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0" windowWidth="22020" windowHeight="8760" activeTab="0"/>
  </bookViews>
  <sheets>
    <sheet name="1.piel." sheetId="1" r:id="rId1"/>
    <sheet name="2.piel." sheetId="2" r:id="rId2"/>
    <sheet name="3.piel." sheetId="3" r:id="rId3"/>
    <sheet name="4.piel." sheetId="4" r:id="rId4"/>
    <sheet name="5.piel." sheetId="5" r:id="rId5"/>
    <sheet name="6.piel." sheetId="6" r:id="rId6"/>
  </sheets>
  <definedNames>
    <definedName name="_xlnm._FilterDatabase" localSheetId="0" hidden="1">'1.piel.'!$B$16:$J$48</definedName>
    <definedName name="_xlnm._FilterDatabase" localSheetId="1" hidden="1">'2.piel.'!$B$11:$K$40</definedName>
    <definedName name="_xlnm._FilterDatabase" localSheetId="2" hidden="1">'3.piel.'!$B$11:$I$137</definedName>
    <definedName name="_xlnm._FilterDatabase" localSheetId="3" hidden="1">'4.piel.'!$B$12:$N$54</definedName>
    <definedName name="_xlnm._FilterDatabase" localSheetId="4" hidden="1">'5.piel.'!$B$16:$M$92</definedName>
    <definedName name="_xlnm._FilterDatabase" localSheetId="5" hidden="1">'6.piel.'!$B$14:$O$34</definedName>
    <definedName name="_GoBack" localSheetId="1">'2.piel.'!$K$36</definedName>
  </definedNames>
  <calcPr fullCalcOnLoad="1"/>
</workbook>
</file>

<file path=xl/sharedStrings.xml><?xml version="1.0" encoding="utf-8"?>
<sst xmlns="http://schemas.openxmlformats.org/spreadsheetml/2006/main" count="1082" uniqueCount="407">
  <si>
    <t>saskaņā ar Jēkabpils pilsētas domes 02.02.2017. saistošajiem noteikumiem Nr.1</t>
  </si>
  <si>
    <t xml:space="preserve">,,Par Jēkabpils pilsētas budžetu 2017.gadam'' </t>
  </si>
  <si>
    <t>Nr.p.k.</t>
  </si>
  <si>
    <t xml:space="preserve">Vārds, Uzvārds </t>
  </si>
  <si>
    <t>Personas kods</t>
  </si>
  <si>
    <t>Izglītības iestāde</t>
  </si>
  <si>
    <t>Pamatojums</t>
  </si>
  <si>
    <t>Vieta</t>
  </si>
  <si>
    <t>Naudas balvas summa (EUR) pirms nodokļu nomaksas</t>
  </si>
  <si>
    <t>Iedzīvotāju ienākuma nodoklis(EUR) no naudas balvas</t>
  </si>
  <si>
    <t>Naudas balvas summa  (EUR)saņemšanai pēc nodokļu nomaksas</t>
  </si>
  <si>
    <t>1.</t>
  </si>
  <si>
    <t>JVĢ</t>
  </si>
  <si>
    <t xml:space="preserve">Par sasniegumiem 39.valsts bioloģijas olimpiādē </t>
  </si>
  <si>
    <t>Par sasniegumiem Atklātajā matemātikas olimpiādē</t>
  </si>
  <si>
    <t>3.</t>
  </si>
  <si>
    <t>Atzinība</t>
  </si>
  <si>
    <t>2.</t>
  </si>
  <si>
    <t>Par sasniegumiem 18.valsts ekonomikas olimpiādē</t>
  </si>
  <si>
    <t>Par sasniegumiem 3. valsts filozofijas  olimpiādē</t>
  </si>
  <si>
    <t>Par sasniegumiem 23.valsts vēstures olimpiādē</t>
  </si>
  <si>
    <t>4.</t>
  </si>
  <si>
    <t>3.vsk.</t>
  </si>
  <si>
    <t>5.</t>
  </si>
  <si>
    <t>Par sasniegumiem 43.valsts latviešu valodas un literatūras olimpiādē</t>
  </si>
  <si>
    <t>6.</t>
  </si>
  <si>
    <t xml:space="preserve">Par sasniegumiem 43.valsts latviešu valodas un literatūras olimpiādē </t>
  </si>
  <si>
    <t>7.</t>
  </si>
  <si>
    <t>Par sasniegumiem 67.valsts matemātikas olimpiādē</t>
  </si>
  <si>
    <t>8.</t>
  </si>
  <si>
    <t>Par sasniegumiem 34.valsts ģeogrāfijas olimpiādē</t>
  </si>
  <si>
    <t>9.</t>
  </si>
  <si>
    <t>2.vsk.</t>
  </si>
  <si>
    <t xml:space="preserve">Par sasniegumiem Latvijas Lingvistikas olimpiādē </t>
  </si>
  <si>
    <t>10.</t>
  </si>
  <si>
    <t>Par sasniegumiem 31.atklātajā  krievu valodas (dzimtās) un literatūras olimpiādē</t>
  </si>
  <si>
    <t>11.</t>
  </si>
  <si>
    <t>12.</t>
  </si>
  <si>
    <t>13.</t>
  </si>
  <si>
    <t>14.</t>
  </si>
  <si>
    <t>Par sasniegumiem 47.valsts vācu valodas olimpiādē 8.klasei</t>
  </si>
  <si>
    <t>15.</t>
  </si>
  <si>
    <t>Par sasniegumiem Latvijas 41.skolēnu zinātniskajā konferencē</t>
  </si>
  <si>
    <t>16.</t>
  </si>
  <si>
    <t>Par sasniegumiem 42.atklātajā fizikas olimpiādē</t>
  </si>
  <si>
    <t>17.</t>
  </si>
  <si>
    <t>Par sasniegumiem ESU publiskās runas konkursa nacionālajā  finālā</t>
  </si>
  <si>
    <t>18.</t>
  </si>
  <si>
    <t>Par sasniegumiem DU12.olimpiādē lietišķajā informātikā ,,Paskāla ritenis’’</t>
  </si>
  <si>
    <t>KOPĀ</t>
  </si>
  <si>
    <t>Mācību priekšmetu valsts olimpiāžu un konkursu uzvarētāju naudas balvu saraksts. Pedagogi.</t>
  </si>
  <si>
    <t>Naudas balvas summa  (EUR) pirms nodokļu nomaksas</t>
  </si>
  <si>
    <t>Iedzīvotāju ienākuma nodoklis(EUR ) no naudas balvas</t>
  </si>
  <si>
    <t>Par ieguldījumu skolēnu sagatavošanā 39.valsts bioloģijas olimpiādei</t>
  </si>
  <si>
    <t xml:space="preserve">Par ieguldījumu skolēnu sagatavošanā 18.valsts ekonomikas olimpiādei </t>
  </si>
  <si>
    <t>Par ieguldījumu skolēnu sagatavošanā 3.valsts filozofijas olimpiādei</t>
  </si>
  <si>
    <t>Par ieguldījumu skolēnu sagatavošanā 23.valsts vēstures olimpiādei</t>
  </si>
  <si>
    <t>Par ieguldījumu skolēnu sagatavošanā Latvijas 41.skolēnu zinātniskajai konferencei</t>
  </si>
  <si>
    <t>Par ieguldījumu skolēnu sagatavošanā 3.valsts vēstures olimpiādei</t>
  </si>
  <si>
    <t xml:space="preserve">Par ieguldījumu skolēnu sagatavošanā 43 valsts latviešu valodas un literatūras olimpiādei </t>
  </si>
  <si>
    <t>1. un 3.</t>
  </si>
  <si>
    <t>Par ieguldījumu skolēnu sagatavošanā 67. valsts matemātikas  olimpiādei</t>
  </si>
  <si>
    <t>Par ieguldījumu skolēnu sagatavošanā Atklātajai matemātikas olimpiādei</t>
  </si>
  <si>
    <t>Par ieguldījumu skolēnu sagatavošanā Atklātajā matemātikas olimpiādē</t>
  </si>
  <si>
    <t xml:space="preserve">Par ieguldījumu skolēnu sagatavošanā Latvijas Lingvistikas olimpiādei </t>
  </si>
  <si>
    <t>atzinība</t>
  </si>
  <si>
    <t>Par ieguldījumu skolēnu sagatavošanā 31.atklātajā krievu valodas (dzimtās valodas) un literatūras olimpiādei</t>
  </si>
  <si>
    <t>Par ieguldījumu skolēnu sagatavošanā 47.valsts vācu valodas olimpiādei 8.klasei</t>
  </si>
  <si>
    <t>Par ieguldījumu skolēnu sagatavošanā valsts 34.ģeogrāfijas olimpiādei</t>
  </si>
  <si>
    <t>Par ieguldījumu skolēnu sagatavošanai  ESU publiskās runas konkursa nacionālajam  finālam</t>
  </si>
  <si>
    <t>Par ieguldījumu skolēnu sagatavošanā 42.atklātajai fizikas olimpiādei</t>
  </si>
  <si>
    <t>Darba devēja sociālais nodoklis</t>
  </si>
  <si>
    <t>PAVISAM</t>
  </si>
  <si>
    <t>Par sasniegumiem XX stāstnieku konkursā ,,Teci, teci, valodiņa’’</t>
  </si>
  <si>
    <t>Par sasniegumiem Latvijas vispārizglītojošo skolu ar mūzikas profesionāli orientētā virziena programmas apguvi Jauno pianistu 20.festivālā 26.03.2017.</t>
  </si>
  <si>
    <t>Par sasniegumiem VISC Skatuves runas un mazo formu uzvedumu konkursā. Latgales reģiona skate. 04.04.2017.</t>
  </si>
  <si>
    <t xml:space="preserve"> Par sasniegumiem VISC Skatuves runas un mazo formu uzvedumu konkursā. Latgales reģiona skate. 04.04.2017.</t>
  </si>
  <si>
    <t>Par sasniegumiem VISC Skatuves runas un mazo formu uzvedumu konkurss. Latgales reģiona skate. 04.04.2017.</t>
  </si>
  <si>
    <t>Par sasniegumiem VISC Vizuālās un vizuāli plastiskāsmākslas konkurss ,,Latvijas toņi un pustoņi’’ Latgales toņi un pustoņi</t>
  </si>
  <si>
    <t>Par sasniegumiem VISC Vizuālās un vizuāli plastiskāsmākslas konkurss ,,Latvijas toņi un pustoņi’’Latgales toņi un pustoņi</t>
  </si>
  <si>
    <t xml:space="preserve">040699-11143 </t>
  </si>
  <si>
    <r>
      <t xml:space="preserve">Par sasniegumiem </t>
    </r>
    <r>
      <rPr>
        <sz val="10"/>
        <color indexed="63"/>
        <rFont val="Times New Roman"/>
        <family val="1"/>
      </rPr>
      <t>II Sitaminstrumentu spēles solistu un ansambļu konkurss / festivāls AmberPercussion </t>
    </r>
  </si>
  <si>
    <t>BUNDZINIEKU un ANSAMBĻU FESTIVĀLĀ</t>
  </si>
  <si>
    <t>III Mazais Augusta Dombrovska konkurss</t>
  </si>
  <si>
    <t>25.11. - 26.11.2016., Rīga</t>
  </si>
  <si>
    <t>I Latgales jauno vijolnieku konkurss Ludzā</t>
  </si>
  <si>
    <t>02.12.2016.</t>
  </si>
  <si>
    <r>
      <t xml:space="preserve">IV Latgales jauno lociņinstrumentālistu konkurss </t>
    </r>
    <r>
      <rPr>
        <i/>
        <sz val="10"/>
        <color indexed="8"/>
        <rFont val="Times New Roman"/>
        <family val="1"/>
      </rPr>
      <t>Pavasara stīgas</t>
    </r>
  </si>
  <si>
    <t>01.03.2017., Daugavpils</t>
  </si>
  <si>
    <t>Jauno vijolnieku un čellistu konkurss</t>
  </si>
  <si>
    <t xml:space="preserve">„Francis Šūberts un laikabiedri” </t>
  </si>
  <si>
    <t>07.04.2017., Rīga</t>
  </si>
  <si>
    <t>XII Starptautiskais Pētera Čaikovska klaviermūzikas izpildītāju solistu un klavierduetu konkurss</t>
  </si>
  <si>
    <t>03.12.2016. Koknese</t>
  </si>
  <si>
    <t>22.Starptautiskais jauno pianistu konkurss.</t>
  </si>
  <si>
    <t>Valmiera25.01.2017.</t>
  </si>
  <si>
    <t>VII Starptautiskais Brāļu Mediņu jauno pianistu konkurss11.03.2017., Rīga</t>
  </si>
  <si>
    <t>Valmiera,25.01.2017.</t>
  </si>
  <si>
    <t>Valmiera 25.01.2017.</t>
  </si>
  <si>
    <t>XI Jēkaba Graubiņa Jauno pianistu konkurss</t>
  </si>
  <si>
    <t>22.04.2017., Līvāni</t>
  </si>
  <si>
    <t>19.</t>
  </si>
  <si>
    <t xml:space="preserve">Latvijas profesionālās ievirzes mūzikas izglītības iestāžu izglītības programmas "Vokālā mūzika – Kora klase" audzēkņu valsts konkursa </t>
  </si>
  <si>
    <t>III kārta - Fināls</t>
  </si>
  <si>
    <t>14.02.-15.02.2017., Rīga</t>
  </si>
  <si>
    <t>Talsu II Starptautiskais bērnu un jauniešu akadēmiskās dziedāšanas un vokālo ansambļu konkurss</t>
  </si>
  <si>
    <t>28.04.-29.04.2017.</t>
  </si>
  <si>
    <t>20.</t>
  </si>
  <si>
    <t>21.</t>
  </si>
  <si>
    <t>Vidzemes mūzikas skolu audzēkņu konkurss</t>
  </si>
  <si>
    <t>Vispārējās klavierēs. 01.02.2017., Lielvārde</t>
  </si>
  <si>
    <t>Jānim Zāberam veltīts zēnu vokālistu konkurss</t>
  </si>
  <si>
    <t xml:space="preserve"> "Aiviekstes lakstīgalas 2017"</t>
  </si>
  <si>
    <t>29.04.2017.,Meirāni, Lubānas nov.</t>
  </si>
  <si>
    <t>22.</t>
  </si>
  <si>
    <t>23.</t>
  </si>
  <si>
    <t>24.</t>
  </si>
  <si>
    <t>25.</t>
  </si>
  <si>
    <t>26.</t>
  </si>
  <si>
    <t xml:space="preserve">XXII Latvijas Mūzikas skolu pūšaminstrumentu </t>
  </si>
  <si>
    <t>un sitaminstrumentu Izpildītāju konkurss</t>
  </si>
  <si>
    <t>28.01.2017., Rīga</t>
  </si>
  <si>
    <t>27.</t>
  </si>
  <si>
    <t>23.02.2017., Daugavpils</t>
  </si>
  <si>
    <t>V Latgales mūzikas skolu izglītības programmu Pūšaminstrumentu spēle un Sitaminstrumentu spēle audzēkņu konkurss</t>
  </si>
  <si>
    <t>01.03.2017., 07.03.2017.,Rēzekne</t>
  </si>
  <si>
    <t>28.</t>
  </si>
  <si>
    <t>29.</t>
  </si>
  <si>
    <t>30.</t>
  </si>
  <si>
    <t>31.</t>
  </si>
  <si>
    <t>32.</t>
  </si>
  <si>
    <t>01.03.2017., 07.03.2017., Rēzekne</t>
  </si>
  <si>
    <t>33.</t>
  </si>
  <si>
    <t>34.</t>
  </si>
  <si>
    <t>35.</t>
  </si>
  <si>
    <t>36.</t>
  </si>
  <si>
    <t>37.</t>
  </si>
  <si>
    <t>38.</t>
  </si>
  <si>
    <t>39.</t>
  </si>
  <si>
    <t>40.</t>
  </si>
  <si>
    <r>
      <t xml:space="preserve">VISC </t>
    </r>
    <r>
      <rPr>
        <sz val="10"/>
        <color indexed="8"/>
        <rFont val="Times New Roman"/>
        <family val="1"/>
      </rPr>
      <t>Tradicionālās dziedāšanas konkurss "Dziesmu dziedu, kāda bija 2017"</t>
    </r>
  </si>
  <si>
    <r>
      <t xml:space="preserve">VISC </t>
    </r>
    <r>
      <rPr>
        <sz val="10"/>
        <color indexed="8"/>
        <rFont val="Times New Roman"/>
        <family val="1"/>
      </rPr>
      <t>Tradicionālās muzicēšanaskonkurss,,Klaberjakte’’</t>
    </r>
  </si>
  <si>
    <t>41.</t>
  </si>
  <si>
    <t>N.p.k.</t>
  </si>
  <si>
    <t>Par sasniegumiem Latvijas XX stāstnieku konkursā ,,Teci, teci, valodiņa’’</t>
  </si>
  <si>
    <t>Par sasniegumiem VISC Vizuālās un vizuāli plastiskās mākslas konkursā ,,Latvijas toņi un pustoņi’’</t>
  </si>
  <si>
    <t>1.un 2.</t>
  </si>
  <si>
    <t>Par sasniegumiem VISC Skatuves runas un mazo formu uzvedumu konkursā. Latgales reģiona skate. 04.04.2017</t>
  </si>
  <si>
    <t>Par sasniegumiem XII Starptautiskjā Pētera Čaikovska klaviermūzikas izpildītāju solistu un klavierduetu konkursā</t>
  </si>
  <si>
    <t>Par sasniegumiem Latvijas profesionālās ievirzes mūzikas izglītības iestāžu izglītības programmas "Vokālā mūzika – Kora klase" audzēkņu valsts konkursa III kārta – Fināls14.02.-15.02.2017., Rīga</t>
  </si>
  <si>
    <t>Par sasniegumiem Latvijas profesionālās ievirzes mūzikas izglītības iestāžu izglītības programmas "Vokālā mūzika – Kora klase" audzēkņu valsts konkursa III kārtā – Fināls14.02.-15.02.2017., Rīga</t>
  </si>
  <si>
    <t>Par sasniegumiem Talsu II Starptautiskais bērnu un jauniešu akadēmiskās dziedāšanas un vokālo ansambļu konkursā 28.04.-29.04.2017.</t>
  </si>
  <si>
    <t>Par sasniegumiem XXII Latvijas Mūzikas skolu pūšaminstrumentu un sitaminstrumentu Izpildītāju konkursā 28.01.2017., Rīga</t>
  </si>
  <si>
    <t>Par sasniegumiem Vidzemes mūzikas skolu audzēkņu konkursā Vispārējās klavierēs. 01.02.2017., Lielvārde</t>
  </si>
  <si>
    <t>Par sasniegumiem Starptautiskajā pūšaminstrumentu spēles jauno izpildītāju konkursā„Naujene WIND 2017“</t>
  </si>
  <si>
    <t>Par sasniegumiem V Latgales mūzikas skolu izglītības programmu Pūšaminstrumentu spēle un Sitaminstrumentu spēle audzēkņu konkursā</t>
  </si>
  <si>
    <t>01.03.2017., 07.03.2017. Rēzekne</t>
  </si>
  <si>
    <t>DŅ soc.n.</t>
  </si>
  <si>
    <t>Kolektīvu vadītājiem</t>
  </si>
  <si>
    <t xml:space="preserve">Kolektīviem </t>
  </si>
  <si>
    <t>Konkurss/Skate/ Festivāls</t>
  </si>
  <si>
    <t>Kolektīvs</t>
  </si>
  <si>
    <t>Kolektīva vadītājs</t>
  </si>
  <si>
    <t>Koncertmeistars</t>
  </si>
  <si>
    <t>Vokālās mūzikas konkurss,,Balsis 2017’’ 2.kārta. Latgales novads.VISC, 01.03.2017.</t>
  </si>
  <si>
    <t>Ansamblis ,,SkaNotis’’</t>
  </si>
  <si>
    <t>Jēkabpils pamatskola</t>
  </si>
  <si>
    <t>Vokālās mūzikas konkurss ,,Balsis 2017’’2.kārta. Latgales novads. VISC, 01.03.2017.</t>
  </si>
  <si>
    <t>1.-3..klašu vokālais ansamblis ,,Smaidulīši’’</t>
  </si>
  <si>
    <t>VIII Latvijas izglītības iestāžu pūtēju orķestru salidojums. Finālkonkurss 29.04.2017.</t>
  </si>
  <si>
    <t>Pūtēju orķestris ''Vitamīns''</t>
  </si>
  <si>
    <t>Jēkabpils Valsts ģimnazija</t>
  </si>
  <si>
    <t>VII Starptautiskais pūšaminstrumentu un sitaminstrumentu ansambļu un orķestru ritmiskās mūzikas festivāls-konkurss “Vēju ritmi 2017” 21.04.2017.</t>
  </si>
  <si>
    <t>Ansamblis ,,Third Party’’</t>
  </si>
  <si>
    <t>III Latvijas skolu jaukto koru salidojums “Kalniem pāri” 2.kārta kultūrvēsturiskajos novados 20.04.2017. Daugavpilī</t>
  </si>
  <si>
    <t>Jauktais koris ,,Ritums’’</t>
  </si>
  <si>
    <t>Vokālās mūzikas konkurss "Balsis 2017"Fināls 22.04.2017.</t>
  </si>
  <si>
    <t>Meiteņu vokālā grupa,,Pienāc biežāk’’</t>
  </si>
  <si>
    <t xml:space="preserve">Latviešu tautas dziesmu dziedāšanas sacensības “LAKSTĪGALA 2017” 2.posms kultūrvēsturiskajos novados, 09.02.2017.Preiļos </t>
  </si>
  <si>
    <t>10.-12.klašu ansamblis</t>
  </si>
  <si>
    <t>XXVI Vispārējo latviešu Dziesmu un XVI Deju svētku (2018) Deju lieluzveduma “Māras zeme” repertuāra apguves skate 09.04.2017.</t>
  </si>
  <si>
    <t>Jauniešu deju kolektīvs ,,Kaurenieši’’</t>
  </si>
  <si>
    <t>10.-12..kl.</t>
  </si>
  <si>
    <t>tautas deju kolektīvs ,,Delverēni’’</t>
  </si>
  <si>
    <t>Jēkabpils Bērnu un jauniešu centrs</t>
  </si>
  <si>
    <t>Jauktais koris „Triole”</t>
  </si>
  <si>
    <t>Jēkabpils 3.vidusskola</t>
  </si>
  <si>
    <t>Tradicionālās muzicēšanas konkurss ,,Klaberjakte’’</t>
  </si>
  <si>
    <t>Fināls 22.04.2017.</t>
  </si>
  <si>
    <t>Kapela “Riestava”</t>
  </si>
  <si>
    <t>5.Rīgas starptautiskais jauno pianistu konkurss</t>
  </si>
  <si>
    <t xml:space="preserve">  25.10.-26.10.2016.</t>
  </si>
  <si>
    <t>Arvīda Žilinska Jēkabpils mūzikas skola</t>
  </si>
  <si>
    <t>-</t>
  </si>
  <si>
    <t>08.02.2017., Daugavpils</t>
  </si>
  <si>
    <t>Saksofonu ansamblis:</t>
  </si>
  <si>
    <t>VII Starptautiskais pūšaminstrumentu un sitaminstrumentu ansambļu un orķestru ritmiskās mūzikas festivāls - konkurss „Vēju ritmi 2017”</t>
  </si>
  <si>
    <t>21.04.2017., Liepāja</t>
  </si>
  <si>
    <t>XII Starptautiskais GARĪGĀS MŪZIIKASfestivāls  ,,Sudraba zvani’’</t>
  </si>
  <si>
    <t>13.01.2017.Daugavpils</t>
  </si>
  <si>
    <t>3.-8.kl.meiteņu koris</t>
  </si>
  <si>
    <t xml:space="preserve">Latgales reģiona Mūzikas skolu profesionālās ievirzes izglītības programmas </t>
  </si>
  <si>
    <t>“Stīgu instrumentu spēle” ansambļu konkurss “Muzicēsim kopā!”</t>
  </si>
  <si>
    <t>09.03.2017., Rēzekne</t>
  </si>
  <si>
    <t>Vijolnieku ansamblis:</t>
  </si>
  <si>
    <t>Latgales reģiona mūzikas skolu akordeonistu ansambļu un orķestru konkurss “Daugavpils 2017”</t>
  </si>
  <si>
    <t>10.05.2017., Daugavpils</t>
  </si>
  <si>
    <t>Akordeonistu ansamblis:</t>
  </si>
  <si>
    <t>VISC Mūsdienu deju radošais konkurss</t>
  </si>
  <si>
    <t>24.03.2017. Ogre</t>
  </si>
  <si>
    <t>3.kl.tautas deju grupa ,,Pastalnieki’’</t>
  </si>
  <si>
    <t>4.kl.tautas deju grupa ,,Pastalnieki’’</t>
  </si>
  <si>
    <t>5.-6.kl.tautas deju grupa ,,Pastalnieki’’</t>
  </si>
  <si>
    <t>Jauniešutautas deju grupa ,,Pastalnieki’’</t>
  </si>
  <si>
    <t>7.-9..kl.tautas deju grupa ,,Pastalnieki’’</t>
  </si>
  <si>
    <t>VISC Vizuālās un vizuāli plastiskās mākslas konkurss un tērpu skate "Latvijas toņi un pustoņi" Kultūrvēsturiskais novads 21.04.2017.Preiļi</t>
  </si>
  <si>
    <t>Bērnu mākslas studija:</t>
  </si>
  <si>
    <t>Mākslas studija ,,Ota’’</t>
  </si>
  <si>
    <t>Latvijas Sporta deju federācijas Latvijas kausa sacensības</t>
  </si>
  <si>
    <t>Latvijas sporta deju kauss</t>
  </si>
  <si>
    <t>Deju pāris:</t>
  </si>
  <si>
    <t>Latvijas Sporta deju sacensības ,, Dinaburgas kauss’’15.10.2016.</t>
  </si>
  <si>
    <t>,,Ilūkstes novada kauss’’29. 04.2017.</t>
  </si>
  <si>
    <t>Jauno vides pētnieku forums ,,Skolēni eksperimentē’’ 06.03.2017.Rīga</t>
  </si>
  <si>
    <t>Vides pētnieku grupa:</t>
  </si>
  <si>
    <t>Konkurss, laiks, vieta</t>
  </si>
  <si>
    <t>Kolektīvs/ solists</t>
  </si>
  <si>
    <t>Koncert-meistars /kormeistars</t>
  </si>
  <si>
    <t>Rezultāti</t>
  </si>
  <si>
    <t xml:space="preserve">Naudas balvas apmērs Euro (€) </t>
  </si>
  <si>
    <t>Kolektīvam</t>
  </si>
  <si>
    <t>Kolektīva vadītājam</t>
  </si>
  <si>
    <t>Koncertmeistaram / kormeistaram</t>
  </si>
  <si>
    <t>Kopā aprēķināts</t>
  </si>
  <si>
    <t>No tā iedz. ienāk. nod.</t>
  </si>
  <si>
    <t xml:space="preserve">No tā izmak-sājamā NETO summa </t>
  </si>
  <si>
    <t>XXVI Vispārējo latviešu Dziesmu un XVI Deju svētku svētku lieluzveduma “Māras zeme” repertuāra skate 9.04.2017. Viesītes kultūras pilī</t>
  </si>
  <si>
    <t>Augstākā pakāpe</t>
  </si>
  <si>
    <t>Vokālo ansambļu konkurss 2017.g. 3. martā Jēkabpils TN</t>
  </si>
  <si>
    <t>II pakāpe</t>
  </si>
  <si>
    <t>Jēkabpils apriņķa koru skate 2017. g. 1. aprīlī</t>
  </si>
  <si>
    <t>I pakāpe</t>
  </si>
  <si>
    <t>XXVI Vispārējo latviešu Dziesmu un XVI Deju svētku lieluzveduma “Māras zeme” repertuāra skate 9.04.2017. Viesītes kultūras pilī</t>
  </si>
  <si>
    <t>Augstākā</t>
  </si>
  <si>
    <t>pakāpe</t>
  </si>
  <si>
    <t>40.89</t>
  </si>
  <si>
    <t>Izmaksai</t>
  </si>
  <si>
    <t>Par ieguldījumu skolēnu sagatavošanā  DU 12.olimpiādē lietišķajā informātikā ,,Paskāla ritenis’’</t>
  </si>
  <si>
    <r>
      <t>Par sasniegumiem Latvijas izglītības iestāžu profesionālās ievirzes izglītības mākslas un dizaina jomas programmu audzēkņu Valsts konkursā 2016./2017.m.g</t>
    </r>
    <r>
      <rPr>
        <sz val="7.5"/>
        <color indexed="8"/>
        <rFont val="Times New Roman"/>
        <family val="1"/>
      </rPr>
      <t>.</t>
    </r>
    <r>
      <rPr>
        <sz val="10"/>
        <color indexed="8"/>
        <rFont val="Times New Roman"/>
        <family val="1"/>
      </rPr>
      <t>Pusfināls- 2.kārta</t>
    </r>
  </si>
  <si>
    <t>Darba ņēmēja sociālais nodoklis</t>
  </si>
  <si>
    <t>Izglītības iestāžu mākslinieciskās pašdarbības, interešu un profesionālās ievirzes izglītības iestāžu konkursu, skašu, festivālu  kultūrā  uzvarētāju naudas balvu saraksts. Izglītojamie.</t>
  </si>
  <si>
    <t>Iedzīvotāju ienākuma nodoklis (EUR ) no naudas balvas</t>
  </si>
  <si>
    <t>Iedzīvotāju ienākuma nodoklis (EUR) no naudas balvas</t>
  </si>
  <si>
    <t>Naudas balvas summa (EUR) saņemšanai pēc nodokļu nomaksas</t>
  </si>
  <si>
    <t>Starptautiskais pūšaminstrumentu spēles jauno izpildītāju konkurss„Naujene WIND 2017“ 23.02.2017., Daugavpils</t>
  </si>
  <si>
    <t>Par sasniegumiem Latvijas izglītības iestāžu profesionālās ievirzes izglītības mākslas un dizaina jomas programmu audzēkņu Valsts konkursā 2016./2017.m.g.Pusfināls- 2.kārta</t>
  </si>
  <si>
    <t>Iegūtā vieta/ pakāpe</t>
  </si>
  <si>
    <t>42.</t>
  </si>
  <si>
    <t>Jēkabpils apriņķa koru skate 2017. g.      1. aprīlī</t>
  </si>
  <si>
    <r>
      <t xml:space="preserve">Par sasniegumiem IV Latgales jauno lociņinstrumentālistu konkursā </t>
    </r>
    <r>
      <rPr>
        <i/>
        <sz val="10"/>
        <rFont val="Times New Roman"/>
        <family val="1"/>
      </rPr>
      <t>Pavasara stīgas</t>
    </r>
  </si>
  <si>
    <t>Mācību priekšmetu valsts olimpiāžu un konkursu uzvarētāju naudas balvu saraksts. Izglītojamie.</t>
  </si>
  <si>
    <t>1.pielikums</t>
  </si>
  <si>
    <t>Jēkabpils pilsētas domes</t>
  </si>
  <si>
    <t>2.pielikums</t>
  </si>
  <si>
    <t>3.pielikums</t>
  </si>
  <si>
    <t>4.pielikums</t>
  </si>
  <si>
    <t>naudas balvu saraksts. Pedagogi.</t>
  </si>
  <si>
    <t xml:space="preserve">Izglītības iestāžu mākslinieciskās pašdarbības, interešu un profesionālās ievirzes izglītības iestāžukonkursu, skašu, festivālu  kultūrā  uzvarētāju </t>
  </si>
  <si>
    <r>
      <t xml:space="preserve">VI Latvijas mūzikas skolu izglītības programmas </t>
    </r>
    <r>
      <rPr>
        <i/>
        <sz val="10"/>
        <rFont val="Times New Roman"/>
        <family val="1"/>
      </rPr>
      <t>Pūšamo instrumentu spēle</t>
    </r>
    <r>
      <rPr>
        <sz val="10"/>
        <rFont val="Times New Roman"/>
        <family val="1"/>
      </rPr>
      <t xml:space="preserve">audzēkņu ansambļu konkurss </t>
    </r>
    <r>
      <rPr>
        <i/>
        <sz val="10"/>
        <rFont val="Times New Roman"/>
        <family val="1"/>
      </rPr>
      <t>Latgales svilpaunieki</t>
    </r>
  </si>
  <si>
    <r>
      <t>Saksofonu kvartets</t>
    </r>
    <r>
      <rPr>
        <sz val="10"/>
        <rFont val="Times New Roman"/>
        <family val="1"/>
      </rPr>
      <t xml:space="preserve"> :</t>
    </r>
  </si>
  <si>
    <t>5.pielikums</t>
  </si>
  <si>
    <t>Izglītības iestāžu mākslinieciskās pašdarbības, interešu un profesionālās ievirzes izglītības iestāžukonkursu, skašu, festivālukultūrā  uzvarētāju naudas balvu saraksts. Kolektīvi.</t>
  </si>
  <si>
    <r>
      <t>Krustpils Kultūras nama deju kolektīvs „</t>
    </r>
    <r>
      <rPr>
        <b/>
        <sz val="10"/>
        <rFont val="Times New Roman"/>
        <family val="1"/>
      </rPr>
      <t>Delveri</t>
    </r>
    <r>
      <rPr>
        <sz val="10"/>
        <rFont val="Times New Roman"/>
        <family val="1"/>
      </rPr>
      <t>”</t>
    </r>
  </si>
  <si>
    <r>
      <t>Krustpils Kultūras nama deju kolektīvs „</t>
    </r>
    <r>
      <rPr>
        <b/>
        <sz val="10"/>
        <rFont val="Times New Roman"/>
        <family val="1"/>
      </rPr>
      <t>Krustpilietis</t>
    </r>
    <r>
      <rPr>
        <sz val="10"/>
        <rFont val="Times New Roman"/>
        <family val="1"/>
      </rPr>
      <t>”</t>
    </r>
  </si>
  <si>
    <r>
      <t>Krustpils Kultūras nama deju kolektīvs „</t>
    </r>
    <r>
      <rPr>
        <b/>
        <sz val="10"/>
        <rFont val="Times New Roman"/>
        <family val="1"/>
      </rPr>
      <t>Kreicburga</t>
    </r>
    <r>
      <rPr>
        <sz val="10"/>
        <rFont val="Times New Roman"/>
        <family val="1"/>
      </rPr>
      <t>”</t>
    </r>
  </si>
  <si>
    <r>
      <t>Krustpils kultūras nama jauktais vokālais ansamblis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“</t>
    </r>
    <r>
      <rPr>
        <b/>
        <sz val="10"/>
        <rFont val="Times New Roman"/>
        <family val="1"/>
      </rPr>
      <t>Vakarvējš</t>
    </r>
    <r>
      <rPr>
        <sz val="10"/>
        <rFont val="Times New Roman"/>
        <family val="1"/>
      </rPr>
      <t xml:space="preserve">” </t>
    </r>
  </si>
  <si>
    <r>
      <t>Krievu vokālais ansamblis “</t>
    </r>
    <r>
      <rPr>
        <b/>
        <sz val="10"/>
        <rFont val="Times New Roman"/>
        <family val="1"/>
      </rPr>
      <t>Bariņa</t>
    </r>
    <r>
      <rPr>
        <sz val="10"/>
        <rFont val="Times New Roman"/>
        <family val="1"/>
      </rPr>
      <t>”</t>
    </r>
  </si>
  <si>
    <r>
      <t>Jēkabpils pilsētas Krustpils Kultūras nama jauktais koris „</t>
    </r>
    <r>
      <rPr>
        <b/>
        <sz val="10"/>
        <rFont val="Times New Roman"/>
        <family val="1"/>
      </rPr>
      <t>Noskaņa</t>
    </r>
    <r>
      <rPr>
        <sz val="10"/>
        <rFont val="Times New Roman"/>
        <family val="1"/>
      </rPr>
      <t>”</t>
    </r>
  </si>
  <si>
    <r>
      <t>Krustpils Kultūras nama senioru jauktais koris „</t>
    </r>
    <r>
      <rPr>
        <b/>
        <sz val="10"/>
        <rFont val="Times New Roman"/>
        <family val="1"/>
      </rPr>
      <t>Atvasara</t>
    </r>
    <r>
      <rPr>
        <sz val="10"/>
        <rFont val="Times New Roman"/>
        <family val="1"/>
      </rPr>
      <t>”</t>
    </r>
  </si>
  <si>
    <r>
      <t>Jēkabpils Tautas nama deju kolektīvs „</t>
    </r>
    <r>
      <rPr>
        <b/>
        <sz val="10"/>
        <rFont val="Times New Roman"/>
        <family val="1"/>
      </rPr>
      <t>Sadancis”</t>
    </r>
  </si>
  <si>
    <r>
      <t xml:space="preserve">Jēkabpils Tautas nama Sieviešu koris </t>
    </r>
    <r>
      <rPr>
        <b/>
        <sz val="10"/>
        <rFont val="Times New Roman"/>
        <family val="1"/>
      </rPr>
      <t>“Unda”</t>
    </r>
  </si>
  <si>
    <t>Jēkabpils pilsētas amatiermākslas kolektīvu sasniegumi valsts mēroga skatēs un konkursos 2016.gadā.</t>
  </si>
  <si>
    <t>6.pielikums</t>
  </si>
  <si>
    <t xml:space="preserve">Izglītības iestāde </t>
  </si>
  <si>
    <t xml:space="preserve">JVĢ </t>
  </si>
  <si>
    <t xml:space="preserve">3.vsk. </t>
  </si>
  <si>
    <t>2.vsk</t>
  </si>
  <si>
    <t>Pamatskola</t>
  </si>
  <si>
    <t>Mākslas skola</t>
  </si>
  <si>
    <t>Mūzikas skola</t>
  </si>
  <si>
    <t>25.05.2017. lēmumam Nr.185</t>
  </si>
  <si>
    <t>Jēkabpils pilsētas domes priekšsēdētājs</t>
  </si>
  <si>
    <t>L.Salcevičs</t>
  </si>
  <si>
    <t>(personiskais paraksts)</t>
  </si>
  <si>
    <t>(svītrots)</t>
  </si>
  <si>
    <t>I.S.</t>
  </si>
  <si>
    <t>R.J.</t>
  </si>
  <si>
    <t>M.D.</t>
  </si>
  <si>
    <t>A.G.</t>
  </si>
  <si>
    <t>V.M.</t>
  </si>
  <si>
    <t>A.V.</t>
  </si>
  <si>
    <t>M.S.</t>
  </si>
  <si>
    <t>R.B.</t>
  </si>
  <si>
    <t>V.A.</t>
  </si>
  <si>
    <t>M.K.</t>
  </si>
  <si>
    <t>D.F.</t>
  </si>
  <si>
    <t>A.K.</t>
  </si>
  <si>
    <t>D.L.</t>
  </si>
  <si>
    <t>E.A.</t>
  </si>
  <si>
    <t>L.Z.</t>
  </si>
  <si>
    <t>A.L.</t>
  </si>
  <si>
    <t>N.Š.</t>
  </si>
  <si>
    <t>D.S.</t>
  </si>
  <si>
    <t>P.S.</t>
  </si>
  <si>
    <t>Dz.P.</t>
  </si>
  <si>
    <t>D.B.</t>
  </si>
  <si>
    <t>A.S.</t>
  </si>
  <si>
    <t>E.V.</t>
  </si>
  <si>
    <t>I.E.</t>
  </si>
  <si>
    <t>L.V.</t>
  </si>
  <si>
    <t>R.M.E.</t>
  </si>
  <si>
    <t>L.K.</t>
  </si>
  <si>
    <t>L.M.</t>
  </si>
  <si>
    <t>I.K.</t>
  </si>
  <si>
    <t>M.V.</t>
  </si>
  <si>
    <t>S.S.</t>
  </si>
  <si>
    <t>L.U.</t>
  </si>
  <si>
    <t>B.L.</t>
  </si>
  <si>
    <t>E.K.</t>
  </si>
  <si>
    <t>V.V.</t>
  </si>
  <si>
    <t>J.K.</t>
  </si>
  <si>
    <t>V.Ļ.</t>
  </si>
  <si>
    <t>Z.O.</t>
  </si>
  <si>
    <t>G.Š.</t>
  </si>
  <si>
    <t>A.B.</t>
  </si>
  <si>
    <t>M.B.</t>
  </si>
  <si>
    <t>E.L.</t>
  </si>
  <si>
    <t>P.A.L.</t>
  </si>
  <si>
    <t>M.A.M.</t>
  </si>
  <si>
    <t>E.Z.</t>
  </si>
  <si>
    <t>D.G.</t>
  </si>
  <si>
    <t>E.P.</t>
  </si>
  <si>
    <t>D.K.O.</t>
  </si>
  <si>
    <t>L.P.</t>
  </si>
  <si>
    <t>R.T.</t>
  </si>
  <si>
    <t>K.F.</t>
  </si>
  <si>
    <t>A.A.</t>
  </si>
  <si>
    <t>L.G.</t>
  </si>
  <si>
    <t>J.Ķ.</t>
  </si>
  <si>
    <t>K.P.</t>
  </si>
  <si>
    <t>J.Ž.</t>
  </si>
  <si>
    <t>A.M.</t>
  </si>
  <si>
    <t>S.M.</t>
  </si>
  <si>
    <t>M.U.</t>
  </si>
  <si>
    <t>M.L.</t>
  </si>
  <si>
    <t>E.E.</t>
  </si>
  <si>
    <t>J.S.G.</t>
  </si>
  <si>
    <t>M.R.</t>
  </si>
  <si>
    <t>M.P.</t>
  </si>
  <si>
    <t>V.L.</t>
  </si>
  <si>
    <t>J.J.</t>
  </si>
  <si>
    <t>E.J.</t>
  </si>
  <si>
    <t>Z.R.</t>
  </si>
  <si>
    <t>O.D.</t>
  </si>
  <si>
    <t>J.T.</t>
  </si>
  <si>
    <t>E.S.</t>
  </si>
  <si>
    <t>M.Š.</t>
  </si>
  <si>
    <t>L.T.</t>
  </si>
  <si>
    <t>Z.B.</t>
  </si>
  <si>
    <t>A.C.</t>
  </si>
  <si>
    <t>S.Č.</t>
  </si>
  <si>
    <t>K.S.</t>
  </si>
  <si>
    <t>S.Š.</t>
  </si>
  <si>
    <t>S.V.K.</t>
  </si>
  <si>
    <t>K.S.I.</t>
  </si>
  <si>
    <t>H.Z.</t>
  </si>
  <si>
    <t>S.B.</t>
  </si>
  <si>
    <t>I.F.</t>
  </si>
  <si>
    <t>L.A.</t>
  </si>
  <si>
    <t>S.K.</t>
  </si>
  <si>
    <t>R.M.</t>
  </si>
  <si>
    <t>J.B.</t>
  </si>
  <si>
    <t>D.K.</t>
  </si>
  <si>
    <t>J.S.</t>
  </si>
  <si>
    <t>A.R.</t>
  </si>
  <si>
    <t>A.O.K.</t>
  </si>
  <si>
    <t>I.V.</t>
  </si>
  <si>
    <t>S.Ā.</t>
  </si>
  <si>
    <r>
      <t>Klavieru duets:</t>
    </r>
    <r>
      <rPr>
        <sz val="10"/>
        <rFont val="Times New Roman"/>
        <family val="1"/>
      </rPr>
      <t xml:space="preserve"> D.G., K.P.</t>
    </r>
  </si>
  <si>
    <t>K.I.</t>
  </si>
  <si>
    <t>K.I., R.J.</t>
  </si>
  <si>
    <t>F.L.</t>
  </si>
  <si>
    <t>K.K.</t>
  </si>
  <si>
    <t>R.V.</t>
  </si>
  <si>
    <t>V.B.</t>
  </si>
  <si>
    <t>A.Č.</t>
  </si>
  <si>
    <t>M.A. un I.V.</t>
  </si>
  <si>
    <t>D.N. un K.K.</t>
  </si>
  <si>
    <t>H.R. un K.K.</t>
  </si>
  <si>
    <t>I.S., D.K.</t>
  </si>
  <si>
    <t>(svītrots</t>
  </si>
  <si>
    <t>L.R.</t>
  </si>
  <si>
    <t>O.A.</t>
  </si>
  <si>
    <t>I.B.</t>
  </si>
  <si>
    <t>Sk.P.</t>
  </si>
  <si>
    <t>I.L.</t>
  </si>
  <si>
    <t>I.G.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</si>
</sst>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7.5"/>
      <color indexed="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3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0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1E193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333333"/>
      <name val="Times New Roman"/>
      <family val="1"/>
    </font>
    <font>
      <b/>
      <sz val="10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7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1" xfId="0" applyFont="1" applyBorder="1" applyAlignment="1">
      <alignment vertical="center" wrapText="1"/>
    </xf>
    <xf numFmtId="0" fontId="0" fillId="0" borderId="12" xfId="0" applyBorder="1" applyAlignment="1">
      <alignment wrapText="1"/>
    </xf>
    <xf numFmtId="0" fontId="60" fillId="0" borderId="12" xfId="0" applyFont="1" applyBorder="1" applyAlignment="1">
      <alignment vertical="center" wrapText="1"/>
    </xf>
    <xf numFmtId="0" fontId="60" fillId="0" borderId="13" xfId="0" applyFont="1" applyBorder="1" applyAlignment="1">
      <alignment vertical="center"/>
    </xf>
    <xf numFmtId="0" fontId="61" fillId="0" borderId="12" xfId="0" applyFont="1" applyBorder="1" applyAlignment="1">
      <alignment horizontal="right" vertical="center"/>
    </xf>
    <xf numFmtId="0" fontId="60" fillId="0" borderId="12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2" fillId="0" borderId="12" xfId="0" applyFont="1" applyBorder="1" applyAlignment="1">
      <alignment horizontal="right" vertical="center"/>
    </xf>
    <xf numFmtId="0" fontId="60" fillId="0" borderId="14" xfId="0" applyFont="1" applyBorder="1" applyAlignment="1">
      <alignment vertical="center"/>
    </xf>
    <xf numFmtId="0" fontId="60" fillId="0" borderId="15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/>
    </xf>
    <xf numFmtId="0" fontId="61" fillId="0" borderId="14" xfId="0" applyFont="1" applyBorder="1" applyAlignment="1">
      <alignment horizontal="right" vertical="center"/>
    </xf>
    <xf numFmtId="0" fontId="60" fillId="0" borderId="16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4" xfId="0" applyFont="1" applyBorder="1" applyAlignment="1">
      <alignment vertical="center" wrapText="1"/>
    </xf>
    <xf numFmtId="0" fontId="60" fillId="0" borderId="15" xfId="0" applyFont="1" applyBorder="1" applyAlignment="1">
      <alignment vertical="center" wrapText="1"/>
    </xf>
    <xf numFmtId="0" fontId="61" fillId="0" borderId="15" xfId="0" applyFont="1" applyBorder="1" applyAlignment="1">
      <alignment horizontal="right" vertical="center"/>
    </xf>
    <xf numFmtId="0" fontId="0" fillId="0" borderId="0" xfId="0" applyAlignment="1">
      <alignment/>
    </xf>
    <xf numFmtId="0" fontId="60" fillId="0" borderId="18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0" fillId="0" borderId="0" xfId="0" applyFont="1" applyFill="1" applyAlignment="1">
      <alignment horizontal="center" vertical="center" wrapText="1"/>
    </xf>
    <xf numFmtId="0" fontId="60" fillId="0" borderId="14" xfId="0" applyFont="1" applyFill="1" applyBorder="1" applyAlignment="1">
      <alignment vertical="center"/>
    </xf>
    <xf numFmtId="0" fontId="60" fillId="0" borderId="15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vertical="center" wrapText="1"/>
    </xf>
    <xf numFmtId="0" fontId="60" fillId="0" borderId="12" xfId="0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vertical="center" wrapText="1"/>
    </xf>
    <xf numFmtId="0" fontId="0" fillId="0" borderId="11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60" fillId="0" borderId="19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wrapText="1"/>
    </xf>
    <xf numFmtId="0" fontId="60" fillId="0" borderId="18" xfId="0" applyFont="1" applyFill="1" applyBorder="1" applyAlignment="1">
      <alignment vertical="center" wrapText="1"/>
    </xf>
    <xf numFmtId="0" fontId="60" fillId="0" borderId="21" xfId="0" applyFont="1" applyFill="1" applyBorder="1" applyAlignment="1">
      <alignment vertical="center" wrapText="1"/>
    </xf>
    <xf numFmtId="0" fontId="60" fillId="0" borderId="22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vertical="center" wrapText="1"/>
    </xf>
    <xf numFmtId="0" fontId="60" fillId="0" borderId="10" xfId="0" applyFont="1" applyFill="1" applyBorder="1" applyAlignment="1">
      <alignment vertical="center" wrapText="1"/>
    </xf>
    <xf numFmtId="0" fontId="60" fillId="0" borderId="22" xfId="0" applyFont="1" applyFill="1" applyBorder="1" applyAlignment="1">
      <alignment vertical="center" wrapText="1"/>
    </xf>
    <xf numFmtId="0" fontId="60" fillId="0" borderId="23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34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wrapText="1"/>
    </xf>
    <xf numFmtId="0" fontId="34" fillId="0" borderId="12" xfId="0" applyFont="1" applyFill="1" applyBorder="1" applyAlignment="1">
      <alignment wrapText="1"/>
    </xf>
    <xf numFmtId="0" fontId="6" fillId="0" borderId="18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64" fillId="0" borderId="12" xfId="0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/>
    </xf>
    <xf numFmtId="0" fontId="61" fillId="0" borderId="10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center" vertical="center"/>
    </xf>
    <xf numFmtId="2" fontId="65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4" fillId="0" borderId="0" xfId="0" applyFont="1" applyFill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2" fontId="5" fillId="0" borderId="24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top"/>
    </xf>
    <xf numFmtId="0" fontId="34" fillId="0" borderId="12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vertical="center"/>
    </xf>
    <xf numFmtId="0" fontId="34" fillId="0" borderId="12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top" wrapText="1"/>
    </xf>
    <xf numFmtId="0" fontId="34" fillId="0" borderId="12" xfId="0" applyFont="1" applyFill="1" applyBorder="1" applyAlignment="1">
      <alignment vertical="center"/>
    </xf>
    <xf numFmtId="0" fontId="34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/>
    </xf>
    <xf numFmtId="0" fontId="34" fillId="0" borderId="12" xfId="0" applyFont="1" applyFill="1" applyBorder="1" applyAlignment="1">
      <alignment/>
    </xf>
    <xf numFmtId="2" fontId="5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horizontal="center" vertical="center" wrapText="1"/>
    </xf>
    <xf numFmtId="2" fontId="5" fillId="0" borderId="32" xfId="0" applyNumberFormat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/>
    </xf>
    <xf numFmtId="0" fontId="36" fillId="0" borderId="0" xfId="0" applyFont="1" applyFill="1" applyAlignment="1">
      <alignment/>
    </xf>
    <xf numFmtId="0" fontId="5" fillId="0" borderId="35" xfId="0" applyFont="1" applyFill="1" applyBorder="1" applyAlignment="1">
      <alignment horizontal="center"/>
    </xf>
    <xf numFmtId="2" fontId="5" fillId="0" borderId="35" xfId="0" applyNumberFormat="1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35" fillId="0" borderId="12" xfId="0" applyFont="1" applyFill="1" applyBorder="1" applyAlignment="1">
      <alignment horizontal="center" vertical="top" wrapText="1"/>
    </xf>
    <xf numFmtId="0" fontId="37" fillId="0" borderId="34" xfId="0" applyFont="1" applyFill="1" applyBorder="1" applyAlignment="1">
      <alignment horizontal="center"/>
    </xf>
    <xf numFmtId="0" fontId="37" fillId="0" borderId="36" xfId="0" applyFont="1" applyFill="1" applyBorder="1" applyAlignment="1">
      <alignment horizontal="center"/>
    </xf>
    <xf numFmtId="0" fontId="37" fillId="0" borderId="35" xfId="0" applyFont="1" applyFill="1" applyBorder="1" applyAlignment="1">
      <alignment horizontal="center"/>
    </xf>
    <xf numFmtId="0" fontId="37" fillId="0" borderId="37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 vertical="top" wrapText="1"/>
    </xf>
    <xf numFmtId="0" fontId="35" fillId="0" borderId="12" xfId="0" applyFont="1" applyFill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/>
    </xf>
    <xf numFmtId="0" fontId="6" fillId="0" borderId="23" xfId="0" applyFont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/>
    </xf>
    <xf numFmtId="0" fontId="60" fillId="0" borderId="13" xfId="0" applyFont="1" applyFill="1" applyBorder="1" applyAlignment="1">
      <alignment vertical="center"/>
    </xf>
    <xf numFmtId="0" fontId="60" fillId="0" borderId="16" xfId="0" applyFont="1" applyFill="1" applyBorder="1" applyAlignment="1">
      <alignment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/>
    </xf>
    <xf numFmtId="0" fontId="34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68" fillId="0" borderId="0" xfId="0" applyFont="1" applyFill="1" applyAlignment="1">
      <alignment horizontal="center"/>
    </xf>
    <xf numFmtId="0" fontId="68" fillId="0" borderId="0" xfId="0" applyFont="1" applyFill="1" applyAlignment="1">
      <alignment horizontal="right"/>
    </xf>
    <xf numFmtId="0" fontId="60" fillId="0" borderId="18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66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34" fillId="0" borderId="0" xfId="0" applyFont="1" applyFill="1" applyAlignment="1">
      <alignment horizontal="center"/>
    </xf>
    <xf numFmtId="0" fontId="69" fillId="0" borderId="0" xfId="0" applyFont="1" applyAlignment="1">
      <alignment horizontal="right"/>
    </xf>
    <xf numFmtId="0" fontId="68" fillId="0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0" fontId="69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60" fillId="0" borderId="16" xfId="0" applyFont="1" applyBorder="1" applyAlignment="1">
      <alignment vertical="center"/>
    </xf>
    <xf numFmtId="0" fontId="60" fillId="0" borderId="13" xfId="0" applyFont="1" applyBorder="1" applyAlignment="1">
      <alignment vertical="center"/>
    </xf>
    <xf numFmtId="0" fontId="60" fillId="0" borderId="16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6" xfId="0" applyFont="1" applyBorder="1" applyAlignment="1">
      <alignment vertical="center" wrapText="1"/>
    </xf>
    <xf numFmtId="0" fontId="60" fillId="0" borderId="13" xfId="0" applyFont="1" applyBorder="1" applyAlignment="1">
      <alignment vertical="center" wrapText="1"/>
    </xf>
    <xf numFmtId="0" fontId="61" fillId="0" borderId="16" xfId="0" applyFont="1" applyBorder="1" applyAlignment="1">
      <alignment horizontal="right" vertical="center"/>
    </xf>
    <xf numFmtId="0" fontId="61" fillId="0" borderId="13" xfId="0" applyFont="1" applyBorder="1" applyAlignment="1">
      <alignment horizontal="right" vertical="center"/>
    </xf>
    <xf numFmtId="0" fontId="61" fillId="0" borderId="17" xfId="0" applyFont="1" applyBorder="1" applyAlignment="1">
      <alignment horizontal="right" vertical="center"/>
    </xf>
    <xf numFmtId="0" fontId="60" fillId="0" borderId="16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0" fillId="0" borderId="17" xfId="0" applyFont="1" applyBorder="1" applyAlignment="1">
      <alignment vertical="center"/>
    </xf>
    <xf numFmtId="0" fontId="69" fillId="0" borderId="28" xfId="0" applyFont="1" applyBorder="1" applyAlignment="1">
      <alignment wrapText="1"/>
    </xf>
    <xf numFmtId="0" fontId="60" fillId="0" borderId="17" xfId="0" applyFont="1" applyBorder="1" applyAlignment="1">
      <alignment horizontal="center" vertical="center" wrapText="1"/>
    </xf>
    <xf numFmtId="0" fontId="60" fillId="0" borderId="17" xfId="0" applyFont="1" applyBorder="1" applyAlignment="1">
      <alignment vertical="center" wrapText="1"/>
    </xf>
    <xf numFmtId="0" fontId="61" fillId="0" borderId="18" xfId="0" applyFont="1" applyBorder="1" applyAlignment="1">
      <alignment horizontal="right" vertical="center"/>
    </xf>
    <xf numFmtId="0" fontId="61" fillId="0" borderId="11" xfId="0" applyFont="1" applyBorder="1" applyAlignment="1">
      <alignment horizontal="right" vertical="center"/>
    </xf>
    <xf numFmtId="0" fontId="61" fillId="0" borderId="12" xfId="0" applyFont="1" applyBorder="1" applyAlignment="1">
      <alignment horizontal="right" vertical="center"/>
    </xf>
    <xf numFmtId="0" fontId="64" fillId="0" borderId="0" xfId="0" applyFont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" fillId="0" borderId="18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7" xfId="0" applyFont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0" fillId="0" borderId="17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vertical="center"/>
    </xf>
    <xf numFmtId="0" fontId="60" fillId="0" borderId="13" xfId="0" applyFont="1" applyFill="1" applyBorder="1" applyAlignment="1">
      <alignment vertical="center"/>
    </xf>
    <xf numFmtId="0" fontId="64" fillId="0" borderId="17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vertical="center"/>
    </xf>
    <xf numFmtId="0" fontId="64" fillId="0" borderId="16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/>
    </xf>
    <xf numFmtId="0" fontId="66" fillId="0" borderId="13" xfId="0" applyFont="1" applyFill="1" applyBorder="1" applyAlignment="1">
      <alignment horizontal="center" vertical="center"/>
    </xf>
    <xf numFmtId="0" fontId="66" fillId="0" borderId="17" xfId="0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vertical="center" wrapText="1"/>
    </xf>
    <xf numFmtId="0" fontId="60" fillId="0" borderId="17" xfId="0" applyFont="1" applyFill="1" applyBorder="1" applyAlignment="1">
      <alignment vertical="center" wrapText="1"/>
    </xf>
    <xf numFmtId="0" fontId="60" fillId="0" borderId="13" xfId="0" applyFont="1" applyFill="1" applyBorder="1" applyAlignment="1">
      <alignment vertical="center" wrapText="1"/>
    </xf>
    <xf numFmtId="2" fontId="6" fillId="0" borderId="16" xfId="0" applyNumberFormat="1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0" fontId="64" fillId="0" borderId="0" xfId="0" applyFont="1" applyFill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vertical="center"/>
    </xf>
    <xf numFmtId="0" fontId="60" fillId="0" borderId="10" xfId="0" applyFont="1" applyFill="1" applyBorder="1" applyAlignment="1">
      <alignment vertical="center"/>
    </xf>
    <xf numFmtId="0" fontId="34" fillId="0" borderId="28" xfId="0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0" fontId="6" fillId="0" borderId="29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34" fillId="0" borderId="28" xfId="0" applyFont="1" applyFill="1" applyBorder="1" applyAlignment="1">
      <alignment/>
    </xf>
    <xf numFmtId="0" fontId="34" fillId="0" borderId="0" xfId="0" applyFont="1" applyFill="1" applyAlignment="1">
      <alignment/>
    </xf>
    <xf numFmtId="0" fontId="9" fillId="0" borderId="28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6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16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42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justify" vertical="center" wrapText="1"/>
    </xf>
    <xf numFmtId="0" fontId="6" fillId="0" borderId="13" xfId="0" applyFont="1" applyFill="1" applyBorder="1" applyAlignment="1">
      <alignment horizontal="justify" vertical="center" wrapText="1"/>
    </xf>
    <xf numFmtId="0" fontId="6" fillId="0" borderId="17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vertical="center" textRotation="90" wrapText="1"/>
    </xf>
    <xf numFmtId="0" fontId="6" fillId="0" borderId="17" xfId="0" applyFont="1" applyFill="1" applyBorder="1" applyAlignment="1">
      <alignment vertical="center" textRotation="90" wrapText="1"/>
    </xf>
    <xf numFmtId="0" fontId="6" fillId="0" borderId="13" xfId="0" applyFont="1" applyFill="1" applyBorder="1" applyAlignment="1">
      <alignment vertical="center" textRotation="90" wrapText="1"/>
    </xf>
    <xf numFmtId="0" fontId="6" fillId="0" borderId="17" xfId="0" applyFont="1" applyFill="1" applyBorder="1" applyAlignment="1">
      <alignment horizontal="justify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0" fillId="0" borderId="0" xfId="0" applyFont="1" applyAlignment="1">
      <alignment horizontal="center"/>
    </xf>
    <xf numFmtId="0" fontId="64" fillId="0" borderId="16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J50"/>
  <sheetViews>
    <sheetView tabSelected="1" zoomScalePageLayoutView="0" workbookViewId="0" topLeftCell="A1">
      <selection activeCell="J1" sqref="J1"/>
    </sheetView>
  </sheetViews>
  <sheetFormatPr defaultColWidth="9.140625" defaultRowHeight="15"/>
  <cols>
    <col min="1" max="1" width="2.140625" style="0" customWidth="1"/>
    <col min="2" max="2" width="5.421875" style="0" customWidth="1"/>
    <col min="3" max="3" width="14.00390625" style="386" customWidth="1"/>
    <col min="4" max="4" width="15.7109375" style="386" customWidth="1"/>
    <col min="6" max="6" width="32.140625" style="0" customWidth="1"/>
    <col min="7" max="7" width="10.7109375" style="0" customWidth="1"/>
    <col min="8" max="8" width="13.28125" style="0" customWidth="1"/>
    <col min="9" max="9" width="12.28125" style="0" customWidth="1"/>
    <col min="10" max="10" width="15.140625" style="0" customWidth="1"/>
  </cols>
  <sheetData>
    <row r="1" ht="15.75">
      <c r="J1" s="226"/>
    </row>
    <row r="2" spans="3:4" s="26" customFormat="1" ht="15">
      <c r="C2" s="386"/>
      <c r="D2" s="386"/>
    </row>
    <row r="3" spans="3:10" s="26" customFormat="1" ht="15">
      <c r="C3" s="386"/>
      <c r="D3" s="386"/>
      <c r="I3"/>
      <c r="J3" s="94" t="s">
        <v>261</v>
      </c>
    </row>
    <row r="4" spans="3:10" s="26" customFormat="1" ht="15">
      <c r="C4" s="386"/>
      <c r="D4" s="386"/>
      <c r="I4"/>
      <c r="J4" s="94" t="s">
        <v>262</v>
      </c>
    </row>
    <row r="5" spans="3:10" s="26" customFormat="1" ht="15.75">
      <c r="C5" s="386"/>
      <c r="D5" s="386"/>
      <c r="I5" s="97"/>
      <c r="J5" s="97" t="s">
        <v>290</v>
      </c>
    </row>
    <row r="6" spans="9:10" ht="15.75">
      <c r="I6" s="97"/>
      <c r="J6" s="97"/>
    </row>
    <row r="7" spans="2:10" ht="15">
      <c r="B7" s="251" t="s">
        <v>260</v>
      </c>
      <c r="C7" s="251"/>
      <c r="D7" s="251"/>
      <c r="E7" s="251"/>
      <c r="F7" s="251"/>
      <c r="G7" s="251"/>
      <c r="H7" s="251"/>
      <c r="I7" s="251"/>
      <c r="J7" s="251"/>
    </row>
    <row r="8" spans="2:10" ht="15">
      <c r="B8" s="252" t="s">
        <v>0</v>
      </c>
      <c r="C8" s="252"/>
      <c r="D8" s="252"/>
      <c r="E8" s="252"/>
      <c r="F8" s="252"/>
      <c r="G8" s="252"/>
      <c r="H8" s="252"/>
      <c r="I8" s="252"/>
      <c r="J8" s="252"/>
    </row>
    <row r="9" spans="2:10" ht="15">
      <c r="B9" s="252" t="s">
        <v>1</v>
      </c>
      <c r="C9" s="252"/>
      <c r="D9" s="252"/>
      <c r="E9" s="252"/>
      <c r="F9" s="252"/>
      <c r="G9" s="252"/>
      <c r="H9" s="252"/>
      <c r="I9" s="252"/>
      <c r="J9" s="252"/>
    </row>
    <row r="10" spans="2:10" ht="15.75" thickBot="1">
      <c r="B10" s="1"/>
      <c r="C10" s="387"/>
      <c r="D10" s="387"/>
      <c r="E10" s="2"/>
      <c r="F10" s="1"/>
      <c r="G10" s="3"/>
      <c r="H10" s="1"/>
      <c r="I10" s="1"/>
      <c r="J10" s="1"/>
    </row>
    <row r="11" spans="2:10" ht="21" customHeight="1">
      <c r="B11" s="232" t="s">
        <v>2</v>
      </c>
      <c r="C11" s="241" t="s">
        <v>3</v>
      </c>
      <c r="D11" s="241" t="s">
        <v>4</v>
      </c>
      <c r="E11" s="234" t="s">
        <v>5</v>
      </c>
      <c r="F11" s="241" t="s">
        <v>6</v>
      </c>
      <c r="G11" s="234" t="s">
        <v>7</v>
      </c>
      <c r="H11" s="234" t="s">
        <v>8</v>
      </c>
      <c r="I11" s="234" t="s">
        <v>9</v>
      </c>
      <c r="J11" s="234" t="s">
        <v>10</v>
      </c>
    </row>
    <row r="12" spans="2:10" ht="15">
      <c r="B12" s="244"/>
      <c r="C12" s="242"/>
      <c r="D12" s="242"/>
      <c r="E12" s="246"/>
      <c r="F12" s="242"/>
      <c r="G12" s="246"/>
      <c r="H12" s="246"/>
      <c r="I12" s="246"/>
      <c r="J12" s="246"/>
    </row>
    <row r="13" spans="2:10" ht="15">
      <c r="B13" s="244"/>
      <c r="C13" s="242"/>
      <c r="D13" s="242"/>
      <c r="E13" s="246"/>
      <c r="F13" s="242"/>
      <c r="G13" s="246"/>
      <c r="H13" s="246"/>
      <c r="I13" s="246"/>
      <c r="J13" s="246"/>
    </row>
    <row r="14" spans="2:10" ht="15">
      <c r="B14" s="244"/>
      <c r="C14" s="242"/>
      <c r="D14" s="242"/>
      <c r="E14" s="246"/>
      <c r="F14" s="242"/>
      <c r="G14" s="246"/>
      <c r="H14" s="246"/>
      <c r="I14" s="246"/>
      <c r="J14" s="246"/>
    </row>
    <row r="15" spans="2:10" ht="15">
      <c r="B15" s="244"/>
      <c r="C15" s="242"/>
      <c r="D15" s="242"/>
      <c r="E15" s="246"/>
      <c r="F15" s="242"/>
      <c r="G15" s="246"/>
      <c r="H15" s="246"/>
      <c r="I15" s="246"/>
      <c r="J15" s="246"/>
    </row>
    <row r="16" spans="2:10" ht="15.75" thickBot="1">
      <c r="B16" s="233"/>
      <c r="C16" s="243"/>
      <c r="D16" s="243"/>
      <c r="E16" s="235" t="s">
        <v>5</v>
      </c>
      <c r="F16" s="243"/>
      <c r="G16" s="235"/>
      <c r="H16" s="235"/>
      <c r="I16" s="235"/>
      <c r="J16" s="235"/>
    </row>
    <row r="17" spans="2:10" ht="25.5">
      <c r="B17" s="232" t="s">
        <v>11</v>
      </c>
      <c r="C17" s="241" t="s">
        <v>295</v>
      </c>
      <c r="D17" s="388" t="s">
        <v>294</v>
      </c>
      <c r="E17" s="234" t="s">
        <v>12</v>
      </c>
      <c r="F17" s="6" t="s">
        <v>13</v>
      </c>
      <c r="G17" s="4" t="s">
        <v>15</v>
      </c>
      <c r="H17" s="238">
        <v>129.87</v>
      </c>
      <c r="I17" s="238">
        <v>29.87</v>
      </c>
      <c r="J17" s="241">
        <v>100</v>
      </c>
    </row>
    <row r="18" spans="2:10" ht="15">
      <c r="B18" s="244"/>
      <c r="C18" s="242"/>
      <c r="D18" s="389"/>
      <c r="E18" s="246"/>
      <c r="F18" s="6"/>
      <c r="G18" s="4"/>
      <c r="H18" s="240"/>
      <c r="I18" s="240"/>
      <c r="J18" s="242"/>
    </row>
    <row r="19" spans="2:10" ht="26.25" thickBot="1">
      <c r="B19" s="244"/>
      <c r="C19" s="242"/>
      <c r="D19" s="389"/>
      <c r="E19" s="246"/>
      <c r="F19" s="6" t="s">
        <v>14</v>
      </c>
      <c r="G19" s="4" t="s">
        <v>16</v>
      </c>
      <c r="H19" s="240"/>
      <c r="I19" s="240"/>
      <c r="J19" s="242"/>
    </row>
    <row r="20" spans="2:10" ht="43.5" customHeight="1">
      <c r="B20" s="232" t="s">
        <v>17</v>
      </c>
      <c r="C20" s="241" t="s">
        <v>296</v>
      </c>
      <c r="D20" s="390" t="s">
        <v>294</v>
      </c>
      <c r="E20" s="234" t="s">
        <v>12</v>
      </c>
      <c r="F20" s="236" t="s">
        <v>18</v>
      </c>
      <c r="G20" s="234" t="s">
        <v>17</v>
      </c>
      <c r="H20" s="238">
        <v>194.8</v>
      </c>
      <c r="I20" s="238">
        <v>44.8</v>
      </c>
      <c r="J20" s="241">
        <v>150</v>
      </c>
    </row>
    <row r="21" spans="2:10" ht="15.75" thickBot="1">
      <c r="B21" s="233"/>
      <c r="C21" s="243"/>
      <c r="D21" s="391"/>
      <c r="E21" s="235"/>
      <c r="F21" s="237"/>
      <c r="G21" s="235"/>
      <c r="H21" s="239"/>
      <c r="I21" s="239"/>
      <c r="J21" s="243"/>
    </row>
    <row r="22" spans="2:10" ht="15">
      <c r="B22" s="232" t="s">
        <v>15</v>
      </c>
      <c r="C22" s="241" t="s">
        <v>297</v>
      </c>
      <c r="D22" s="388" t="s">
        <v>294</v>
      </c>
      <c r="E22" s="234" t="s">
        <v>12</v>
      </c>
      <c r="F22" s="6"/>
      <c r="G22" s="4" t="s">
        <v>16</v>
      </c>
      <c r="H22" s="238">
        <v>129.87</v>
      </c>
      <c r="I22" s="238">
        <v>29.87</v>
      </c>
      <c r="J22" s="241">
        <v>100</v>
      </c>
    </row>
    <row r="23" spans="2:10" ht="25.5">
      <c r="B23" s="244"/>
      <c r="C23" s="242"/>
      <c r="D23" s="389"/>
      <c r="E23" s="246"/>
      <c r="F23" s="6" t="s">
        <v>19</v>
      </c>
      <c r="G23" s="4" t="s">
        <v>15</v>
      </c>
      <c r="H23" s="240"/>
      <c r="I23" s="240"/>
      <c r="J23" s="242"/>
    </row>
    <row r="24" spans="2:10" ht="26.25" thickBot="1">
      <c r="B24" s="244"/>
      <c r="C24" s="242"/>
      <c r="D24" s="389"/>
      <c r="E24" s="246"/>
      <c r="F24" s="6" t="s">
        <v>20</v>
      </c>
      <c r="G24" s="4"/>
      <c r="H24" s="240"/>
      <c r="I24" s="240"/>
      <c r="J24" s="242"/>
    </row>
    <row r="25" spans="2:10" ht="26.25" thickBot="1">
      <c r="B25" s="14" t="s">
        <v>21</v>
      </c>
      <c r="C25" s="15" t="s">
        <v>298</v>
      </c>
      <c r="D25" s="393" t="s">
        <v>294</v>
      </c>
      <c r="E25" s="16" t="s">
        <v>22</v>
      </c>
      <c r="F25" s="24" t="s">
        <v>19</v>
      </c>
      <c r="G25" s="16" t="s">
        <v>16</v>
      </c>
      <c r="H25" s="25">
        <v>64.93</v>
      </c>
      <c r="I25" s="25">
        <v>14.93</v>
      </c>
      <c r="J25" s="15">
        <v>50</v>
      </c>
    </row>
    <row r="26" spans="2:10" ht="15">
      <c r="B26" s="232" t="s">
        <v>23</v>
      </c>
      <c r="C26" s="241" t="s">
        <v>299</v>
      </c>
      <c r="D26" s="388" t="s">
        <v>294</v>
      </c>
      <c r="E26" s="234" t="s">
        <v>12</v>
      </c>
      <c r="F26" s="6"/>
      <c r="G26" s="4"/>
      <c r="H26" s="238">
        <v>194.8</v>
      </c>
      <c r="I26" s="238">
        <v>44.8</v>
      </c>
      <c r="J26" s="241">
        <v>150</v>
      </c>
    </row>
    <row r="27" spans="2:10" ht="25.5">
      <c r="B27" s="244"/>
      <c r="C27" s="242"/>
      <c r="D27" s="389"/>
      <c r="E27" s="246"/>
      <c r="F27" s="6" t="s">
        <v>24</v>
      </c>
      <c r="G27" s="4" t="s">
        <v>15</v>
      </c>
      <c r="H27" s="240"/>
      <c r="I27" s="240"/>
      <c r="J27" s="242"/>
    </row>
    <row r="28" spans="2:10" ht="26.25" thickBot="1">
      <c r="B28" s="244"/>
      <c r="C28" s="242"/>
      <c r="D28" s="389"/>
      <c r="E28" s="246"/>
      <c r="F28" s="6" t="s">
        <v>20</v>
      </c>
      <c r="G28" s="4" t="s">
        <v>17</v>
      </c>
      <c r="H28" s="240"/>
      <c r="I28" s="240"/>
      <c r="J28" s="242"/>
    </row>
    <row r="29" spans="2:10" ht="26.25" thickBot="1">
      <c r="B29" s="14" t="s">
        <v>25</v>
      </c>
      <c r="C29" s="18" t="s">
        <v>300</v>
      </c>
      <c r="D29" s="394" t="s">
        <v>294</v>
      </c>
      <c r="E29" s="17" t="s">
        <v>12</v>
      </c>
      <c r="F29" s="23" t="s">
        <v>26</v>
      </c>
      <c r="G29" s="17" t="s">
        <v>11</v>
      </c>
      <c r="H29" s="19">
        <v>259.74</v>
      </c>
      <c r="I29" s="19">
        <v>59.74</v>
      </c>
      <c r="J29" s="18">
        <v>200</v>
      </c>
    </row>
    <row r="30" spans="2:10" ht="25.5">
      <c r="B30" s="232" t="s">
        <v>27</v>
      </c>
      <c r="C30" s="241" t="s">
        <v>301</v>
      </c>
      <c r="D30" s="390" t="s">
        <v>294</v>
      </c>
      <c r="E30" s="234" t="s">
        <v>12</v>
      </c>
      <c r="F30" s="218" t="s">
        <v>28</v>
      </c>
      <c r="G30" s="218"/>
      <c r="H30" s="238">
        <v>194.8</v>
      </c>
      <c r="I30" s="238">
        <v>44.8</v>
      </c>
      <c r="J30" s="241">
        <v>150</v>
      </c>
    </row>
    <row r="31" spans="2:10" ht="25.5">
      <c r="B31" s="244"/>
      <c r="C31" s="242"/>
      <c r="D31" s="392"/>
      <c r="E31" s="246"/>
      <c r="F31" s="6" t="s">
        <v>14</v>
      </c>
      <c r="G31" s="4" t="s">
        <v>15</v>
      </c>
      <c r="H31" s="240"/>
      <c r="I31" s="240"/>
      <c r="J31" s="242"/>
    </row>
    <row r="32" spans="2:10" ht="15.75" thickBot="1">
      <c r="B32" s="233"/>
      <c r="C32" s="243"/>
      <c r="D32" s="391"/>
      <c r="E32" s="235"/>
      <c r="F32" s="7"/>
      <c r="G32" s="5" t="s">
        <v>17</v>
      </c>
      <c r="H32" s="239"/>
      <c r="I32" s="239"/>
      <c r="J32" s="243"/>
    </row>
    <row r="33" spans="2:10" ht="25.5">
      <c r="B33" s="232" t="s">
        <v>29</v>
      </c>
      <c r="C33" s="241" t="s">
        <v>302</v>
      </c>
      <c r="D33" s="388" t="s">
        <v>294</v>
      </c>
      <c r="E33" s="234" t="s">
        <v>22</v>
      </c>
      <c r="F33" s="6" t="s">
        <v>20</v>
      </c>
      <c r="G33" s="4" t="s">
        <v>11</v>
      </c>
      <c r="H33" s="238">
        <v>259.74</v>
      </c>
      <c r="I33" s="238">
        <v>59.74</v>
      </c>
      <c r="J33" s="241">
        <v>200</v>
      </c>
    </row>
    <row r="34" spans="2:10" ht="26.25" thickBot="1">
      <c r="B34" s="244"/>
      <c r="C34" s="242"/>
      <c r="D34" s="389"/>
      <c r="E34" s="246"/>
      <c r="F34" s="6" t="s">
        <v>30</v>
      </c>
      <c r="G34" s="4" t="s">
        <v>11</v>
      </c>
      <c r="H34" s="240"/>
      <c r="I34" s="240"/>
      <c r="J34" s="242"/>
    </row>
    <row r="35" spans="2:10" ht="32.25" customHeight="1">
      <c r="B35" s="232" t="s">
        <v>31</v>
      </c>
      <c r="C35" s="241" t="s">
        <v>303</v>
      </c>
      <c r="D35" s="390" t="s">
        <v>294</v>
      </c>
      <c r="E35" s="234" t="s">
        <v>32</v>
      </c>
      <c r="F35" s="236" t="s">
        <v>33</v>
      </c>
      <c r="G35" s="20"/>
      <c r="H35" s="248">
        <v>64.93</v>
      </c>
      <c r="I35" s="238">
        <v>14.93</v>
      </c>
      <c r="J35" s="241">
        <v>50</v>
      </c>
    </row>
    <row r="36" spans="2:10" ht="15">
      <c r="B36" s="244"/>
      <c r="C36" s="242"/>
      <c r="D36" s="392"/>
      <c r="E36" s="246"/>
      <c r="F36" s="247"/>
      <c r="G36" s="21" t="s">
        <v>16</v>
      </c>
      <c r="H36" s="249"/>
      <c r="I36" s="240"/>
      <c r="J36" s="242"/>
    </row>
    <row r="37" spans="2:10" ht="15.75" thickBot="1">
      <c r="B37" s="233"/>
      <c r="C37" s="243"/>
      <c r="D37" s="391"/>
      <c r="E37" s="235"/>
      <c r="F37" s="237"/>
      <c r="G37" s="22"/>
      <c r="H37" s="250"/>
      <c r="I37" s="239"/>
      <c r="J37" s="243"/>
    </row>
    <row r="38" spans="2:10" ht="48" customHeight="1">
      <c r="B38" s="232" t="s">
        <v>34</v>
      </c>
      <c r="C38" s="241" t="s">
        <v>304</v>
      </c>
      <c r="D38" s="390" t="s">
        <v>294</v>
      </c>
      <c r="E38" s="234" t="s">
        <v>32</v>
      </c>
      <c r="F38" s="236" t="s">
        <v>35</v>
      </c>
      <c r="G38" s="4"/>
      <c r="H38" s="238">
        <v>129.87</v>
      </c>
      <c r="I38" s="238">
        <v>29.87</v>
      </c>
      <c r="J38" s="241">
        <v>100</v>
      </c>
    </row>
    <row r="39" spans="2:10" ht="15.75" thickBot="1">
      <c r="B39" s="233"/>
      <c r="C39" s="243"/>
      <c r="D39" s="391"/>
      <c r="E39" s="235"/>
      <c r="F39" s="237"/>
      <c r="G39" s="5" t="s">
        <v>15</v>
      </c>
      <c r="H39" s="239"/>
      <c r="I39" s="239"/>
      <c r="J39" s="243"/>
    </row>
    <row r="40" spans="2:10" ht="26.25" thickBot="1">
      <c r="B40" s="9" t="s">
        <v>36</v>
      </c>
      <c r="C40" s="11" t="s">
        <v>305</v>
      </c>
      <c r="D40" s="193" t="s">
        <v>294</v>
      </c>
      <c r="E40" s="5" t="s">
        <v>32</v>
      </c>
      <c r="F40" s="8" t="s">
        <v>14</v>
      </c>
      <c r="G40" s="5" t="s">
        <v>16</v>
      </c>
      <c r="H40" s="10">
        <v>64.93</v>
      </c>
      <c r="I40" s="10">
        <v>14.93</v>
      </c>
      <c r="J40" s="11">
        <v>50</v>
      </c>
    </row>
    <row r="41" spans="2:10" ht="26.25" thickBot="1">
      <c r="B41" s="9" t="s">
        <v>37</v>
      </c>
      <c r="C41" s="11" t="s">
        <v>306</v>
      </c>
      <c r="D41" s="193" t="s">
        <v>294</v>
      </c>
      <c r="E41" s="5" t="s">
        <v>32</v>
      </c>
      <c r="F41" s="8" t="s">
        <v>14</v>
      </c>
      <c r="G41" s="5" t="s">
        <v>15</v>
      </c>
      <c r="H41" s="10">
        <v>129.87</v>
      </c>
      <c r="I41" s="10">
        <v>29.87</v>
      </c>
      <c r="J41" s="11">
        <v>100</v>
      </c>
    </row>
    <row r="42" spans="2:10" ht="26.25" thickBot="1">
      <c r="B42" s="9" t="s">
        <v>38</v>
      </c>
      <c r="C42" s="11" t="s">
        <v>307</v>
      </c>
      <c r="D42" s="193" t="s">
        <v>294</v>
      </c>
      <c r="E42" s="5" t="s">
        <v>32</v>
      </c>
      <c r="F42" s="8" t="s">
        <v>14</v>
      </c>
      <c r="G42" s="5" t="s">
        <v>17</v>
      </c>
      <c r="H42" s="10">
        <v>194.8</v>
      </c>
      <c r="I42" s="10">
        <v>44.8</v>
      </c>
      <c r="J42" s="11">
        <v>150</v>
      </c>
    </row>
    <row r="43" spans="2:10" ht="26.25" thickBot="1">
      <c r="B43" s="9" t="s">
        <v>39</v>
      </c>
      <c r="C43" s="11" t="s">
        <v>308</v>
      </c>
      <c r="D43" s="395" t="s">
        <v>294</v>
      </c>
      <c r="E43" s="5" t="s">
        <v>12</v>
      </c>
      <c r="F43" s="8" t="s">
        <v>40</v>
      </c>
      <c r="G43" s="5" t="s">
        <v>17</v>
      </c>
      <c r="H43" s="10">
        <v>194.8</v>
      </c>
      <c r="I43" s="10">
        <v>44.8</v>
      </c>
      <c r="J43" s="11">
        <v>150</v>
      </c>
    </row>
    <row r="44" spans="2:10" ht="26.25" thickBot="1">
      <c r="B44" s="9" t="s">
        <v>41</v>
      </c>
      <c r="C44" s="11" t="s">
        <v>309</v>
      </c>
      <c r="D44" s="395" t="s">
        <v>294</v>
      </c>
      <c r="E44" s="5" t="s">
        <v>12</v>
      </c>
      <c r="F44" s="8" t="s">
        <v>42</v>
      </c>
      <c r="G44" s="5" t="s">
        <v>17</v>
      </c>
      <c r="H44" s="10">
        <v>194.8</v>
      </c>
      <c r="I44" s="10">
        <v>44.8</v>
      </c>
      <c r="J44" s="11">
        <v>150</v>
      </c>
    </row>
    <row r="45" spans="2:10" ht="26.25" thickBot="1">
      <c r="B45" s="9" t="s">
        <v>43</v>
      </c>
      <c r="C45" s="11" t="s">
        <v>310</v>
      </c>
      <c r="D45" s="395" t="s">
        <v>294</v>
      </c>
      <c r="E45" s="5" t="s">
        <v>12</v>
      </c>
      <c r="F45" s="8" t="s">
        <v>44</v>
      </c>
      <c r="G45" s="5" t="s">
        <v>16</v>
      </c>
      <c r="H45" s="10">
        <v>64.93</v>
      </c>
      <c r="I45" s="10">
        <v>14.93</v>
      </c>
      <c r="J45" s="11">
        <v>50</v>
      </c>
    </row>
    <row r="46" spans="2:10" ht="26.25" thickBot="1">
      <c r="B46" s="9" t="s">
        <v>45</v>
      </c>
      <c r="C46" s="11" t="s">
        <v>311</v>
      </c>
      <c r="D46" s="395" t="s">
        <v>294</v>
      </c>
      <c r="E46" s="5" t="s">
        <v>12</v>
      </c>
      <c r="F46" s="8" t="s">
        <v>46</v>
      </c>
      <c r="G46" s="5" t="s">
        <v>11</v>
      </c>
      <c r="H46" s="10">
        <v>259.74</v>
      </c>
      <c r="I46" s="10">
        <v>59.74</v>
      </c>
      <c r="J46" s="12">
        <v>200</v>
      </c>
    </row>
    <row r="47" spans="2:10" ht="26.25" thickBot="1">
      <c r="B47" s="9" t="s">
        <v>47</v>
      </c>
      <c r="C47" s="11" t="s">
        <v>312</v>
      </c>
      <c r="D47" s="395" t="s">
        <v>294</v>
      </c>
      <c r="E47" s="5" t="s">
        <v>12</v>
      </c>
      <c r="F47" s="8" t="s">
        <v>48</v>
      </c>
      <c r="G47" s="5" t="s">
        <v>16</v>
      </c>
      <c r="H47" s="10">
        <v>64.93</v>
      </c>
      <c r="I47" s="10">
        <v>14.93</v>
      </c>
      <c r="J47" s="12">
        <v>50</v>
      </c>
    </row>
    <row r="48" spans="2:10" ht="15.75" thickBot="1">
      <c r="B48" s="9"/>
      <c r="C48" s="193" t="s">
        <v>49</v>
      </c>
      <c r="D48" s="193"/>
      <c r="E48" s="5"/>
      <c r="F48" s="8"/>
      <c r="G48" s="5"/>
      <c r="H48" s="13">
        <f>SUM(H17:H47)</f>
        <v>2792.15</v>
      </c>
      <c r="I48" s="13">
        <f>SUM(I17:I47)</f>
        <v>642.15</v>
      </c>
      <c r="J48" s="13">
        <f>SUM(J17:J47)</f>
        <v>2150</v>
      </c>
    </row>
    <row r="49" spans="2:10" ht="33" customHeight="1">
      <c r="B49" s="1"/>
      <c r="C49" s="245"/>
      <c r="D49" s="245"/>
      <c r="E49" s="245"/>
      <c r="F49" s="245"/>
      <c r="G49" s="245"/>
      <c r="H49" s="245"/>
      <c r="I49" s="245"/>
      <c r="J49" s="1"/>
    </row>
    <row r="50" spans="2:10" ht="15.75">
      <c r="B50" s="215" t="s">
        <v>291</v>
      </c>
      <c r="C50" s="216"/>
      <c r="D50" s="216"/>
      <c r="E50" s="215"/>
      <c r="F50" s="216" t="s">
        <v>293</v>
      </c>
      <c r="G50" s="216"/>
      <c r="H50" s="216"/>
      <c r="J50" s="216" t="s">
        <v>292</v>
      </c>
    </row>
  </sheetData>
  <sheetProtection/>
  <autoFilter ref="B16:J48"/>
  <mergeCells count="73">
    <mergeCell ref="B7:J7"/>
    <mergeCell ref="B8:J8"/>
    <mergeCell ref="B9:J9"/>
    <mergeCell ref="I11:I16"/>
    <mergeCell ref="J11:J16"/>
    <mergeCell ref="I17:I19"/>
    <mergeCell ref="J17:J19"/>
    <mergeCell ref="E11:E16"/>
    <mergeCell ref="B11:B16"/>
    <mergeCell ref="C11:C16"/>
    <mergeCell ref="D11:D16"/>
    <mergeCell ref="F11:F16"/>
    <mergeCell ref="G11:G16"/>
    <mergeCell ref="H11:H16"/>
    <mergeCell ref="B17:B19"/>
    <mergeCell ref="C17:C19"/>
    <mergeCell ref="H17:H19"/>
    <mergeCell ref="B20:B21"/>
    <mergeCell ref="C20:C21"/>
    <mergeCell ref="D20:D21"/>
    <mergeCell ref="E20:E21"/>
    <mergeCell ref="D17:D19"/>
    <mergeCell ref="E17:E19"/>
    <mergeCell ref="F20:F21"/>
    <mergeCell ref="G20:G21"/>
    <mergeCell ref="H20:H21"/>
    <mergeCell ref="I20:I21"/>
    <mergeCell ref="J20:J21"/>
    <mergeCell ref="B22:B24"/>
    <mergeCell ref="C22:C24"/>
    <mergeCell ref="D22:D24"/>
    <mergeCell ref="E22:E24"/>
    <mergeCell ref="H22:H24"/>
    <mergeCell ref="I22:I24"/>
    <mergeCell ref="J22:J24"/>
    <mergeCell ref="B26:B28"/>
    <mergeCell ref="C26:C28"/>
    <mergeCell ref="D26:D28"/>
    <mergeCell ref="E26:E28"/>
    <mergeCell ref="H26:H28"/>
    <mergeCell ref="I26:I28"/>
    <mergeCell ref="I33:I34"/>
    <mergeCell ref="J26:J28"/>
    <mergeCell ref="J30:J32"/>
    <mergeCell ref="J33:J34"/>
    <mergeCell ref="B30:B32"/>
    <mergeCell ref="C30:C32"/>
    <mergeCell ref="D30:D32"/>
    <mergeCell ref="E30:E32"/>
    <mergeCell ref="H30:H32"/>
    <mergeCell ref="I30:I32"/>
    <mergeCell ref="F35:F37"/>
    <mergeCell ref="H35:H37"/>
    <mergeCell ref="C33:C34"/>
    <mergeCell ref="D33:D34"/>
    <mergeCell ref="E33:E34"/>
    <mergeCell ref="H33:H34"/>
    <mergeCell ref="I35:I37"/>
    <mergeCell ref="J35:J37"/>
    <mergeCell ref="B33:B34"/>
    <mergeCell ref="I38:I39"/>
    <mergeCell ref="J38:J39"/>
    <mergeCell ref="C49:I49"/>
    <mergeCell ref="B35:B37"/>
    <mergeCell ref="C35:C37"/>
    <mergeCell ref="D35:D37"/>
    <mergeCell ref="E35:E37"/>
    <mergeCell ref="B38:B39"/>
    <mergeCell ref="C38:C39"/>
    <mergeCell ref="D38:D39"/>
    <mergeCell ref="E38:E39"/>
    <mergeCell ref="F38:F39"/>
    <mergeCell ref="H38:H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K44"/>
  <sheetViews>
    <sheetView zoomScale="98" zoomScaleNormal="98" zoomScalePageLayoutView="0" workbookViewId="0" topLeftCell="A31">
      <selection activeCell="M35" sqref="M35"/>
    </sheetView>
  </sheetViews>
  <sheetFormatPr defaultColWidth="9.140625" defaultRowHeight="15"/>
  <cols>
    <col min="1" max="1" width="2.8515625" style="95" customWidth="1"/>
    <col min="2" max="2" width="6.7109375" style="95" customWidth="1"/>
    <col min="3" max="3" width="14.8515625" style="96" customWidth="1"/>
    <col min="4" max="4" width="14.28125" style="96" customWidth="1"/>
    <col min="5" max="5" width="8.8515625" style="96" customWidth="1"/>
    <col min="6" max="6" width="19.8515625" style="95" customWidth="1"/>
    <col min="7" max="7" width="8.421875" style="95" customWidth="1"/>
    <col min="8" max="8" width="14.140625" style="96" customWidth="1"/>
    <col min="9" max="9" width="12.7109375" style="96" customWidth="1"/>
    <col min="10" max="10" width="14.57421875" style="96" customWidth="1"/>
    <col min="11" max="11" width="17.00390625" style="96" customWidth="1"/>
    <col min="12" max="16384" width="9.140625" style="95" customWidth="1"/>
  </cols>
  <sheetData>
    <row r="1" ht="15.75">
      <c r="K1" s="228"/>
    </row>
    <row r="3" spans="10:11" ht="15.75">
      <c r="J3" s="97"/>
      <c r="K3" s="97" t="s">
        <v>263</v>
      </c>
    </row>
    <row r="4" spans="10:11" ht="15.75">
      <c r="J4" s="97"/>
      <c r="K4" s="97" t="s">
        <v>262</v>
      </c>
    </row>
    <row r="5" spans="10:11" ht="15.75">
      <c r="J5" s="97"/>
      <c r="K5" s="97" t="s">
        <v>290</v>
      </c>
    </row>
    <row r="6" spans="10:11" ht="15.75">
      <c r="J6" s="97"/>
      <c r="K6" s="97"/>
    </row>
    <row r="7" spans="2:9" ht="15">
      <c r="B7" s="98" t="s">
        <v>50</v>
      </c>
      <c r="C7" s="125"/>
      <c r="D7" s="125"/>
      <c r="E7" s="125"/>
      <c r="F7" s="98"/>
      <c r="G7" s="99"/>
      <c r="H7" s="101"/>
      <c r="I7" s="101"/>
    </row>
    <row r="8" spans="2:9" ht="15">
      <c r="B8" s="102" t="s">
        <v>0</v>
      </c>
      <c r="C8" s="126"/>
      <c r="D8" s="126"/>
      <c r="E8" s="126"/>
      <c r="F8" s="102"/>
      <c r="G8" s="103"/>
      <c r="H8" s="101"/>
      <c r="I8" s="101"/>
    </row>
    <row r="9" spans="2:11" ht="15">
      <c r="B9" s="102" t="s">
        <v>1</v>
      </c>
      <c r="C9" s="126"/>
      <c r="D9" s="126"/>
      <c r="E9" s="126"/>
      <c r="F9" s="102"/>
      <c r="G9" s="103"/>
      <c r="H9" s="101"/>
      <c r="I9" s="101"/>
      <c r="J9" s="101"/>
      <c r="K9" s="101"/>
    </row>
    <row r="10" spans="2:11" ht="15.75" thickBot="1">
      <c r="B10" s="100"/>
      <c r="C10" s="101"/>
      <c r="D10" s="101"/>
      <c r="E10" s="101"/>
      <c r="F10" s="100"/>
      <c r="G10" s="104"/>
      <c r="H10" s="101"/>
      <c r="I10" s="101"/>
      <c r="J10" s="101"/>
      <c r="K10" s="101"/>
    </row>
    <row r="11" spans="2:11" ht="75" customHeight="1" thickBot="1">
      <c r="B11" s="105" t="s">
        <v>2</v>
      </c>
      <c r="C11" s="106" t="s">
        <v>3</v>
      </c>
      <c r="D11" s="106" t="s">
        <v>4</v>
      </c>
      <c r="E11" s="108" t="s">
        <v>283</v>
      </c>
      <c r="F11" s="106" t="s">
        <v>6</v>
      </c>
      <c r="G11" s="108" t="s">
        <v>7</v>
      </c>
      <c r="H11" s="108" t="s">
        <v>51</v>
      </c>
      <c r="I11" s="108" t="s">
        <v>249</v>
      </c>
      <c r="J11" s="108" t="s">
        <v>52</v>
      </c>
      <c r="K11" s="108" t="s">
        <v>10</v>
      </c>
    </row>
    <row r="12" spans="2:11" ht="15">
      <c r="B12" s="255" t="s">
        <v>11</v>
      </c>
      <c r="C12" s="253" t="s">
        <v>313</v>
      </c>
      <c r="D12" s="267" t="s">
        <v>294</v>
      </c>
      <c r="E12" s="194"/>
      <c r="F12" s="109"/>
      <c r="G12" s="265" t="s">
        <v>15</v>
      </c>
      <c r="H12" s="253">
        <v>145.11</v>
      </c>
      <c r="I12" s="253">
        <v>15.24</v>
      </c>
      <c r="J12" s="253">
        <v>29.87</v>
      </c>
      <c r="K12" s="253">
        <v>100</v>
      </c>
    </row>
    <row r="13" spans="2:11" ht="39" thickBot="1">
      <c r="B13" s="256"/>
      <c r="C13" s="254"/>
      <c r="D13" s="263"/>
      <c r="E13" s="193" t="s">
        <v>284</v>
      </c>
      <c r="F13" s="112" t="s">
        <v>53</v>
      </c>
      <c r="G13" s="266"/>
      <c r="H13" s="254"/>
      <c r="I13" s="254"/>
      <c r="J13" s="254"/>
      <c r="K13" s="254"/>
    </row>
    <row r="14" spans="2:11" ht="39" thickBot="1">
      <c r="B14" s="111" t="s">
        <v>17</v>
      </c>
      <c r="C14" s="114" t="s">
        <v>314</v>
      </c>
      <c r="D14" s="123" t="s">
        <v>294</v>
      </c>
      <c r="E14" s="193" t="s">
        <v>284</v>
      </c>
      <c r="F14" s="112" t="s">
        <v>54</v>
      </c>
      <c r="G14" s="107" t="s">
        <v>17</v>
      </c>
      <c r="H14" s="114">
        <v>217.65</v>
      </c>
      <c r="I14" s="114">
        <v>22.85</v>
      </c>
      <c r="J14" s="114">
        <v>44.8</v>
      </c>
      <c r="K14" s="114">
        <v>150</v>
      </c>
    </row>
    <row r="15" spans="2:11" ht="15">
      <c r="B15" s="255" t="s">
        <v>15</v>
      </c>
      <c r="C15" s="253" t="s">
        <v>306</v>
      </c>
      <c r="D15" s="267" t="s">
        <v>294</v>
      </c>
      <c r="E15" s="195"/>
      <c r="F15" s="269" t="s">
        <v>55</v>
      </c>
      <c r="G15" s="115"/>
      <c r="H15" s="253">
        <v>214.44</v>
      </c>
      <c r="I15" s="253">
        <v>19.64</v>
      </c>
      <c r="J15" s="253">
        <v>44.8</v>
      </c>
      <c r="K15" s="253">
        <v>150</v>
      </c>
    </row>
    <row r="16" spans="2:11" ht="27" customHeight="1">
      <c r="B16" s="261"/>
      <c r="C16" s="264"/>
      <c r="D16" s="268"/>
      <c r="E16" s="194"/>
      <c r="F16" s="270"/>
      <c r="G16" s="116" t="s">
        <v>16</v>
      </c>
      <c r="H16" s="264"/>
      <c r="I16" s="264"/>
      <c r="J16" s="264"/>
      <c r="K16" s="264"/>
    </row>
    <row r="17" spans="2:11" ht="38.25">
      <c r="B17" s="261"/>
      <c r="C17" s="264"/>
      <c r="D17" s="268"/>
      <c r="E17" s="194" t="s">
        <v>284</v>
      </c>
      <c r="F17" s="117" t="s">
        <v>56</v>
      </c>
      <c r="G17" s="118" t="s">
        <v>15</v>
      </c>
      <c r="H17" s="264"/>
      <c r="I17" s="264"/>
      <c r="J17" s="264"/>
      <c r="K17" s="264"/>
    </row>
    <row r="18" spans="2:11" ht="51.75" thickBot="1">
      <c r="B18" s="256"/>
      <c r="C18" s="254"/>
      <c r="D18" s="263"/>
      <c r="E18" s="194"/>
      <c r="F18" s="112" t="s">
        <v>57</v>
      </c>
      <c r="G18" s="107" t="s">
        <v>17</v>
      </c>
      <c r="H18" s="254"/>
      <c r="I18" s="254"/>
      <c r="J18" s="254"/>
      <c r="K18" s="254"/>
    </row>
    <row r="19" spans="2:11" ht="39" thickBot="1">
      <c r="B19" s="111" t="s">
        <v>21</v>
      </c>
      <c r="C19" s="114" t="s">
        <v>315</v>
      </c>
      <c r="D19" s="123" t="s">
        <v>294</v>
      </c>
      <c r="E19" s="198" t="s">
        <v>285</v>
      </c>
      <c r="F19" s="112" t="s">
        <v>55</v>
      </c>
      <c r="G19" s="107" t="s">
        <v>16</v>
      </c>
      <c r="H19" s="114">
        <v>72.55</v>
      </c>
      <c r="I19" s="114">
        <v>7.62</v>
      </c>
      <c r="J19" s="114">
        <v>14.93</v>
      </c>
      <c r="K19" s="114">
        <v>50</v>
      </c>
    </row>
    <row r="20" spans="2:11" ht="39" thickBot="1">
      <c r="B20" s="111" t="s">
        <v>23</v>
      </c>
      <c r="C20" s="114" t="s">
        <v>316</v>
      </c>
      <c r="D20" s="123" t="s">
        <v>294</v>
      </c>
      <c r="E20" s="198" t="s">
        <v>285</v>
      </c>
      <c r="F20" s="112" t="s">
        <v>56</v>
      </c>
      <c r="G20" s="107" t="s">
        <v>11</v>
      </c>
      <c r="H20" s="114">
        <v>290.21</v>
      </c>
      <c r="I20" s="114">
        <v>30.47</v>
      </c>
      <c r="J20" s="114">
        <v>59.74</v>
      </c>
      <c r="K20" s="114">
        <v>200</v>
      </c>
    </row>
    <row r="21" spans="2:11" ht="32.25" customHeight="1">
      <c r="B21" s="255" t="s">
        <v>25</v>
      </c>
      <c r="C21" s="253" t="s">
        <v>317</v>
      </c>
      <c r="D21" s="257" t="s">
        <v>294</v>
      </c>
      <c r="E21" s="196" t="s">
        <v>284</v>
      </c>
      <c r="F21" s="259" t="s">
        <v>58</v>
      </c>
      <c r="G21" s="265" t="s">
        <v>17</v>
      </c>
      <c r="H21" s="253">
        <v>217.65</v>
      </c>
      <c r="I21" s="253">
        <v>22.85</v>
      </c>
      <c r="J21" s="253">
        <v>44.8</v>
      </c>
      <c r="K21" s="253">
        <v>150</v>
      </c>
    </row>
    <row r="22" spans="2:11" ht="15.75" thickBot="1">
      <c r="B22" s="256"/>
      <c r="C22" s="254"/>
      <c r="D22" s="258"/>
      <c r="E22" s="199"/>
      <c r="F22" s="260"/>
      <c r="G22" s="266"/>
      <c r="H22" s="254"/>
      <c r="I22" s="254"/>
      <c r="J22" s="254"/>
      <c r="K22" s="254"/>
    </row>
    <row r="23" spans="2:11" ht="51.75" thickBot="1">
      <c r="B23" s="111" t="s">
        <v>27</v>
      </c>
      <c r="C23" s="114" t="s">
        <v>318</v>
      </c>
      <c r="D23" s="123" t="s">
        <v>294</v>
      </c>
      <c r="E23" s="196" t="s">
        <v>284</v>
      </c>
      <c r="F23" s="112" t="s">
        <v>59</v>
      </c>
      <c r="G23" s="107" t="s">
        <v>60</v>
      </c>
      <c r="H23" s="114">
        <v>290.21</v>
      </c>
      <c r="I23" s="114">
        <v>30.47</v>
      </c>
      <c r="J23" s="114">
        <v>59.74</v>
      </c>
      <c r="K23" s="114">
        <v>200</v>
      </c>
    </row>
    <row r="24" spans="2:11" ht="38.25">
      <c r="B24" s="255" t="s">
        <v>29</v>
      </c>
      <c r="C24" s="253" t="s">
        <v>319</v>
      </c>
      <c r="D24" s="257" t="s">
        <v>294</v>
      </c>
      <c r="E24" s="196"/>
      <c r="F24" s="200" t="s">
        <v>61</v>
      </c>
      <c r="G24" s="119" t="s">
        <v>15</v>
      </c>
      <c r="H24" s="253">
        <v>217.65</v>
      </c>
      <c r="I24" s="253">
        <v>22.85</v>
      </c>
      <c r="J24" s="253">
        <v>44.8</v>
      </c>
      <c r="K24" s="253">
        <v>150</v>
      </c>
    </row>
    <row r="25" spans="2:11" ht="39" thickBot="1">
      <c r="B25" s="261"/>
      <c r="C25" s="264"/>
      <c r="D25" s="262"/>
      <c r="E25" s="197" t="s">
        <v>284</v>
      </c>
      <c r="F25" s="109" t="s">
        <v>62</v>
      </c>
      <c r="G25" s="120" t="s">
        <v>17</v>
      </c>
      <c r="H25" s="264"/>
      <c r="I25" s="264"/>
      <c r="J25" s="264"/>
      <c r="K25" s="264"/>
    </row>
    <row r="26" spans="2:11" ht="0.75" customHeight="1" thickBot="1">
      <c r="B26" s="256"/>
      <c r="C26" s="254"/>
      <c r="D26" s="263"/>
      <c r="E26" s="194"/>
      <c r="F26" s="121"/>
      <c r="G26" s="107"/>
      <c r="H26" s="254"/>
      <c r="I26" s="254"/>
      <c r="J26" s="254"/>
      <c r="K26" s="254"/>
    </row>
    <row r="27" spans="2:11" ht="39" thickBot="1">
      <c r="B27" s="111" t="s">
        <v>31</v>
      </c>
      <c r="C27" s="114" t="s">
        <v>320</v>
      </c>
      <c r="D27" s="123" t="s">
        <v>294</v>
      </c>
      <c r="E27" s="198" t="s">
        <v>284</v>
      </c>
      <c r="F27" s="112" t="s">
        <v>63</v>
      </c>
      <c r="G27" s="107" t="s">
        <v>16</v>
      </c>
      <c r="H27" s="114">
        <v>72.55</v>
      </c>
      <c r="I27" s="114">
        <v>7.62</v>
      </c>
      <c r="J27" s="114">
        <v>14.93</v>
      </c>
      <c r="K27" s="114">
        <v>50</v>
      </c>
    </row>
    <row r="28" spans="2:11" ht="39" thickBot="1">
      <c r="B28" s="111" t="s">
        <v>34</v>
      </c>
      <c r="C28" s="114" t="s">
        <v>321</v>
      </c>
      <c r="D28" s="123" t="s">
        <v>294</v>
      </c>
      <c r="E28" s="198" t="s">
        <v>32</v>
      </c>
      <c r="F28" s="112" t="s">
        <v>64</v>
      </c>
      <c r="G28" s="107" t="s">
        <v>65</v>
      </c>
      <c r="H28" s="114">
        <v>71.48</v>
      </c>
      <c r="I28" s="114">
        <v>6.55</v>
      </c>
      <c r="J28" s="114">
        <v>14.93</v>
      </c>
      <c r="K28" s="114">
        <v>50</v>
      </c>
    </row>
    <row r="29" spans="2:11" ht="77.25" thickBot="1">
      <c r="B29" s="111" t="s">
        <v>36</v>
      </c>
      <c r="C29" s="114" t="s">
        <v>322</v>
      </c>
      <c r="D29" s="123" t="s">
        <v>294</v>
      </c>
      <c r="E29" s="194" t="s">
        <v>32</v>
      </c>
      <c r="F29" s="112" t="s">
        <v>66</v>
      </c>
      <c r="G29" s="107" t="s">
        <v>15</v>
      </c>
      <c r="H29" s="110">
        <v>145.11</v>
      </c>
      <c r="I29" s="122">
        <v>15.24</v>
      </c>
      <c r="J29" s="110">
        <v>29.87</v>
      </c>
      <c r="K29" s="110">
        <v>100</v>
      </c>
    </row>
    <row r="30" spans="2:11" ht="33" customHeight="1">
      <c r="B30" s="255" t="s">
        <v>37</v>
      </c>
      <c r="C30" s="253" t="s">
        <v>323</v>
      </c>
      <c r="D30" s="257" t="s">
        <v>294</v>
      </c>
      <c r="E30" s="127" t="s">
        <v>32</v>
      </c>
      <c r="F30" s="259" t="s">
        <v>63</v>
      </c>
      <c r="G30" s="120" t="s">
        <v>17</v>
      </c>
      <c r="H30" s="253">
        <v>217.65</v>
      </c>
      <c r="I30" s="253">
        <v>22.85</v>
      </c>
      <c r="J30" s="253">
        <v>44.8</v>
      </c>
      <c r="K30" s="253">
        <v>150</v>
      </c>
    </row>
    <row r="31" spans="2:11" ht="15.75" thickBot="1">
      <c r="B31" s="256"/>
      <c r="C31" s="254"/>
      <c r="D31" s="258"/>
      <c r="E31" s="197"/>
      <c r="F31" s="260"/>
      <c r="G31" s="107" t="s">
        <v>16</v>
      </c>
      <c r="H31" s="254"/>
      <c r="I31" s="254"/>
      <c r="J31" s="254"/>
      <c r="K31" s="254"/>
    </row>
    <row r="32" spans="2:11" ht="39" thickBot="1">
      <c r="B32" s="111" t="s">
        <v>38</v>
      </c>
      <c r="C32" s="114" t="s">
        <v>324</v>
      </c>
      <c r="D32" s="123" t="s">
        <v>294</v>
      </c>
      <c r="E32" s="198" t="s">
        <v>286</v>
      </c>
      <c r="F32" s="112" t="s">
        <v>63</v>
      </c>
      <c r="G32" s="107" t="s">
        <v>15</v>
      </c>
      <c r="H32" s="122">
        <v>145.11</v>
      </c>
      <c r="I32" s="122">
        <v>15.24</v>
      </c>
      <c r="J32" s="122">
        <v>29.87</v>
      </c>
      <c r="K32" s="122">
        <v>100</v>
      </c>
    </row>
    <row r="33" spans="2:11" ht="42.75" customHeight="1" thickBot="1">
      <c r="B33" s="111" t="s">
        <v>39</v>
      </c>
      <c r="C33" s="114" t="s">
        <v>312</v>
      </c>
      <c r="D33" s="123" t="s">
        <v>294</v>
      </c>
      <c r="E33" s="197" t="s">
        <v>284</v>
      </c>
      <c r="F33" s="112" t="s">
        <v>67</v>
      </c>
      <c r="G33" s="107" t="s">
        <v>17</v>
      </c>
      <c r="H33" s="114">
        <v>214.44</v>
      </c>
      <c r="I33" s="114">
        <v>19.64</v>
      </c>
      <c r="J33" s="114">
        <v>44.8</v>
      </c>
      <c r="K33" s="114">
        <v>150</v>
      </c>
    </row>
    <row r="34" spans="2:11" ht="44.25" customHeight="1" thickBot="1">
      <c r="B34" s="105" t="s">
        <v>41</v>
      </c>
      <c r="C34" s="106" t="s">
        <v>325</v>
      </c>
      <c r="D34" s="219" t="s">
        <v>294</v>
      </c>
      <c r="E34" s="220" t="s">
        <v>285</v>
      </c>
      <c r="F34" s="221" t="s">
        <v>68</v>
      </c>
      <c r="G34" s="108" t="s">
        <v>11</v>
      </c>
      <c r="H34" s="106">
        <v>290.21</v>
      </c>
      <c r="I34" s="106">
        <v>30.47</v>
      </c>
      <c r="J34" s="106">
        <v>59.74</v>
      </c>
      <c r="K34" s="106">
        <v>200</v>
      </c>
    </row>
    <row r="35" spans="2:11" ht="64.5" thickBot="1">
      <c r="B35" s="111" t="s">
        <v>43</v>
      </c>
      <c r="C35" s="114" t="s">
        <v>326</v>
      </c>
      <c r="D35" s="123" t="s">
        <v>294</v>
      </c>
      <c r="E35" s="123" t="s">
        <v>284</v>
      </c>
      <c r="F35" s="112" t="s">
        <v>69</v>
      </c>
      <c r="G35" s="107" t="s">
        <v>11</v>
      </c>
      <c r="H35" s="114">
        <v>290.21</v>
      </c>
      <c r="I35" s="114">
        <v>30.47</v>
      </c>
      <c r="J35" s="114">
        <v>59.74</v>
      </c>
      <c r="K35" s="114">
        <v>200</v>
      </c>
    </row>
    <row r="36" spans="2:11" ht="64.5" thickBot="1">
      <c r="B36" s="111" t="s">
        <v>45</v>
      </c>
      <c r="C36" s="114" t="s">
        <v>327</v>
      </c>
      <c r="D36" s="123" t="s">
        <v>294</v>
      </c>
      <c r="E36" s="193" t="s">
        <v>284</v>
      </c>
      <c r="F36" s="112" t="s">
        <v>247</v>
      </c>
      <c r="G36" s="107" t="s">
        <v>16</v>
      </c>
      <c r="H36" s="114">
        <v>72.55</v>
      </c>
      <c r="I36" s="114">
        <v>7.62</v>
      </c>
      <c r="J36" s="114">
        <v>14.93</v>
      </c>
      <c r="K36" s="114">
        <v>50</v>
      </c>
    </row>
    <row r="37" spans="2:11" ht="43.5" customHeight="1" thickBot="1">
      <c r="B37" s="111" t="s">
        <v>47</v>
      </c>
      <c r="C37" s="114" t="s">
        <v>319</v>
      </c>
      <c r="D37" s="123" t="s">
        <v>294</v>
      </c>
      <c r="E37" s="193" t="s">
        <v>284</v>
      </c>
      <c r="F37" s="112" t="s">
        <v>70</v>
      </c>
      <c r="G37" s="107" t="s">
        <v>16</v>
      </c>
      <c r="H37" s="114">
        <v>72.55</v>
      </c>
      <c r="I37" s="114">
        <v>7.62</v>
      </c>
      <c r="J37" s="114">
        <v>14.93</v>
      </c>
      <c r="K37" s="114">
        <v>50</v>
      </c>
    </row>
    <row r="38" spans="2:11" ht="15.75" thickBot="1">
      <c r="B38" s="111"/>
      <c r="C38" s="123" t="s">
        <v>49</v>
      </c>
      <c r="D38" s="123"/>
      <c r="E38" s="193"/>
      <c r="F38" s="112"/>
      <c r="G38" s="107"/>
      <c r="H38" s="123">
        <f>SUM(H12:H37)</f>
        <v>3257.330000000001</v>
      </c>
      <c r="I38" s="124">
        <f>SUM(I12:I37)</f>
        <v>335.31000000000006</v>
      </c>
      <c r="J38" s="123">
        <f>SUM(J12:J37)</f>
        <v>672.02</v>
      </c>
      <c r="K38" s="123">
        <f>SUM(K12:K37)</f>
        <v>2250</v>
      </c>
    </row>
    <row r="39" spans="2:11" ht="15.75" thickBot="1">
      <c r="B39" s="111"/>
      <c r="C39" s="123" t="s">
        <v>71</v>
      </c>
      <c r="D39" s="114"/>
      <c r="E39" s="193"/>
      <c r="F39" s="113"/>
      <c r="G39" s="107"/>
      <c r="H39" s="123">
        <f>102.92+650.37</f>
        <v>753.29</v>
      </c>
      <c r="I39" s="114"/>
      <c r="J39" s="114"/>
      <c r="K39" s="114"/>
    </row>
    <row r="40" spans="2:11" ht="15.75" thickBot="1">
      <c r="B40" s="111"/>
      <c r="C40" s="123" t="s">
        <v>72</v>
      </c>
      <c r="D40" s="114"/>
      <c r="E40" s="114"/>
      <c r="F40" s="113"/>
      <c r="G40" s="107"/>
      <c r="H40" s="123">
        <f>H38+H39</f>
        <v>4010.620000000001</v>
      </c>
      <c r="I40" s="114"/>
      <c r="J40" s="114"/>
      <c r="K40" s="114"/>
    </row>
    <row r="41" spans="2:11" ht="15">
      <c r="B41" s="100"/>
      <c r="C41" s="101"/>
      <c r="D41" s="101"/>
      <c r="E41" s="101"/>
      <c r="F41" s="100"/>
      <c r="I41" s="101"/>
      <c r="J41" s="101"/>
      <c r="K41" s="101"/>
    </row>
    <row r="42" spans="2:11" ht="15.75">
      <c r="B42" s="215" t="s">
        <v>291</v>
      </c>
      <c r="C42" s="216"/>
      <c r="D42" s="216"/>
      <c r="E42" s="215"/>
      <c r="G42" s="227" t="s">
        <v>293</v>
      </c>
      <c r="H42" s="216"/>
      <c r="K42" s="216" t="s">
        <v>292</v>
      </c>
    </row>
    <row r="43" spans="2:11" ht="15">
      <c r="B43" s="100"/>
      <c r="C43" s="101"/>
      <c r="D43" s="101"/>
      <c r="E43" s="101"/>
      <c r="F43" s="100"/>
      <c r="G43" s="103"/>
      <c r="H43" s="101"/>
      <c r="I43" s="101"/>
      <c r="J43" s="101"/>
      <c r="K43" s="101"/>
    </row>
    <row r="44" spans="2:11" ht="15">
      <c r="B44" s="100"/>
      <c r="C44" s="101"/>
      <c r="D44" s="101"/>
      <c r="E44" s="101"/>
      <c r="F44" s="100"/>
      <c r="G44" s="103"/>
      <c r="H44" s="101"/>
      <c r="I44" s="101"/>
      <c r="J44" s="101"/>
      <c r="K44" s="101"/>
    </row>
  </sheetData>
  <sheetProtection/>
  <autoFilter ref="B11:K40"/>
  <mergeCells count="40">
    <mergeCell ref="F15:F16"/>
    <mergeCell ref="B12:B13"/>
    <mergeCell ref="C12:C13"/>
    <mergeCell ref="D12:D13"/>
    <mergeCell ref="G12:G13"/>
    <mergeCell ref="H12:H13"/>
    <mergeCell ref="J12:J13"/>
    <mergeCell ref="K12:K13"/>
    <mergeCell ref="B15:B18"/>
    <mergeCell ref="C15:C18"/>
    <mergeCell ref="D15:D18"/>
    <mergeCell ref="H15:H18"/>
    <mergeCell ref="J15:J18"/>
    <mergeCell ref="K15:K18"/>
    <mergeCell ref="I15:I18"/>
    <mergeCell ref="I12:I13"/>
    <mergeCell ref="D21:D22"/>
    <mergeCell ref="F21:F22"/>
    <mergeCell ref="G21:G22"/>
    <mergeCell ref="H21:H22"/>
    <mergeCell ref="I21:I22"/>
    <mergeCell ref="I24:I26"/>
    <mergeCell ref="J21:J22"/>
    <mergeCell ref="K21:K22"/>
    <mergeCell ref="B24:B26"/>
    <mergeCell ref="C24:C26"/>
    <mergeCell ref="D24:D26"/>
    <mergeCell ref="H24:H26"/>
    <mergeCell ref="J24:J26"/>
    <mergeCell ref="K24:K26"/>
    <mergeCell ref="B21:B22"/>
    <mergeCell ref="C21:C22"/>
    <mergeCell ref="K30:K31"/>
    <mergeCell ref="B30:B31"/>
    <mergeCell ref="C30:C31"/>
    <mergeCell ref="D30:D31"/>
    <mergeCell ref="F30:F31"/>
    <mergeCell ref="H30:H31"/>
    <mergeCell ref="J30:J31"/>
    <mergeCell ref="I30:I31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I140"/>
  <sheetViews>
    <sheetView zoomScalePageLayoutView="0" workbookViewId="0" topLeftCell="A116">
      <selection activeCell="Q125" sqref="Q125"/>
    </sheetView>
  </sheetViews>
  <sheetFormatPr defaultColWidth="9.140625" defaultRowHeight="15"/>
  <cols>
    <col min="1" max="1" width="4.28125" style="29" customWidth="1"/>
    <col min="2" max="2" width="9.140625" style="29" customWidth="1"/>
    <col min="3" max="3" width="22.421875" style="128" customWidth="1"/>
    <col min="4" max="4" width="14.421875" style="128" customWidth="1"/>
    <col min="5" max="5" width="35.140625" style="29" customWidth="1"/>
    <col min="6" max="6" width="9.140625" style="29" customWidth="1"/>
    <col min="7" max="7" width="10.8515625" style="128" customWidth="1"/>
    <col min="8" max="8" width="12.57421875" style="128" customWidth="1"/>
    <col min="9" max="9" width="10.57421875" style="128" customWidth="1"/>
    <col min="10" max="16384" width="9.140625" style="29" customWidth="1"/>
  </cols>
  <sheetData>
    <row r="1" ht="15.75">
      <c r="I1" s="229"/>
    </row>
    <row r="3" spans="8:9" ht="15.75">
      <c r="H3" s="97"/>
      <c r="I3" s="97" t="s">
        <v>264</v>
      </c>
    </row>
    <row r="4" spans="8:9" ht="15.75">
      <c r="H4" s="97"/>
      <c r="I4" s="97" t="s">
        <v>262</v>
      </c>
    </row>
    <row r="5" spans="8:9" ht="15.75">
      <c r="H5" s="97"/>
      <c r="I5" s="97" t="s">
        <v>290</v>
      </c>
    </row>
    <row r="6" spans="8:9" ht="15.75">
      <c r="H6" s="97"/>
      <c r="I6" s="97"/>
    </row>
    <row r="8" spans="2:9" ht="30" customHeight="1">
      <c r="B8" s="298" t="s">
        <v>250</v>
      </c>
      <c r="C8" s="298"/>
      <c r="D8" s="298"/>
      <c r="E8" s="298"/>
      <c r="F8" s="298"/>
      <c r="G8" s="298"/>
      <c r="H8" s="298"/>
      <c r="I8" s="298"/>
    </row>
    <row r="9" spans="2:6" ht="15">
      <c r="B9" s="305" t="s">
        <v>0</v>
      </c>
      <c r="C9" s="305"/>
      <c r="D9" s="305"/>
      <c r="E9" s="305"/>
      <c r="F9" s="30"/>
    </row>
    <row r="10" spans="2:6" ht="15.75" thickBot="1">
      <c r="B10" s="306" t="s">
        <v>1</v>
      </c>
      <c r="C10" s="306"/>
      <c r="D10" s="306"/>
      <c r="E10" s="306"/>
      <c r="F10" s="30"/>
    </row>
    <row r="11" spans="2:9" ht="90" thickBot="1">
      <c r="B11" s="31" t="s">
        <v>2</v>
      </c>
      <c r="C11" s="32" t="s">
        <v>3</v>
      </c>
      <c r="D11" s="32" t="s">
        <v>4</v>
      </c>
      <c r="E11" s="32" t="s">
        <v>6</v>
      </c>
      <c r="F11" s="33" t="s">
        <v>7</v>
      </c>
      <c r="G11" s="33" t="s">
        <v>8</v>
      </c>
      <c r="H11" s="33" t="s">
        <v>252</v>
      </c>
      <c r="I11" s="33" t="s">
        <v>253</v>
      </c>
    </row>
    <row r="12" spans="2:9" ht="28.5" customHeight="1">
      <c r="B12" s="281" t="s">
        <v>11</v>
      </c>
      <c r="C12" s="284" t="s">
        <v>298</v>
      </c>
      <c r="D12" s="286" t="s">
        <v>294</v>
      </c>
      <c r="E12" s="292" t="s">
        <v>73</v>
      </c>
      <c r="F12" s="302" t="s">
        <v>17</v>
      </c>
      <c r="G12" s="295">
        <v>90.91</v>
      </c>
      <c r="H12" s="295">
        <v>20.91</v>
      </c>
      <c r="I12" s="299">
        <v>70</v>
      </c>
    </row>
    <row r="13" spans="2:9" ht="6" customHeight="1">
      <c r="B13" s="273"/>
      <c r="C13" s="271"/>
      <c r="D13" s="288"/>
      <c r="E13" s="293"/>
      <c r="F13" s="303"/>
      <c r="G13" s="296"/>
      <c r="H13" s="296"/>
      <c r="I13" s="300"/>
    </row>
    <row r="14" spans="2:9" ht="3" customHeight="1" thickBot="1">
      <c r="B14" s="274"/>
      <c r="C14" s="272"/>
      <c r="D14" s="287"/>
      <c r="E14" s="294"/>
      <c r="F14" s="304"/>
      <c r="G14" s="297"/>
      <c r="H14" s="296"/>
      <c r="I14" s="301"/>
    </row>
    <row r="15" spans="2:9" ht="51.75" thickBot="1">
      <c r="B15" s="204" t="s">
        <v>17</v>
      </c>
      <c r="C15" s="40" t="s">
        <v>328</v>
      </c>
      <c r="D15" s="129" t="s">
        <v>294</v>
      </c>
      <c r="E15" s="39" t="s">
        <v>74</v>
      </c>
      <c r="F15" s="28" t="s">
        <v>11</v>
      </c>
      <c r="G15" s="133">
        <v>129.87</v>
      </c>
      <c r="H15" s="134">
        <v>29.87</v>
      </c>
      <c r="I15" s="40">
        <v>100</v>
      </c>
    </row>
    <row r="16" spans="2:9" ht="39" thickBot="1">
      <c r="B16" s="204" t="s">
        <v>15</v>
      </c>
      <c r="C16" s="40" t="s">
        <v>329</v>
      </c>
      <c r="D16" s="129" t="s">
        <v>294</v>
      </c>
      <c r="E16" s="39" t="s">
        <v>75</v>
      </c>
      <c r="F16" s="28" t="s">
        <v>17</v>
      </c>
      <c r="G16" s="209">
        <v>90.91</v>
      </c>
      <c r="H16" s="209">
        <v>20.91</v>
      </c>
      <c r="I16" s="40">
        <v>70</v>
      </c>
    </row>
    <row r="17" spans="2:9" ht="39" thickBot="1">
      <c r="B17" s="204" t="s">
        <v>21</v>
      </c>
      <c r="C17" s="40" t="s">
        <v>330</v>
      </c>
      <c r="D17" s="129" t="s">
        <v>294</v>
      </c>
      <c r="E17" s="39" t="s">
        <v>76</v>
      </c>
      <c r="F17" s="28" t="s">
        <v>17</v>
      </c>
      <c r="G17" s="209">
        <v>90.91</v>
      </c>
      <c r="H17" s="209">
        <v>20.91</v>
      </c>
      <c r="I17" s="40">
        <v>70</v>
      </c>
    </row>
    <row r="18" spans="2:9" ht="39" thickBot="1">
      <c r="B18" s="204" t="s">
        <v>23</v>
      </c>
      <c r="C18" s="40" t="s">
        <v>331</v>
      </c>
      <c r="D18" s="130" t="s">
        <v>294</v>
      </c>
      <c r="E18" s="39" t="s">
        <v>77</v>
      </c>
      <c r="F18" s="28" t="s">
        <v>17</v>
      </c>
      <c r="G18" s="209">
        <v>90.91</v>
      </c>
      <c r="H18" s="209">
        <v>20.91</v>
      </c>
      <c r="I18" s="40">
        <v>70</v>
      </c>
    </row>
    <row r="19" spans="2:9" ht="39" thickBot="1">
      <c r="B19" s="204" t="s">
        <v>25</v>
      </c>
      <c r="C19" s="40" t="s">
        <v>332</v>
      </c>
      <c r="D19" s="130" t="s">
        <v>294</v>
      </c>
      <c r="E19" s="39" t="s">
        <v>78</v>
      </c>
      <c r="F19" s="28" t="s">
        <v>11</v>
      </c>
      <c r="G19" s="209">
        <v>129.87</v>
      </c>
      <c r="H19" s="134">
        <v>29.87</v>
      </c>
      <c r="I19" s="40">
        <v>100</v>
      </c>
    </row>
    <row r="20" spans="2:9" ht="39" thickBot="1">
      <c r="B20" s="204" t="s">
        <v>27</v>
      </c>
      <c r="C20" s="40" t="s">
        <v>333</v>
      </c>
      <c r="D20" s="130" t="s">
        <v>294</v>
      </c>
      <c r="E20" s="39" t="s">
        <v>79</v>
      </c>
      <c r="F20" s="28" t="s">
        <v>17</v>
      </c>
      <c r="G20" s="209">
        <v>90.91</v>
      </c>
      <c r="H20" s="209">
        <v>20.91</v>
      </c>
      <c r="I20" s="40">
        <v>70</v>
      </c>
    </row>
    <row r="21" spans="2:9" ht="42.75" customHeight="1" thickBot="1">
      <c r="B21" s="281" t="s">
        <v>29</v>
      </c>
      <c r="C21" s="284" t="s">
        <v>334</v>
      </c>
      <c r="D21" s="222" t="s">
        <v>294</v>
      </c>
      <c r="E21" s="292" t="s">
        <v>78</v>
      </c>
      <c r="F21" s="285" t="s">
        <v>17</v>
      </c>
      <c r="G21" s="283">
        <v>90.91</v>
      </c>
      <c r="H21" s="283">
        <v>20.91</v>
      </c>
      <c r="I21" s="284">
        <v>70</v>
      </c>
    </row>
    <row r="22" spans="2:9" ht="15.75" hidden="1" thickBot="1">
      <c r="B22" s="273"/>
      <c r="C22" s="271"/>
      <c r="D22" s="131"/>
      <c r="E22" s="293"/>
      <c r="F22" s="277"/>
      <c r="G22" s="279"/>
      <c r="H22" s="279"/>
      <c r="I22" s="271"/>
    </row>
    <row r="23" spans="2:9" ht="15.75" hidden="1" thickBot="1">
      <c r="B23" s="273"/>
      <c r="C23" s="271"/>
      <c r="D23" s="131" t="s">
        <v>80</v>
      </c>
      <c r="E23" s="293"/>
      <c r="F23" s="277"/>
      <c r="G23" s="279"/>
      <c r="H23" s="279"/>
      <c r="I23" s="271"/>
    </row>
    <row r="24" spans="2:9" ht="15.75" hidden="1" thickBot="1">
      <c r="B24" s="274"/>
      <c r="C24" s="272"/>
      <c r="D24" s="129"/>
      <c r="E24" s="294"/>
      <c r="F24" s="278"/>
      <c r="G24" s="280"/>
      <c r="H24" s="280"/>
      <c r="I24" s="272"/>
    </row>
    <row r="25" spans="2:9" ht="39.75" customHeight="1">
      <c r="B25" s="281" t="s">
        <v>31</v>
      </c>
      <c r="C25" s="284" t="s">
        <v>335</v>
      </c>
      <c r="D25" s="286" t="s">
        <v>294</v>
      </c>
      <c r="E25" s="205" t="s">
        <v>81</v>
      </c>
      <c r="F25" s="285" t="s">
        <v>11</v>
      </c>
      <c r="G25" s="283">
        <v>129.87</v>
      </c>
      <c r="H25" s="283">
        <v>29.87</v>
      </c>
      <c r="I25" s="284">
        <v>100</v>
      </c>
    </row>
    <row r="26" spans="2:9" ht="33.75" customHeight="1" thickBot="1">
      <c r="B26" s="274"/>
      <c r="C26" s="272"/>
      <c r="D26" s="287"/>
      <c r="E26" s="41" t="s">
        <v>82</v>
      </c>
      <c r="F26" s="278"/>
      <c r="G26" s="280"/>
      <c r="H26" s="280"/>
      <c r="I26" s="272"/>
    </row>
    <row r="27" spans="2:9" ht="45" customHeight="1" thickBot="1">
      <c r="B27" s="204" t="s">
        <v>34</v>
      </c>
      <c r="C27" s="40" t="s">
        <v>336</v>
      </c>
      <c r="D27" s="129" t="s">
        <v>294</v>
      </c>
      <c r="E27" s="39" t="s">
        <v>75</v>
      </c>
      <c r="F27" s="28" t="s">
        <v>11</v>
      </c>
      <c r="G27" s="209">
        <v>129.87</v>
      </c>
      <c r="H27" s="208">
        <v>29.87</v>
      </c>
      <c r="I27" s="40">
        <v>100</v>
      </c>
    </row>
    <row r="28" spans="2:9" ht="66" customHeight="1" thickBot="1">
      <c r="B28" s="204" t="s">
        <v>36</v>
      </c>
      <c r="C28" s="40" t="s">
        <v>337</v>
      </c>
      <c r="D28" s="130" t="s">
        <v>294</v>
      </c>
      <c r="E28" s="39" t="s">
        <v>248</v>
      </c>
      <c r="F28" s="42">
        <v>3</v>
      </c>
      <c r="G28" s="43">
        <v>51.95</v>
      </c>
      <c r="H28" s="63">
        <v>11.95</v>
      </c>
      <c r="I28" s="43">
        <v>40</v>
      </c>
    </row>
    <row r="29" spans="2:9" ht="61.5" customHeight="1" thickBot="1">
      <c r="B29" s="204" t="s">
        <v>37</v>
      </c>
      <c r="C29" s="40" t="s">
        <v>338</v>
      </c>
      <c r="D29" s="130" t="s">
        <v>294</v>
      </c>
      <c r="E29" s="39" t="s">
        <v>248</v>
      </c>
      <c r="F29" s="42">
        <v>1</v>
      </c>
      <c r="G29" s="43">
        <v>129.87</v>
      </c>
      <c r="H29" s="43">
        <v>29.87</v>
      </c>
      <c r="I29" s="43">
        <v>100</v>
      </c>
    </row>
    <row r="30" spans="2:9" ht="15">
      <c r="B30" s="281" t="s">
        <v>38</v>
      </c>
      <c r="C30" s="284" t="s">
        <v>306</v>
      </c>
      <c r="D30" s="286" t="s">
        <v>294</v>
      </c>
      <c r="E30" s="44" t="s">
        <v>83</v>
      </c>
      <c r="F30" s="45" t="s">
        <v>17</v>
      </c>
      <c r="G30" s="283">
        <v>129.87</v>
      </c>
      <c r="H30" s="283">
        <v>29.87</v>
      </c>
      <c r="I30" s="284">
        <v>100</v>
      </c>
    </row>
    <row r="31" spans="2:9" ht="15">
      <c r="B31" s="273"/>
      <c r="C31" s="271"/>
      <c r="D31" s="288"/>
      <c r="E31" s="46" t="s">
        <v>84</v>
      </c>
      <c r="F31" s="47"/>
      <c r="G31" s="279"/>
      <c r="H31" s="279"/>
      <c r="I31" s="271"/>
    </row>
    <row r="32" spans="2:9" ht="15">
      <c r="B32" s="273"/>
      <c r="C32" s="271"/>
      <c r="D32" s="288"/>
      <c r="E32" s="44" t="s">
        <v>85</v>
      </c>
      <c r="F32" s="45" t="s">
        <v>11</v>
      </c>
      <c r="G32" s="279"/>
      <c r="H32" s="279"/>
      <c r="I32" s="271"/>
    </row>
    <row r="33" spans="2:9" ht="15">
      <c r="B33" s="273"/>
      <c r="C33" s="271"/>
      <c r="D33" s="288"/>
      <c r="E33" s="48" t="s">
        <v>86</v>
      </c>
      <c r="F33" s="47"/>
      <c r="G33" s="279"/>
      <c r="H33" s="279"/>
      <c r="I33" s="271"/>
    </row>
    <row r="34" spans="2:9" ht="25.5">
      <c r="B34" s="273"/>
      <c r="C34" s="271"/>
      <c r="D34" s="288"/>
      <c r="E34" s="44" t="s">
        <v>87</v>
      </c>
      <c r="F34" s="45"/>
      <c r="G34" s="279"/>
      <c r="H34" s="279"/>
      <c r="I34" s="271"/>
    </row>
    <row r="35" spans="2:9" ht="15">
      <c r="B35" s="273"/>
      <c r="C35" s="271"/>
      <c r="D35" s="288"/>
      <c r="E35" s="46" t="s">
        <v>88</v>
      </c>
      <c r="F35" s="47" t="s">
        <v>17</v>
      </c>
      <c r="G35" s="279"/>
      <c r="H35" s="279"/>
      <c r="I35" s="271"/>
    </row>
    <row r="36" spans="2:9" ht="15">
      <c r="B36" s="273"/>
      <c r="C36" s="271"/>
      <c r="D36" s="288"/>
      <c r="E36" s="44" t="s">
        <v>89</v>
      </c>
      <c r="F36" s="45"/>
      <c r="G36" s="279"/>
      <c r="H36" s="279"/>
      <c r="I36" s="271"/>
    </row>
    <row r="37" spans="2:9" ht="15">
      <c r="B37" s="273"/>
      <c r="C37" s="271"/>
      <c r="D37" s="288"/>
      <c r="E37" s="44" t="s">
        <v>90</v>
      </c>
      <c r="F37" s="45" t="s">
        <v>11</v>
      </c>
      <c r="G37" s="279"/>
      <c r="H37" s="279"/>
      <c r="I37" s="271"/>
    </row>
    <row r="38" spans="2:9" ht="15">
      <c r="B38" s="273"/>
      <c r="C38" s="271"/>
      <c r="D38" s="288"/>
      <c r="E38" s="44" t="s">
        <v>91</v>
      </c>
      <c r="F38" s="49"/>
      <c r="G38" s="279"/>
      <c r="H38" s="279"/>
      <c r="I38" s="271"/>
    </row>
    <row r="39" spans="2:9" ht="3.75" customHeight="1" thickBot="1">
      <c r="B39" s="274"/>
      <c r="C39" s="272"/>
      <c r="D39" s="287"/>
      <c r="E39" s="39"/>
      <c r="F39" s="50"/>
      <c r="G39" s="280"/>
      <c r="H39" s="280"/>
      <c r="I39" s="272"/>
    </row>
    <row r="40" spans="2:9" ht="15">
      <c r="B40" s="281" t="s">
        <v>39</v>
      </c>
      <c r="C40" s="284" t="s">
        <v>339</v>
      </c>
      <c r="D40" s="282" t="s">
        <v>294</v>
      </c>
      <c r="E40" s="53" t="s">
        <v>83</v>
      </c>
      <c r="F40" s="27" t="s">
        <v>15</v>
      </c>
      <c r="G40" s="283">
        <v>129.87</v>
      </c>
      <c r="H40" s="283">
        <v>29.87</v>
      </c>
      <c r="I40" s="284">
        <v>100</v>
      </c>
    </row>
    <row r="41" spans="2:9" ht="15">
      <c r="B41" s="273"/>
      <c r="C41" s="271"/>
      <c r="D41" s="275"/>
      <c r="E41" s="46" t="s">
        <v>84</v>
      </c>
      <c r="F41" s="51"/>
      <c r="G41" s="279"/>
      <c r="H41" s="279"/>
      <c r="I41" s="271"/>
    </row>
    <row r="42" spans="2:9" ht="15">
      <c r="B42" s="273"/>
      <c r="C42" s="271"/>
      <c r="D42" s="275"/>
      <c r="E42" s="44" t="s">
        <v>85</v>
      </c>
      <c r="F42" s="45" t="s">
        <v>11</v>
      </c>
      <c r="G42" s="279"/>
      <c r="H42" s="279"/>
      <c r="I42" s="271"/>
    </row>
    <row r="43" spans="2:9" ht="15">
      <c r="B43" s="273"/>
      <c r="C43" s="271"/>
      <c r="D43" s="275"/>
      <c r="E43" s="48" t="s">
        <v>86</v>
      </c>
      <c r="F43" s="51"/>
      <c r="G43" s="279"/>
      <c r="H43" s="279"/>
      <c r="I43" s="271"/>
    </row>
    <row r="44" spans="2:9" ht="25.5">
      <c r="B44" s="273"/>
      <c r="C44" s="271"/>
      <c r="D44" s="275"/>
      <c r="E44" s="44" t="s">
        <v>87</v>
      </c>
      <c r="F44" s="45"/>
      <c r="G44" s="279"/>
      <c r="H44" s="279"/>
      <c r="I44" s="271"/>
    </row>
    <row r="45" spans="2:9" ht="15">
      <c r="B45" s="273"/>
      <c r="C45" s="271"/>
      <c r="D45" s="275"/>
      <c r="E45" s="46" t="s">
        <v>88</v>
      </c>
      <c r="F45" s="51" t="s">
        <v>17</v>
      </c>
      <c r="G45" s="279"/>
      <c r="H45" s="279"/>
      <c r="I45" s="271"/>
    </row>
    <row r="46" spans="2:9" ht="15">
      <c r="B46" s="273"/>
      <c r="C46" s="271"/>
      <c r="D46" s="275"/>
      <c r="E46" s="44" t="s">
        <v>89</v>
      </c>
      <c r="F46" s="45"/>
      <c r="G46" s="279"/>
      <c r="H46" s="279"/>
      <c r="I46" s="271"/>
    </row>
    <row r="47" spans="2:9" ht="15">
      <c r="B47" s="273"/>
      <c r="C47" s="271"/>
      <c r="D47" s="275"/>
      <c r="E47" s="44" t="s">
        <v>90</v>
      </c>
      <c r="F47" s="45" t="s">
        <v>17</v>
      </c>
      <c r="G47" s="279"/>
      <c r="H47" s="279"/>
      <c r="I47" s="271"/>
    </row>
    <row r="48" spans="2:9" ht="15.75" thickBot="1">
      <c r="B48" s="274"/>
      <c r="C48" s="272"/>
      <c r="D48" s="276"/>
      <c r="E48" s="39" t="s">
        <v>91</v>
      </c>
      <c r="F48" s="50"/>
      <c r="G48" s="280"/>
      <c r="H48" s="280"/>
      <c r="I48" s="272"/>
    </row>
    <row r="49" spans="2:9" ht="38.25">
      <c r="B49" s="281" t="s">
        <v>41</v>
      </c>
      <c r="C49" s="284" t="s">
        <v>340</v>
      </c>
      <c r="D49" s="282" t="s">
        <v>294</v>
      </c>
      <c r="E49" s="44" t="s">
        <v>92</v>
      </c>
      <c r="F49" s="45" t="s">
        <v>17</v>
      </c>
      <c r="G49" s="283">
        <v>90.91</v>
      </c>
      <c r="H49" s="283">
        <v>20.91</v>
      </c>
      <c r="I49" s="284">
        <v>70</v>
      </c>
    </row>
    <row r="50" spans="2:9" ht="15">
      <c r="B50" s="273"/>
      <c r="C50" s="271"/>
      <c r="D50" s="275"/>
      <c r="E50" s="46" t="s">
        <v>93</v>
      </c>
      <c r="F50" s="51"/>
      <c r="G50" s="279"/>
      <c r="H50" s="279"/>
      <c r="I50" s="271"/>
    </row>
    <row r="51" spans="2:9" ht="15">
      <c r="B51" s="273"/>
      <c r="C51" s="271"/>
      <c r="D51" s="275"/>
      <c r="E51" s="44" t="s">
        <v>94</v>
      </c>
      <c r="F51" s="45"/>
      <c r="G51" s="279"/>
      <c r="H51" s="279"/>
      <c r="I51" s="271"/>
    </row>
    <row r="52" spans="2:9" ht="15">
      <c r="B52" s="273"/>
      <c r="C52" s="271"/>
      <c r="D52" s="275"/>
      <c r="E52" s="46" t="s">
        <v>95</v>
      </c>
      <c r="F52" s="47" t="s">
        <v>17</v>
      </c>
      <c r="G52" s="279"/>
      <c r="H52" s="279"/>
      <c r="I52" s="271"/>
    </row>
    <row r="53" spans="2:9" ht="25.5">
      <c r="B53" s="273"/>
      <c r="C53" s="271"/>
      <c r="D53" s="275"/>
      <c r="E53" s="44" t="s">
        <v>96</v>
      </c>
      <c r="F53" s="45" t="s">
        <v>15</v>
      </c>
      <c r="G53" s="279"/>
      <c r="H53" s="279"/>
      <c r="I53" s="271"/>
    </row>
    <row r="54" spans="2:9" ht="6" customHeight="1" thickBot="1">
      <c r="B54" s="274"/>
      <c r="C54" s="272"/>
      <c r="D54" s="276"/>
      <c r="E54" s="52"/>
      <c r="F54" s="28"/>
      <c r="G54" s="280"/>
      <c r="H54" s="280"/>
      <c r="I54" s="272"/>
    </row>
    <row r="55" spans="2:9" ht="38.25">
      <c r="B55" s="281" t="s">
        <v>43</v>
      </c>
      <c r="C55" s="284" t="s">
        <v>341</v>
      </c>
      <c r="D55" s="286" t="s">
        <v>294</v>
      </c>
      <c r="E55" s="205" t="s">
        <v>92</v>
      </c>
      <c r="F55" s="27" t="s">
        <v>15</v>
      </c>
      <c r="G55" s="283">
        <v>90.91</v>
      </c>
      <c r="H55" s="283">
        <v>20.91</v>
      </c>
      <c r="I55" s="284">
        <v>70</v>
      </c>
    </row>
    <row r="56" spans="2:9" ht="15">
      <c r="B56" s="273"/>
      <c r="C56" s="271"/>
      <c r="D56" s="288"/>
      <c r="E56" s="46" t="s">
        <v>93</v>
      </c>
      <c r="F56" s="47"/>
      <c r="G56" s="279"/>
      <c r="H56" s="279"/>
      <c r="I56" s="271"/>
    </row>
    <row r="57" spans="2:9" ht="15">
      <c r="B57" s="273"/>
      <c r="C57" s="271"/>
      <c r="D57" s="288"/>
      <c r="E57" s="44" t="s">
        <v>94</v>
      </c>
      <c r="F57" s="45"/>
      <c r="G57" s="279"/>
      <c r="H57" s="279"/>
      <c r="I57" s="271"/>
    </row>
    <row r="58" spans="2:9" ht="15">
      <c r="B58" s="273"/>
      <c r="C58" s="271"/>
      <c r="D58" s="288"/>
      <c r="E58" s="46" t="s">
        <v>97</v>
      </c>
      <c r="F58" s="47" t="s">
        <v>17</v>
      </c>
      <c r="G58" s="279"/>
      <c r="H58" s="279"/>
      <c r="I58" s="271"/>
    </row>
    <row r="59" spans="2:9" ht="26.25" thickBot="1">
      <c r="B59" s="274"/>
      <c r="C59" s="272"/>
      <c r="D59" s="287"/>
      <c r="E59" s="39" t="s">
        <v>96</v>
      </c>
      <c r="F59" s="28" t="s">
        <v>15</v>
      </c>
      <c r="G59" s="280"/>
      <c r="H59" s="280"/>
      <c r="I59" s="272"/>
    </row>
    <row r="60" spans="2:9" ht="38.25">
      <c r="B60" s="273" t="s">
        <v>45</v>
      </c>
      <c r="C60" s="271" t="s">
        <v>342</v>
      </c>
      <c r="D60" s="275" t="s">
        <v>294</v>
      </c>
      <c r="E60" s="205" t="s">
        <v>92</v>
      </c>
      <c r="F60" s="27" t="s">
        <v>15</v>
      </c>
      <c r="G60" s="279">
        <v>129.87</v>
      </c>
      <c r="H60" s="279">
        <v>29.87</v>
      </c>
      <c r="I60" s="271">
        <v>100</v>
      </c>
    </row>
    <row r="61" spans="2:9" ht="15">
      <c r="B61" s="273"/>
      <c r="C61" s="271"/>
      <c r="D61" s="275"/>
      <c r="E61" s="46" t="s">
        <v>93</v>
      </c>
      <c r="F61" s="47"/>
      <c r="G61" s="279"/>
      <c r="H61" s="279"/>
      <c r="I61" s="271"/>
    </row>
    <row r="62" spans="2:9" ht="15">
      <c r="B62" s="273"/>
      <c r="C62" s="271"/>
      <c r="D62" s="275"/>
      <c r="E62" s="44" t="s">
        <v>94</v>
      </c>
      <c r="F62" s="45"/>
      <c r="G62" s="279"/>
      <c r="H62" s="279"/>
      <c r="I62" s="271"/>
    </row>
    <row r="63" spans="2:9" ht="15">
      <c r="B63" s="273"/>
      <c r="C63" s="271"/>
      <c r="D63" s="275"/>
      <c r="E63" s="46" t="s">
        <v>98</v>
      </c>
      <c r="F63" s="47" t="s">
        <v>16</v>
      </c>
      <c r="G63" s="279"/>
      <c r="H63" s="279"/>
      <c r="I63" s="271"/>
    </row>
    <row r="64" spans="2:9" ht="25.5">
      <c r="B64" s="273"/>
      <c r="C64" s="271"/>
      <c r="D64" s="275"/>
      <c r="E64" s="44" t="s">
        <v>99</v>
      </c>
      <c r="F64" s="45"/>
      <c r="G64" s="279"/>
      <c r="H64" s="279"/>
      <c r="I64" s="271"/>
    </row>
    <row r="65" spans="2:9" ht="15.75" thickBot="1">
      <c r="B65" s="274"/>
      <c r="C65" s="272"/>
      <c r="D65" s="276"/>
      <c r="E65" s="39" t="s">
        <v>100</v>
      </c>
      <c r="F65" s="28" t="s">
        <v>11</v>
      </c>
      <c r="G65" s="280"/>
      <c r="H65" s="280"/>
      <c r="I65" s="272"/>
    </row>
    <row r="66" spans="2:9" ht="38.25">
      <c r="B66" s="281" t="s">
        <v>47</v>
      </c>
      <c r="C66" s="284" t="s">
        <v>343</v>
      </c>
      <c r="D66" s="282" t="s">
        <v>294</v>
      </c>
      <c r="E66" s="53" t="s">
        <v>92</v>
      </c>
      <c r="F66" s="285" t="s">
        <v>65</v>
      </c>
      <c r="G66" s="283">
        <v>38.96</v>
      </c>
      <c r="H66" s="283">
        <v>8.96</v>
      </c>
      <c r="I66" s="284">
        <v>30</v>
      </c>
    </row>
    <row r="67" spans="2:9" ht="15.75" thickBot="1">
      <c r="B67" s="274"/>
      <c r="C67" s="272"/>
      <c r="D67" s="276"/>
      <c r="E67" s="39" t="s">
        <v>93</v>
      </c>
      <c r="F67" s="278"/>
      <c r="G67" s="280"/>
      <c r="H67" s="280"/>
      <c r="I67" s="272"/>
    </row>
    <row r="68" spans="2:9" ht="51">
      <c r="B68" s="281" t="s">
        <v>101</v>
      </c>
      <c r="C68" s="284" t="s">
        <v>344</v>
      </c>
      <c r="D68" s="286" t="s">
        <v>294</v>
      </c>
      <c r="E68" s="53" t="s">
        <v>102</v>
      </c>
      <c r="F68" s="27" t="s">
        <v>11</v>
      </c>
      <c r="G68" s="283">
        <v>129.87</v>
      </c>
      <c r="H68" s="283">
        <v>29.87</v>
      </c>
      <c r="I68" s="284">
        <v>100</v>
      </c>
    </row>
    <row r="69" spans="2:9" ht="15">
      <c r="B69" s="273"/>
      <c r="C69" s="271"/>
      <c r="D69" s="288"/>
      <c r="E69" s="44" t="s">
        <v>103</v>
      </c>
      <c r="F69" s="45"/>
      <c r="G69" s="279"/>
      <c r="H69" s="279"/>
      <c r="I69" s="271"/>
    </row>
    <row r="70" spans="2:9" ht="15">
      <c r="B70" s="273"/>
      <c r="C70" s="271"/>
      <c r="D70" s="288"/>
      <c r="E70" s="46" t="s">
        <v>104</v>
      </c>
      <c r="F70" s="47"/>
      <c r="G70" s="279"/>
      <c r="H70" s="279"/>
      <c r="I70" s="271"/>
    </row>
    <row r="71" spans="2:9" ht="38.25">
      <c r="B71" s="273"/>
      <c r="C71" s="271"/>
      <c r="D71" s="288"/>
      <c r="E71" s="44" t="s">
        <v>105</v>
      </c>
      <c r="F71" s="45"/>
      <c r="G71" s="279"/>
      <c r="H71" s="279"/>
      <c r="I71" s="271"/>
    </row>
    <row r="72" spans="2:9" ht="15.75" thickBot="1">
      <c r="B72" s="274"/>
      <c r="C72" s="272"/>
      <c r="D72" s="287"/>
      <c r="E72" s="39" t="s">
        <v>106</v>
      </c>
      <c r="F72" s="28" t="s">
        <v>11</v>
      </c>
      <c r="G72" s="280"/>
      <c r="H72" s="280"/>
      <c r="I72" s="272"/>
    </row>
    <row r="73" spans="2:9" ht="51">
      <c r="B73" s="273" t="s">
        <v>107</v>
      </c>
      <c r="C73" s="271" t="s">
        <v>345</v>
      </c>
      <c r="D73" s="288" t="s">
        <v>294</v>
      </c>
      <c r="E73" s="44" t="s">
        <v>102</v>
      </c>
      <c r="F73" s="277" t="s">
        <v>17</v>
      </c>
      <c r="G73" s="279">
        <v>90.91</v>
      </c>
      <c r="H73" s="279">
        <v>20.91</v>
      </c>
      <c r="I73" s="271">
        <v>70</v>
      </c>
    </row>
    <row r="74" spans="2:9" ht="15">
      <c r="B74" s="273"/>
      <c r="C74" s="271"/>
      <c r="D74" s="288"/>
      <c r="E74" s="44" t="s">
        <v>103</v>
      </c>
      <c r="F74" s="277"/>
      <c r="G74" s="279"/>
      <c r="H74" s="279"/>
      <c r="I74" s="271"/>
    </row>
    <row r="75" spans="2:9" ht="15.75" thickBot="1">
      <c r="B75" s="274"/>
      <c r="C75" s="272"/>
      <c r="D75" s="287"/>
      <c r="E75" s="39" t="s">
        <v>104</v>
      </c>
      <c r="F75" s="278"/>
      <c r="G75" s="280"/>
      <c r="H75" s="280"/>
      <c r="I75" s="272"/>
    </row>
    <row r="76" spans="2:9" ht="15">
      <c r="B76" s="281" t="s">
        <v>108</v>
      </c>
      <c r="C76" s="284" t="s">
        <v>346</v>
      </c>
      <c r="D76" s="282" t="s">
        <v>294</v>
      </c>
      <c r="E76" s="53" t="s">
        <v>109</v>
      </c>
      <c r="F76" s="27" t="s">
        <v>11</v>
      </c>
      <c r="G76" s="283">
        <v>129.87</v>
      </c>
      <c r="H76" s="283">
        <v>29.87</v>
      </c>
      <c r="I76" s="284">
        <v>100</v>
      </c>
    </row>
    <row r="77" spans="2:9" ht="15">
      <c r="B77" s="273"/>
      <c r="C77" s="271"/>
      <c r="D77" s="275"/>
      <c r="E77" s="46" t="s">
        <v>110</v>
      </c>
      <c r="F77" s="47"/>
      <c r="G77" s="279"/>
      <c r="H77" s="279"/>
      <c r="I77" s="271"/>
    </row>
    <row r="78" spans="2:9" ht="51">
      <c r="B78" s="273"/>
      <c r="C78" s="271"/>
      <c r="D78" s="275"/>
      <c r="E78" s="44" t="s">
        <v>102</v>
      </c>
      <c r="F78" s="45" t="s">
        <v>11</v>
      </c>
      <c r="G78" s="279"/>
      <c r="H78" s="279"/>
      <c r="I78" s="271"/>
    </row>
    <row r="79" spans="2:9" ht="15">
      <c r="B79" s="273"/>
      <c r="C79" s="271"/>
      <c r="D79" s="275"/>
      <c r="E79" s="44" t="s">
        <v>103</v>
      </c>
      <c r="F79" s="45"/>
      <c r="G79" s="279"/>
      <c r="H79" s="279"/>
      <c r="I79" s="271"/>
    </row>
    <row r="80" spans="2:9" ht="15">
      <c r="B80" s="273"/>
      <c r="C80" s="271"/>
      <c r="D80" s="275"/>
      <c r="E80" s="46" t="s">
        <v>104</v>
      </c>
      <c r="F80" s="47"/>
      <c r="G80" s="279"/>
      <c r="H80" s="279"/>
      <c r="I80" s="271"/>
    </row>
    <row r="81" spans="2:9" ht="25.5">
      <c r="B81" s="273"/>
      <c r="C81" s="271"/>
      <c r="D81" s="275"/>
      <c r="E81" s="44" t="s">
        <v>111</v>
      </c>
      <c r="F81" s="45"/>
      <c r="G81" s="279"/>
      <c r="H81" s="279"/>
      <c r="I81" s="271"/>
    </row>
    <row r="82" spans="2:9" ht="15">
      <c r="B82" s="273"/>
      <c r="C82" s="271"/>
      <c r="D82" s="275"/>
      <c r="E82" s="44" t="s">
        <v>112</v>
      </c>
      <c r="F82" s="45"/>
      <c r="G82" s="279"/>
      <c r="H82" s="279"/>
      <c r="I82" s="271"/>
    </row>
    <row r="83" spans="2:9" ht="15.75" thickBot="1">
      <c r="B83" s="274"/>
      <c r="C83" s="272"/>
      <c r="D83" s="276"/>
      <c r="E83" s="39" t="s">
        <v>113</v>
      </c>
      <c r="F83" s="28" t="s">
        <v>11</v>
      </c>
      <c r="G83" s="280"/>
      <c r="H83" s="280"/>
      <c r="I83" s="272"/>
    </row>
    <row r="84" spans="2:9" ht="51">
      <c r="B84" s="273" t="s">
        <v>114</v>
      </c>
      <c r="C84" s="271" t="s">
        <v>330</v>
      </c>
      <c r="D84" s="288" t="s">
        <v>294</v>
      </c>
      <c r="E84" s="44" t="s">
        <v>102</v>
      </c>
      <c r="F84" s="277" t="s">
        <v>15</v>
      </c>
      <c r="G84" s="279">
        <v>51.95</v>
      </c>
      <c r="H84" s="279">
        <v>11.95</v>
      </c>
      <c r="I84" s="271">
        <v>40</v>
      </c>
    </row>
    <row r="85" spans="2:9" ht="15">
      <c r="B85" s="273"/>
      <c r="C85" s="271"/>
      <c r="D85" s="288"/>
      <c r="E85" s="44" t="s">
        <v>103</v>
      </c>
      <c r="F85" s="277"/>
      <c r="G85" s="279"/>
      <c r="H85" s="279"/>
      <c r="I85" s="271"/>
    </row>
    <row r="86" spans="2:9" ht="15.75" thickBot="1">
      <c r="B86" s="274"/>
      <c r="C86" s="272"/>
      <c r="D86" s="287"/>
      <c r="E86" s="39" t="s">
        <v>104</v>
      </c>
      <c r="F86" s="278"/>
      <c r="G86" s="280"/>
      <c r="H86" s="280"/>
      <c r="I86" s="272"/>
    </row>
    <row r="87" spans="2:9" ht="51">
      <c r="B87" s="281" t="s">
        <v>115</v>
      </c>
      <c r="C87" s="284" t="s">
        <v>347</v>
      </c>
      <c r="D87" s="286" t="s">
        <v>294</v>
      </c>
      <c r="E87" s="53" t="s">
        <v>102</v>
      </c>
      <c r="F87" s="285" t="s">
        <v>15</v>
      </c>
      <c r="G87" s="283">
        <v>51.95</v>
      </c>
      <c r="H87" s="283">
        <v>11.95</v>
      </c>
      <c r="I87" s="284">
        <v>40</v>
      </c>
    </row>
    <row r="88" spans="2:9" ht="15">
      <c r="B88" s="273"/>
      <c r="C88" s="271"/>
      <c r="D88" s="288"/>
      <c r="E88" s="44" t="s">
        <v>103</v>
      </c>
      <c r="F88" s="277"/>
      <c r="G88" s="279"/>
      <c r="H88" s="279"/>
      <c r="I88" s="271"/>
    </row>
    <row r="89" spans="2:9" ht="15.75" thickBot="1">
      <c r="B89" s="274"/>
      <c r="C89" s="272"/>
      <c r="D89" s="287"/>
      <c r="E89" s="39" t="s">
        <v>104</v>
      </c>
      <c r="F89" s="278"/>
      <c r="G89" s="280"/>
      <c r="H89" s="280"/>
      <c r="I89" s="272"/>
    </row>
    <row r="90" spans="2:9" ht="51">
      <c r="B90" s="281" t="s">
        <v>116</v>
      </c>
      <c r="C90" s="284" t="s">
        <v>348</v>
      </c>
      <c r="D90" s="286" t="s">
        <v>294</v>
      </c>
      <c r="E90" s="44" t="s">
        <v>102</v>
      </c>
      <c r="F90" s="45" t="s">
        <v>11</v>
      </c>
      <c r="G90" s="283">
        <v>129.87</v>
      </c>
      <c r="H90" s="283">
        <v>29.87</v>
      </c>
      <c r="I90" s="284">
        <v>100</v>
      </c>
    </row>
    <row r="91" spans="2:9" ht="15">
      <c r="B91" s="273"/>
      <c r="C91" s="271"/>
      <c r="D91" s="288"/>
      <c r="E91" s="44" t="s">
        <v>103</v>
      </c>
      <c r="F91" s="45"/>
      <c r="G91" s="279"/>
      <c r="H91" s="279"/>
      <c r="I91" s="271"/>
    </row>
    <row r="92" spans="2:9" ht="15">
      <c r="B92" s="273"/>
      <c r="C92" s="271"/>
      <c r="D92" s="288"/>
      <c r="E92" s="46" t="s">
        <v>104</v>
      </c>
      <c r="F92" s="47"/>
      <c r="G92" s="279"/>
      <c r="H92" s="279"/>
      <c r="I92" s="271"/>
    </row>
    <row r="93" spans="2:9" ht="25.5">
      <c r="B93" s="273"/>
      <c r="C93" s="271"/>
      <c r="D93" s="288"/>
      <c r="E93" s="44" t="s">
        <v>111</v>
      </c>
      <c r="F93" s="45"/>
      <c r="G93" s="279"/>
      <c r="H93" s="279"/>
      <c r="I93" s="271"/>
    </row>
    <row r="94" spans="2:9" ht="15">
      <c r="B94" s="273"/>
      <c r="C94" s="271"/>
      <c r="D94" s="288"/>
      <c r="E94" s="44" t="s">
        <v>112</v>
      </c>
      <c r="F94" s="45"/>
      <c r="G94" s="279"/>
      <c r="H94" s="279"/>
      <c r="I94" s="271"/>
    </row>
    <row r="95" spans="2:9" ht="15.75" thickBot="1">
      <c r="B95" s="274"/>
      <c r="C95" s="272"/>
      <c r="D95" s="287"/>
      <c r="E95" s="39" t="s">
        <v>113</v>
      </c>
      <c r="F95" s="28" t="s">
        <v>11</v>
      </c>
      <c r="G95" s="280"/>
      <c r="H95" s="280"/>
      <c r="I95" s="272"/>
    </row>
    <row r="96" spans="2:9" ht="15">
      <c r="B96" s="281" t="s">
        <v>117</v>
      </c>
      <c r="C96" s="284" t="s">
        <v>349</v>
      </c>
      <c r="D96" s="282" t="s">
        <v>294</v>
      </c>
      <c r="E96" s="44" t="s">
        <v>94</v>
      </c>
      <c r="F96" s="285" t="s">
        <v>17</v>
      </c>
      <c r="G96" s="283">
        <v>90.91</v>
      </c>
      <c r="H96" s="283">
        <v>20.91</v>
      </c>
      <c r="I96" s="284">
        <v>70</v>
      </c>
    </row>
    <row r="97" spans="2:9" ht="15.75" thickBot="1">
      <c r="B97" s="274"/>
      <c r="C97" s="272"/>
      <c r="D97" s="276"/>
      <c r="E97" s="39" t="s">
        <v>95</v>
      </c>
      <c r="F97" s="278"/>
      <c r="G97" s="280"/>
      <c r="H97" s="280"/>
      <c r="I97" s="272"/>
    </row>
    <row r="98" spans="2:9" ht="25.5">
      <c r="B98" s="281" t="s">
        <v>118</v>
      </c>
      <c r="C98" s="284" t="s">
        <v>296</v>
      </c>
      <c r="D98" s="286" t="s">
        <v>294</v>
      </c>
      <c r="E98" s="44" t="s">
        <v>119</v>
      </c>
      <c r="F98" s="285" t="s">
        <v>15</v>
      </c>
      <c r="G98" s="283">
        <v>51.95</v>
      </c>
      <c r="H98" s="283">
        <v>11.95</v>
      </c>
      <c r="I98" s="284">
        <v>40</v>
      </c>
    </row>
    <row r="99" spans="2:9" ht="15">
      <c r="B99" s="273"/>
      <c r="C99" s="271"/>
      <c r="D99" s="288"/>
      <c r="E99" s="44" t="s">
        <v>120</v>
      </c>
      <c r="F99" s="277"/>
      <c r="G99" s="279"/>
      <c r="H99" s="279"/>
      <c r="I99" s="271"/>
    </row>
    <row r="100" spans="2:9" ht="15.75" thickBot="1">
      <c r="B100" s="274"/>
      <c r="C100" s="272"/>
      <c r="D100" s="287"/>
      <c r="E100" s="39" t="s">
        <v>121</v>
      </c>
      <c r="F100" s="278"/>
      <c r="G100" s="280"/>
      <c r="H100" s="280"/>
      <c r="I100" s="272"/>
    </row>
    <row r="101" spans="2:9" ht="38.25">
      <c r="B101" s="281" t="s">
        <v>122</v>
      </c>
      <c r="C101" s="284" t="s">
        <v>350</v>
      </c>
      <c r="D101" s="282" t="s">
        <v>294</v>
      </c>
      <c r="E101" s="54" t="s">
        <v>254</v>
      </c>
      <c r="F101" s="55" t="s">
        <v>17</v>
      </c>
      <c r="G101" s="289">
        <v>90.91</v>
      </c>
      <c r="H101" s="283">
        <v>20.91</v>
      </c>
      <c r="I101" s="284">
        <v>70</v>
      </c>
    </row>
    <row r="102" spans="2:9" ht="38.25">
      <c r="B102" s="273"/>
      <c r="C102" s="271"/>
      <c r="D102" s="275"/>
      <c r="E102" s="56" t="s">
        <v>124</v>
      </c>
      <c r="F102" s="206" t="s">
        <v>16</v>
      </c>
      <c r="G102" s="290"/>
      <c r="H102" s="279"/>
      <c r="I102" s="271"/>
    </row>
    <row r="103" spans="2:9" ht="15.75" thickBot="1">
      <c r="B103" s="274"/>
      <c r="C103" s="272"/>
      <c r="D103" s="276"/>
      <c r="E103" s="57" t="s">
        <v>125</v>
      </c>
      <c r="F103" s="207"/>
      <c r="G103" s="291"/>
      <c r="H103" s="280"/>
      <c r="I103" s="272"/>
    </row>
    <row r="104" spans="2:9" ht="38.25">
      <c r="B104" s="273" t="s">
        <v>126</v>
      </c>
      <c r="C104" s="271" t="s">
        <v>300</v>
      </c>
      <c r="D104" s="288" t="s">
        <v>294</v>
      </c>
      <c r="E104" s="44" t="s">
        <v>124</v>
      </c>
      <c r="F104" s="277" t="s">
        <v>17</v>
      </c>
      <c r="G104" s="279">
        <v>90.91</v>
      </c>
      <c r="H104" s="279">
        <v>20.91</v>
      </c>
      <c r="I104" s="271">
        <v>70</v>
      </c>
    </row>
    <row r="105" spans="2:9" ht="15.75" thickBot="1">
      <c r="B105" s="274"/>
      <c r="C105" s="272"/>
      <c r="D105" s="287"/>
      <c r="E105" s="39" t="s">
        <v>125</v>
      </c>
      <c r="F105" s="278"/>
      <c r="G105" s="280"/>
      <c r="H105" s="280"/>
      <c r="I105" s="272"/>
    </row>
    <row r="106" spans="2:9" ht="38.25">
      <c r="B106" s="281" t="s">
        <v>127</v>
      </c>
      <c r="C106" s="284" t="s">
        <v>351</v>
      </c>
      <c r="D106" s="282" t="s">
        <v>294</v>
      </c>
      <c r="E106" s="44" t="s">
        <v>124</v>
      </c>
      <c r="F106" s="285" t="s">
        <v>15</v>
      </c>
      <c r="G106" s="283">
        <v>51.95</v>
      </c>
      <c r="H106" s="283">
        <v>11.95</v>
      </c>
      <c r="I106" s="284">
        <v>40</v>
      </c>
    </row>
    <row r="107" spans="2:9" ht="15.75" thickBot="1">
      <c r="B107" s="274"/>
      <c r="C107" s="272"/>
      <c r="D107" s="276"/>
      <c r="E107" s="39" t="s">
        <v>125</v>
      </c>
      <c r="F107" s="278"/>
      <c r="G107" s="280"/>
      <c r="H107" s="280"/>
      <c r="I107" s="272"/>
    </row>
    <row r="108" spans="2:9" ht="38.25">
      <c r="B108" s="281" t="s">
        <v>128</v>
      </c>
      <c r="C108" s="284" t="s">
        <v>319</v>
      </c>
      <c r="D108" s="282" t="s">
        <v>294</v>
      </c>
      <c r="E108" s="53" t="s">
        <v>124</v>
      </c>
      <c r="F108" s="285" t="s">
        <v>16</v>
      </c>
      <c r="G108" s="283">
        <v>38.96</v>
      </c>
      <c r="H108" s="283">
        <v>8.96</v>
      </c>
      <c r="I108" s="284">
        <v>30</v>
      </c>
    </row>
    <row r="109" spans="2:9" ht="15.75" thickBot="1">
      <c r="B109" s="274"/>
      <c r="C109" s="272"/>
      <c r="D109" s="276"/>
      <c r="E109" s="39" t="s">
        <v>125</v>
      </c>
      <c r="F109" s="278"/>
      <c r="G109" s="280"/>
      <c r="H109" s="280"/>
      <c r="I109" s="272"/>
    </row>
    <row r="110" spans="2:9" ht="38.25">
      <c r="B110" s="281" t="s">
        <v>129</v>
      </c>
      <c r="C110" s="284" t="s">
        <v>321</v>
      </c>
      <c r="D110" s="286" t="s">
        <v>294</v>
      </c>
      <c r="E110" s="44" t="s">
        <v>124</v>
      </c>
      <c r="F110" s="285" t="s">
        <v>16</v>
      </c>
      <c r="G110" s="283">
        <v>38.96</v>
      </c>
      <c r="H110" s="283">
        <v>8.96</v>
      </c>
      <c r="I110" s="284">
        <v>30</v>
      </c>
    </row>
    <row r="111" spans="2:9" ht="15.75" thickBot="1">
      <c r="B111" s="274"/>
      <c r="C111" s="272"/>
      <c r="D111" s="287"/>
      <c r="E111" s="39" t="s">
        <v>125</v>
      </c>
      <c r="F111" s="278"/>
      <c r="G111" s="280"/>
      <c r="H111" s="280"/>
      <c r="I111" s="272"/>
    </row>
    <row r="112" spans="2:9" ht="38.25">
      <c r="B112" s="281" t="s">
        <v>130</v>
      </c>
      <c r="C112" s="284" t="s">
        <v>325</v>
      </c>
      <c r="D112" s="286" t="s">
        <v>294</v>
      </c>
      <c r="E112" s="44" t="s">
        <v>124</v>
      </c>
      <c r="F112" s="285" t="s">
        <v>16</v>
      </c>
      <c r="G112" s="283">
        <v>38.96</v>
      </c>
      <c r="H112" s="283">
        <v>8.96</v>
      </c>
      <c r="I112" s="284">
        <v>30</v>
      </c>
    </row>
    <row r="113" spans="2:9" ht="15.75" thickBot="1">
      <c r="B113" s="274"/>
      <c r="C113" s="272"/>
      <c r="D113" s="287"/>
      <c r="E113" s="39" t="s">
        <v>131</v>
      </c>
      <c r="F113" s="278"/>
      <c r="G113" s="280"/>
      <c r="H113" s="280"/>
      <c r="I113" s="272"/>
    </row>
    <row r="114" spans="2:9" ht="25.5">
      <c r="B114" s="281" t="s">
        <v>132</v>
      </c>
      <c r="C114" s="284" t="s">
        <v>352</v>
      </c>
      <c r="D114" s="286" t="s">
        <v>294</v>
      </c>
      <c r="E114" s="44" t="s">
        <v>87</v>
      </c>
      <c r="F114" s="285" t="s">
        <v>15</v>
      </c>
      <c r="G114" s="283">
        <v>51.95</v>
      </c>
      <c r="H114" s="283">
        <v>11.95</v>
      </c>
      <c r="I114" s="284">
        <v>40</v>
      </c>
    </row>
    <row r="115" spans="2:9" ht="15.75" thickBot="1">
      <c r="B115" s="274"/>
      <c r="C115" s="272"/>
      <c r="D115" s="287"/>
      <c r="E115" s="39" t="s">
        <v>88</v>
      </c>
      <c r="F115" s="278"/>
      <c r="G115" s="280"/>
      <c r="H115" s="280"/>
      <c r="I115" s="272"/>
    </row>
    <row r="116" spans="2:9" ht="25.5">
      <c r="B116" s="281" t="s">
        <v>133</v>
      </c>
      <c r="C116" s="284" t="s">
        <v>300</v>
      </c>
      <c r="D116" s="286" t="s">
        <v>294</v>
      </c>
      <c r="E116" s="44" t="s">
        <v>87</v>
      </c>
      <c r="F116" s="45" t="s">
        <v>15</v>
      </c>
      <c r="G116" s="283">
        <v>51.95</v>
      </c>
      <c r="H116" s="283">
        <v>11.95</v>
      </c>
      <c r="I116" s="284">
        <v>40</v>
      </c>
    </row>
    <row r="117" spans="2:9" ht="15">
      <c r="B117" s="273"/>
      <c r="C117" s="271"/>
      <c r="D117" s="288"/>
      <c r="E117" s="46" t="s">
        <v>88</v>
      </c>
      <c r="F117" s="47"/>
      <c r="G117" s="279"/>
      <c r="H117" s="279"/>
      <c r="I117" s="271"/>
    </row>
    <row r="118" spans="2:9" ht="15">
      <c r="B118" s="273"/>
      <c r="C118" s="271"/>
      <c r="D118" s="288"/>
      <c r="E118" s="44" t="s">
        <v>89</v>
      </c>
      <c r="F118" s="45"/>
      <c r="G118" s="279"/>
      <c r="H118" s="279"/>
      <c r="I118" s="271"/>
    </row>
    <row r="119" spans="2:9" ht="15">
      <c r="B119" s="273"/>
      <c r="C119" s="271"/>
      <c r="D119" s="288"/>
      <c r="E119" s="44" t="s">
        <v>90</v>
      </c>
      <c r="F119" s="45" t="s">
        <v>15</v>
      </c>
      <c r="G119" s="279"/>
      <c r="H119" s="279"/>
      <c r="I119" s="271"/>
    </row>
    <row r="120" spans="2:9" ht="15.75" thickBot="1">
      <c r="B120" s="274"/>
      <c r="C120" s="272"/>
      <c r="D120" s="287"/>
      <c r="E120" s="39" t="s">
        <v>91</v>
      </c>
      <c r="F120" s="50"/>
      <c r="G120" s="280"/>
      <c r="H120" s="280"/>
      <c r="I120" s="272"/>
    </row>
    <row r="121" spans="2:9" ht="25.5">
      <c r="B121" s="281" t="s">
        <v>134</v>
      </c>
      <c r="C121" s="284" t="s">
        <v>353</v>
      </c>
      <c r="D121" s="282" t="s">
        <v>294</v>
      </c>
      <c r="E121" s="44" t="s">
        <v>87</v>
      </c>
      <c r="F121" s="285" t="s">
        <v>16</v>
      </c>
      <c r="G121" s="283">
        <v>38.96</v>
      </c>
      <c r="H121" s="283">
        <v>8.96</v>
      </c>
      <c r="I121" s="284">
        <v>30</v>
      </c>
    </row>
    <row r="122" spans="2:9" ht="15.75" thickBot="1">
      <c r="B122" s="274"/>
      <c r="C122" s="272"/>
      <c r="D122" s="276"/>
      <c r="E122" s="39" t="s">
        <v>88</v>
      </c>
      <c r="F122" s="278"/>
      <c r="G122" s="280"/>
      <c r="H122" s="280"/>
      <c r="I122" s="272"/>
    </row>
    <row r="123" spans="2:9" ht="25.5">
      <c r="B123" s="281" t="s">
        <v>135</v>
      </c>
      <c r="C123" s="284" t="s">
        <v>354</v>
      </c>
      <c r="D123" s="286" t="s">
        <v>294</v>
      </c>
      <c r="E123" s="44" t="s">
        <v>87</v>
      </c>
      <c r="F123" s="285" t="s">
        <v>16</v>
      </c>
      <c r="G123" s="283">
        <v>38.96</v>
      </c>
      <c r="H123" s="283">
        <v>8.96</v>
      </c>
      <c r="I123" s="284">
        <v>30</v>
      </c>
    </row>
    <row r="124" spans="2:9" ht="15.75" thickBot="1">
      <c r="B124" s="274"/>
      <c r="C124" s="272"/>
      <c r="D124" s="287"/>
      <c r="E124" s="39" t="s">
        <v>88</v>
      </c>
      <c r="F124" s="278"/>
      <c r="G124" s="280"/>
      <c r="H124" s="280"/>
      <c r="I124" s="272"/>
    </row>
    <row r="125" spans="2:9" ht="26.25" thickBot="1">
      <c r="B125" s="204" t="s">
        <v>136</v>
      </c>
      <c r="C125" s="40" t="s">
        <v>355</v>
      </c>
      <c r="D125" s="129" t="s">
        <v>294</v>
      </c>
      <c r="E125" s="39" t="s">
        <v>96</v>
      </c>
      <c r="F125" s="28" t="s">
        <v>17</v>
      </c>
      <c r="G125" s="209">
        <v>90.91</v>
      </c>
      <c r="H125" s="209">
        <v>20.91</v>
      </c>
      <c r="I125" s="40">
        <v>70</v>
      </c>
    </row>
    <row r="126" spans="2:9" ht="25.5">
      <c r="B126" s="281" t="s">
        <v>137</v>
      </c>
      <c r="C126" s="284" t="s">
        <v>304</v>
      </c>
      <c r="D126" s="282" t="s">
        <v>294</v>
      </c>
      <c r="E126" s="44" t="s">
        <v>99</v>
      </c>
      <c r="F126" s="285" t="s">
        <v>15</v>
      </c>
      <c r="G126" s="283">
        <v>51.95</v>
      </c>
      <c r="H126" s="283">
        <v>11.95</v>
      </c>
      <c r="I126" s="284">
        <v>40</v>
      </c>
    </row>
    <row r="127" spans="2:9" ht="15.75" thickBot="1">
      <c r="B127" s="274"/>
      <c r="C127" s="272"/>
      <c r="D127" s="276"/>
      <c r="E127" s="39" t="s">
        <v>100</v>
      </c>
      <c r="F127" s="278"/>
      <c r="G127" s="280"/>
      <c r="H127" s="280"/>
      <c r="I127" s="272"/>
    </row>
    <row r="128" spans="2:9" ht="25.5">
      <c r="B128" s="281" t="s">
        <v>138</v>
      </c>
      <c r="C128" s="284" t="s">
        <v>356</v>
      </c>
      <c r="D128" s="282" t="s">
        <v>294</v>
      </c>
      <c r="E128" s="44" t="s">
        <v>99</v>
      </c>
      <c r="F128" s="285" t="s">
        <v>16</v>
      </c>
      <c r="G128" s="283">
        <v>38.96</v>
      </c>
      <c r="H128" s="283">
        <v>8.96</v>
      </c>
      <c r="I128" s="284">
        <v>30</v>
      </c>
    </row>
    <row r="129" spans="2:9" ht="15.75" thickBot="1">
      <c r="B129" s="274"/>
      <c r="C129" s="272"/>
      <c r="D129" s="276"/>
      <c r="E129" s="39" t="s">
        <v>100</v>
      </c>
      <c r="F129" s="278"/>
      <c r="G129" s="280"/>
      <c r="H129" s="280"/>
      <c r="I129" s="272"/>
    </row>
    <row r="130" spans="2:9" ht="25.5">
      <c r="B130" s="281" t="s">
        <v>139</v>
      </c>
      <c r="C130" s="284" t="s">
        <v>357</v>
      </c>
      <c r="D130" s="282" t="s">
        <v>294</v>
      </c>
      <c r="E130" s="58" t="s">
        <v>140</v>
      </c>
      <c r="F130" s="59" t="s">
        <v>11</v>
      </c>
      <c r="G130" s="283">
        <v>129.87</v>
      </c>
      <c r="H130" s="283">
        <v>29.87</v>
      </c>
      <c r="I130" s="284">
        <v>100</v>
      </c>
    </row>
    <row r="131" spans="2:9" ht="26.25" thickBot="1">
      <c r="B131" s="274"/>
      <c r="C131" s="272"/>
      <c r="D131" s="276"/>
      <c r="E131" s="39" t="s">
        <v>141</v>
      </c>
      <c r="F131" s="28" t="s">
        <v>11</v>
      </c>
      <c r="G131" s="280"/>
      <c r="H131" s="280"/>
      <c r="I131" s="272"/>
    </row>
    <row r="132" spans="2:9" ht="25.5">
      <c r="B132" s="273" t="s">
        <v>142</v>
      </c>
      <c r="C132" s="271" t="s">
        <v>358</v>
      </c>
      <c r="D132" s="275" t="s">
        <v>294</v>
      </c>
      <c r="E132" s="58" t="s">
        <v>140</v>
      </c>
      <c r="F132" s="277" t="s">
        <v>11</v>
      </c>
      <c r="G132" s="279">
        <v>129.87</v>
      </c>
      <c r="H132" s="279">
        <v>29.87</v>
      </c>
      <c r="I132" s="271">
        <v>100</v>
      </c>
    </row>
    <row r="133" spans="2:9" ht="26.25" thickBot="1">
      <c r="B133" s="274"/>
      <c r="C133" s="272"/>
      <c r="D133" s="276"/>
      <c r="E133" s="39" t="s">
        <v>141</v>
      </c>
      <c r="F133" s="278"/>
      <c r="G133" s="280"/>
      <c r="H133" s="280"/>
      <c r="I133" s="272"/>
    </row>
    <row r="134" spans="2:9" ht="39" thickBot="1">
      <c r="B134" s="204" t="s">
        <v>257</v>
      </c>
      <c r="C134" s="396" t="s">
        <v>359</v>
      </c>
      <c r="D134" s="132" t="s">
        <v>294</v>
      </c>
      <c r="E134" s="39" t="s">
        <v>92</v>
      </c>
      <c r="F134" s="28" t="s">
        <v>15</v>
      </c>
      <c r="G134" s="209">
        <v>51.95</v>
      </c>
      <c r="H134" s="209">
        <v>11.95</v>
      </c>
      <c r="I134" s="40">
        <v>40</v>
      </c>
    </row>
    <row r="135" spans="2:9" ht="15.75" thickBot="1">
      <c r="B135" s="204"/>
      <c r="C135" s="129" t="s">
        <v>49</v>
      </c>
      <c r="D135" s="129"/>
      <c r="E135" s="60"/>
      <c r="F135" s="61"/>
      <c r="G135" s="135">
        <f>SUM(G12:G134)</f>
        <v>3610.4099999999976</v>
      </c>
      <c r="H135" s="135">
        <f>SUM(H12:H134)</f>
        <v>830.4100000000005</v>
      </c>
      <c r="I135" s="135">
        <f>SUM(I12:I134)</f>
        <v>2780</v>
      </c>
    </row>
    <row r="136" spans="2:9" ht="15.75" thickBot="1">
      <c r="B136" s="204"/>
      <c r="C136" s="129" t="s">
        <v>71</v>
      </c>
      <c r="D136" s="129"/>
      <c r="E136" s="60"/>
      <c r="F136" s="61"/>
      <c r="G136" s="62">
        <v>0</v>
      </c>
      <c r="H136" s="62"/>
      <c r="I136" s="62"/>
    </row>
    <row r="137" spans="2:9" ht="15.75" thickBot="1">
      <c r="B137" s="204"/>
      <c r="C137" s="129" t="s">
        <v>72</v>
      </c>
      <c r="D137" s="129"/>
      <c r="E137" s="60"/>
      <c r="F137" s="61"/>
      <c r="G137" s="62">
        <v>3610.41</v>
      </c>
      <c r="H137" s="62"/>
      <c r="I137" s="62"/>
    </row>
    <row r="140" spans="2:9" ht="15.75">
      <c r="B140" s="215" t="s">
        <v>291</v>
      </c>
      <c r="C140" s="216"/>
      <c r="D140" s="216"/>
      <c r="E140" s="217" t="s">
        <v>293</v>
      </c>
      <c r="F140" s="215"/>
      <c r="G140" s="216"/>
      <c r="H140" s="216"/>
      <c r="I140" s="216" t="s">
        <v>292</v>
      </c>
    </row>
  </sheetData>
  <sheetProtection/>
  <autoFilter ref="B11:I137"/>
  <mergeCells count="210">
    <mergeCell ref="H12:H14"/>
    <mergeCell ref="B8:I8"/>
    <mergeCell ref="I12:I14"/>
    <mergeCell ref="I21:I24"/>
    <mergeCell ref="I25:I26"/>
    <mergeCell ref="F12:F14"/>
    <mergeCell ref="B9:E9"/>
    <mergeCell ref="B10:E10"/>
    <mergeCell ref="B12:B14"/>
    <mergeCell ref="C12:C14"/>
    <mergeCell ref="D12:D14"/>
    <mergeCell ref="E12:E14"/>
    <mergeCell ref="G12:G14"/>
    <mergeCell ref="B21:B24"/>
    <mergeCell ref="C21:C24"/>
    <mergeCell ref="E21:E24"/>
    <mergeCell ref="F21:F24"/>
    <mergeCell ref="G21:G24"/>
    <mergeCell ref="H21:H24"/>
    <mergeCell ref="B25:B26"/>
    <mergeCell ref="C25:C26"/>
    <mergeCell ref="D25:D26"/>
    <mergeCell ref="F25:F26"/>
    <mergeCell ref="G25:G26"/>
    <mergeCell ref="H25:H26"/>
    <mergeCell ref="B30:B39"/>
    <mergeCell ref="C30:C39"/>
    <mergeCell ref="D30:D39"/>
    <mergeCell ref="G30:G39"/>
    <mergeCell ref="H30:H39"/>
    <mergeCell ref="I30:I39"/>
    <mergeCell ref="B40:B48"/>
    <mergeCell ref="C40:C48"/>
    <mergeCell ref="D40:D48"/>
    <mergeCell ref="G40:G48"/>
    <mergeCell ref="H40:H48"/>
    <mergeCell ref="I40:I48"/>
    <mergeCell ref="B49:B54"/>
    <mergeCell ref="C49:C54"/>
    <mergeCell ref="D49:D54"/>
    <mergeCell ref="G49:G54"/>
    <mergeCell ref="H49:H54"/>
    <mergeCell ref="I49:I54"/>
    <mergeCell ref="I60:I65"/>
    <mergeCell ref="B55:B59"/>
    <mergeCell ref="C55:C59"/>
    <mergeCell ref="D55:D59"/>
    <mergeCell ref="G55:G59"/>
    <mergeCell ref="H55:H59"/>
    <mergeCell ref="I55:I59"/>
    <mergeCell ref="F66:F67"/>
    <mergeCell ref="G66:G67"/>
    <mergeCell ref="H66:H67"/>
    <mergeCell ref="B60:B65"/>
    <mergeCell ref="C60:C65"/>
    <mergeCell ref="D60:D65"/>
    <mergeCell ref="G60:G65"/>
    <mergeCell ref="H60:H65"/>
    <mergeCell ref="I66:I67"/>
    <mergeCell ref="B68:B72"/>
    <mergeCell ref="C68:C72"/>
    <mergeCell ref="D68:D72"/>
    <mergeCell ref="G68:G72"/>
    <mergeCell ref="H68:H72"/>
    <mergeCell ref="I68:I72"/>
    <mergeCell ref="B66:B67"/>
    <mergeCell ref="C66:C67"/>
    <mergeCell ref="D66:D67"/>
    <mergeCell ref="B73:B75"/>
    <mergeCell ref="C73:C75"/>
    <mergeCell ref="D73:D75"/>
    <mergeCell ref="F73:F75"/>
    <mergeCell ref="G73:G75"/>
    <mergeCell ref="H73:H75"/>
    <mergeCell ref="B76:B83"/>
    <mergeCell ref="C76:C83"/>
    <mergeCell ref="D76:D83"/>
    <mergeCell ref="G76:G83"/>
    <mergeCell ref="H76:H83"/>
    <mergeCell ref="I76:I83"/>
    <mergeCell ref="C84:C86"/>
    <mergeCell ref="D84:D86"/>
    <mergeCell ref="F84:F86"/>
    <mergeCell ref="G84:G86"/>
    <mergeCell ref="H84:H86"/>
    <mergeCell ref="I73:I75"/>
    <mergeCell ref="I90:I95"/>
    <mergeCell ref="I84:I86"/>
    <mergeCell ref="B87:B89"/>
    <mergeCell ref="C87:C89"/>
    <mergeCell ref="D87:D89"/>
    <mergeCell ref="F87:F89"/>
    <mergeCell ref="G87:G89"/>
    <mergeCell ref="H87:H89"/>
    <mergeCell ref="I87:I89"/>
    <mergeCell ref="B84:B86"/>
    <mergeCell ref="C96:C97"/>
    <mergeCell ref="D96:D97"/>
    <mergeCell ref="F96:F97"/>
    <mergeCell ref="G96:G97"/>
    <mergeCell ref="H96:H97"/>
    <mergeCell ref="B90:B95"/>
    <mergeCell ref="C90:C95"/>
    <mergeCell ref="D90:D95"/>
    <mergeCell ref="G90:G95"/>
    <mergeCell ref="H90:H95"/>
    <mergeCell ref="I101:I103"/>
    <mergeCell ref="I96:I97"/>
    <mergeCell ref="B98:B100"/>
    <mergeCell ref="C98:C100"/>
    <mergeCell ref="D98:D100"/>
    <mergeCell ref="F98:F100"/>
    <mergeCell ref="G98:G100"/>
    <mergeCell ref="H98:H100"/>
    <mergeCell ref="I98:I100"/>
    <mergeCell ref="B96:B97"/>
    <mergeCell ref="D104:D105"/>
    <mergeCell ref="F104:F105"/>
    <mergeCell ref="G104:G105"/>
    <mergeCell ref="H104:H105"/>
    <mergeCell ref="B101:B103"/>
    <mergeCell ref="C101:C103"/>
    <mergeCell ref="D101:D103"/>
    <mergeCell ref="G101:G103"/>
    <mergeCell ref="H101:H103"/>
    <mergeCell ref="I104:I105"/>
    <mergeCell ref="B106:B107"/>
    <mergeCell ref="C106:C107"/>
    <mergeCell ref="D106:D107"/>
    <mergeCell ref="F106:F107"/>
    <mergeCell ref="G106:G107"/>
    <mergeCell ref="H106:H107"/>
    <mergeCell ref="I106:I107"/>
    <mergeCell ref="B104:B105"/>
    <mergeCell ref="C104:C105"/>
    <mergeCell ref="H110:H111"/>
    <mergeCell ref="I110:I111"/>
    <mergeCell ref="B108:B109"/>
    <mergeCell ref="C108:C109"/>
    <mergeCell ref="D108:D109"/>
    <mergeCell ref="F108:F109"/>
    <mergeCell ref="G108:G109"/>
    <mergeCell ref="H108:H109"/>
    <mergeCell ref="D112:D113"/>
    <mergeCell ref="F112:F113"/>
    <mergeCell ref="G112:G113"/>
    <mergeCell ref="H112:H113"/>
    <mergeCell ref="I108:I109"/>
    <mergeCell ref="B110:B111"/>
    <mergeCell ref="C110:C111"/>
    <mergeCell ref="D110:D111"/>
    <mergeCell ref="F110:F111"/>
    <mergeCell ref="G110:G111"/>
    <mergeCell ref="I112:I113"/>
    <mergeCell ref="B114:B115"/>
    <mergeCell ref="C114:C115"/>
    <mergeCell ref="D114:D115"/>
    <mergeCell ref="F114:F115"/>
    <mergeCell ref="G114:G115"/>
    <mergeCell ref="H114:H115"/>
    <mergeCell ref="I114:I115"/>
    <mergeCell ref="B112:B113"/>
    <mergeCell ref="C112:C113"/>
    <mergeCell ref="B116:B120"/>
    <mergeCell ref="C116:C120"/>
    <mergeCell ref="D116:D120"/>
    <mergeCell ref="G116:G120"/>
    <mergeCell ref="H116:H120"/>
    <mergeCell ref="I116:I120"/>
    <mergeCell ref="H123:H124"/>
    <mergeCell ref="I123:I124"/>
    <mergeCell ref="B121:B122"/>
    <mergeCell ref="C121:C122"/>
    <mergeCell ref="D121:D122"/>
    <mergeCell ref="F121:F122"/>
    <mergeCell ref="G121:G122"/>
    <mergeCell ref="H121:H122"/>
    <mergeCell ref="D126:D127"/>
    <mergeCell ref="F126:F127"/>
    <mergeCell ref="G126:G127"/>
    <mergeCell ref="H126:H127"/>
    <mergeCell ref="I121:I122"/>
    <mergeCell ref="B123:B124"/>
    <mergeCell ref="C123:C124"/>
    <mergeCell ref="D123:D124"/>
    <mergeCell ref="F123:F124"/>
    <mergeCell ref="G123:G124"/>
    <mergeCell ref="I126:I127"/>
    <mergeCell ref="B128:B129"/>
    <mergeCell ref="C128:C129"/>
    <mergeCell ref="D128:D129"/>
    <mergeCell ref="F128:F129"/>
    <mergeCell ref="G128:G129"/>
    <mergeCell ref="H128:H129"/>
    <mergeCell ref="I128:I129"/>
    <mergeCell ref="B126:B127"/>
    <mergeCell ref="C126:C127"/>
    <mergeCell ref="B130:B131"/>
    <mergeCell ref="C130:C131"/>
    <mergeCell ref="D130:D131"/>
    <mergeCell ref="G130:G131"/>
    <mergeCell ref="H130:H131"/>
    <mergeCell ref="I130:I131"/>
    <mergeCell ref="I132:I133"/>
    <mergeCell ref="B132:B133"/>
    <mergeCell ref="C132:C133"/>
    <mergeCell ref="D132:D133"/>
    <mergeCell ref="F132:F133"/>
    <mergeCell ref="G132:G133"/>
    <mergeCell ref="H132:H133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96" r:id="rId1"/>
  <rowBreaks count="5" manualBreakCount="5">
    <brk id="20" max="8" man="1"/>
    <brk id="39" max="255" man="1"/>
    <brk id="65" max="8" man="1"/>
    <brk id="86" max="255" man="1"/>
    <brk id="1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B1:K58"/>
  <sheetViews>
    <sheetView zoomScalePageLayoutView="0" workbookViewId="0" topLeftCell="A39">
      <selection activeCell="P49" sqref="P49"/>
    </sheetView>
  </sheetViews>
  <sheetFormatPr defaultColWidth="9.140625" defaultRowHeight="15"/>
  <cols>
    <col min="1" max="1" width="2.00390625" style="65" customWidth="1"/>
    <col min="2" max="2" width="6.8515625" style="65" customWidth="1"/>
    <col min="3" max="3" width="15.28125" style="225" customWidth="1"/>
    <col min="4" max="4" width="14.00390625" style="137" customWidth="1"/>
    <col min="5" max="5" width="13.57421875" style="142" customWidth="1"/>
    <col min="6" max="6" width="26.57421875" style="65" customWidth="1"/>
    <col min="7" max="7" width="7.00390625" style="65" customWidth="1"/>
    <col min="8" max="8" width="13.8515625" style="137" customWidth="1"/>
    <col min="9" max="9" width="11.7109375" style="137" customWidth="1"/>
    <col min="10" max="10" width="14.421875" style="137" customWidth="1"/>
    <col min="11" max="11" width="13.140625" style="137" customWidth="1"/>
    <col min="12" max="16384" width="9.140625" style="65" customWidth="1"/>
  </cols>
  <sheetData>
    <row r="1" spans="3:11" s="214" customFormat="1" ht="15.75">
      <c r="C1" s="225"/>
      <c r="D1" s="213"/>
      <c r="E1" s="213"/>
      <c r="H1" s="213"/>
      <c r="I1" s="213"/>
      <c r="J1" s="213"/>
      <c r="K1" s="230"/>
    </row>
    <row r="2" spans="3:11" s="214" customFormat="1" ht="15">
      <c r="C2" s="225"/>
      <c r="D2" s="213"/>
      <c r="E2" s="213"/>
      <c r="H2" s="213"/>
      <c r="I2" s="213"/>
      <c r="J2" s="213"/>
      <c r="K2" s="213"/>
    </row>
    <row r="3" spans="10:11" ht="15.75">
      <c r="J3" s="97"/>
      <c r="K3" s="97" t="s">
        <v>265</v>
      </c>
    </row>
    <row r="4" spans="10:11" ht="15.75">
      <c r="J4" s="97"/>
      <c r="K4" s="97" t="s">
        <v>262</v>
      </c>
    </row>
    <row r="5" spans="10:11" ht="15.75">
      <c r="J5" s="97"/>
      <c r="K5" s="97" t="s">
        <v>290</v>
      </c>
    </row>
    <row r="6" spans="10:11" ht="15.75">
      <c r="J6" s="97"/>
      <c r="K6" s="97"/>
    </row>
    <row r="7" spans="2:7" ht="15">
      <c r="B7" s="136" t="s">
        <v>267</v>
      </c>
      <c r="C7" s="143"/>
      <c r="D7" s="143"/>
      <c r="E7" s="143"/>
      <c r="F7" s="136"/>
      <c r="G7" s="64"/>
    </row>
    <row r="8" spans="2:7" ht="15">
      <c r="B8" s="136" t="s">
        <v>266</v>
      </c>
      <c r="C8" s="143"/>
      <c r="D8" s="143"/>
      <c r="E8" s="143"/>
      <c r="F8" s="136"/>
      <c r="G8" s="64"/>
    </row>
    <row r="9" spans="2:7" ht="14.25" customHeight="1">
      <c r="B9" s="327" t="s">
        <v>0</v>
      </c>
      <c r="C9" s="327"/>
      <c r="D9" s="327"/>
      <c r="E9" s="327"/>
      <c r="F9" s="327"/>
      <c r="G9" s="66"/>
    </row>
    <row r="10" spans="2:7" ht="15">
      <c r="B10" s="327" t="s">
        <v>1</v>
      </c>
      <c r="C10" s="327"/>
      <c r="D10" s="327"/>
      <c r="E10" s="327"/>
      <c r="F10" s="327"/>
      <c r="G10" s="66"/>
    </row>
    <row r="11" spans="7:11" ht="15.75" thickBot="1">
      <c r="G11" s="67"/>
      <c r="H11" s="138"/>
      <c r="I11" s="138"/>
      <c r="J11" s="138"/>
      <c r="K11" s="138"/>
    </row>
    <row r="12" spans="2:11" ht="64.5" customHeight="1" thickBot="1">
      <c r="B12" s="68" t="s">
        <v>143</v>
      </c>
      <c r="C12" s="69" t="s">
        <v>3</v>
      </c>
      <c r="D12" s="69" t="s">
        <v>4</v>
      </c>
      <c r="E12" s="69" t="s">
        <v>5</v>
      </c>
      <c r="F12" s="69" t="s">
        <v>6</v>
      </c>
      <c r="G12" s="223" t="s">
        <v>7</v>
      </c>
      <c r="H12" s="70" t="s">
        <v>8</v>
      </c>
      <c r="I12" s="71" t="s">
        <v>249</v>
      </c>
      <c r="J12" s="70" t="s">
        <v>251</v>
      </c>
      <c r="K12" s="71" t="s">
        <v>253</v>
      </c>
    </row>
    <row r="13" spans="2:11" ht="39" thickBot="1">
      <c r="B13" s="38" t="s">
        <v>11</v>
      </c>
      <c r="C13" s="43" t="s">
        <v>360</v>
      </c>
      <c r="D13" s="144" t="s">
        <v>294</v>
      </c>
      <c r="E13" s="144" t="s">
        <v>287</v>
      </c>
      <c r="F13" s="74" t="s">
        <v>144</v>
      </c>
      <c r="G13" s="42" t="s">
        <v>17</v>
      </c>
      <c r="H13" s="139">
        <v>101.58</v>
      </c>
      <c r="I13" s="139">
        <v>10.67</v>
      </c>
      <c r="J13" s="139">
        <v>20.91</v>
      </c>
      <c r="K13" s="63">
        <v>70</v>
      </c>
    </row>
    <row r="14" spans="2:11" ht="72" customHeight="1" thickBot="1">
      <c r="B14" s="38" t="s">
        <v>17</v>
      </c>
      <c r="C14" s="43" t="s">
        <v>346</v>
      </c>
      <c r="D14" s="144" t="s">
        <v>294</v>
      </c>
      <c r="E14" s="144" t="s">
        <v>287</v>
      </c>
      <c r="F14" s="74" t="s">
        <v>74</v>
      </c>
      <c r="G14" s="42" t="s">
        <v>11</v>
      </c>
      <c r="H14" s="35">
        <v>145.11</v>
      </c>
      <c r="I14" s="35">
        <v>15.24</v>
      </c>
      <c r="J14" s="35">
        <v>29.87</v>
      </c>
      <c r="K14" s="35">
        <v>100</v>
      </c>
    </row>
    <row r="15" spans="2:11" ht="51.75" thickBot="1">
      <c r="B15" s="38" t="s">
        <v>15</v>
      </c>
      <c r="C15" s="43" t="s">
        <v>361</v>
      </c>
      <c r="D15" s="144" t="s">
        <v>294</v>
      </c>
      <c r="E15" s="144" t="s">
        <v>287</v>
      </c>
      <c r="F15" s="74" t="s">
        <v>75</v>
      </c>
      <c r="G15" s="42" t="s">
        <v>17</v>
      </c>
      <c r="H15" s="139">
        <v>100.08</v>
      </c>
      <c r="I15" s="139">
        <v>9.17</v>
      </c>
      <c r="J15" s="139">
        <v>20.91</v>
      </c>
      <c r="K15" s="63">
        <v>70</v>
      </c>
    </row>
    <row r="16" spans="2:11" ht="27" customHeight="1">
      <c r="B16" s="299" t="s">
        <v>21</v>
      </c>
      <c r="C16" s="299" t="s">
        <v>362</v>
      </c>
      <c r="D16" s="311" t="s">
        <v>294</v>
      </c>
      <c r="E16" s="80" t="s">
        <v>32</v>
      </c>
      <c r="F16" s="302" t="s">
        <v>75</v>
      </c>
      <c r="G16" s="302" t="s">
        <v>17</v>
      </c>
      <c r="H16" s="309">
        <v>50.78</v>
      </c>
      <c r="I16" s="299">
        <v>5.33</v>
      </c>
      <c r="J16" s="309">
        <v>10.45</v>
      </c>
      <c r="K16" s="299">
        <v>35</v>
      </c>
    </row>
    <row r="17" spans="2:11" ht="15.75" thickBot="1">
      <c r="B17" s="301"/>
      <c r="C17" s="301"/>
      <c r="D17" s="312"/>
      <c r="E17" s="145"/>
      <c r="F17" s="303"/>
      <c r="G17" s="303"/>
      <c r="H17" s="310"/>
      <c r="I17" s="301"/>
      <c r="J17" s="310"/>
      <c r="K17" s="301"/>
    </row>
    <row r="18" spans="2:11" ht="21.75" customHeight="1" thickBot="1">
      <c r="B18" s="38" t="s">
        <v>23</v>
      </c>
      <c r="C18" s="43" t="s">
        <v>321</v>
      </c>
      <c r="D18" s="144" t="s">
        <v>294</v>
      </c>
      <c r="E18" s="202" t="s">
        <v>32</v>
      </c>
      <c r="F18" s="304"/>
      <c r="G18" s="304"/>
      <c r="H18" s="139">
        <v>0</v>
      </c>
      <c r="I18" s="139">
        <v>0</v>
      </c>
      <c r="J18" s="139">
        <v>0</v>
      </c>
      <c r="K18" s="63">
        <v>0</v>
      </c>
    </row>
    <row r="19" spans="2:11" ht="43.5" customHeight="1" thickBot="1">
      <c r="B19" s="38" t="s">
        <v>25</v>
      </c>
      <c r="C19" s="43" t="s">
        <v>363</v>
      </c>
      <c r="D19" s="144" t="s">
        <v>294</v>
      </c>
      <c r="E19" s="202" t="s">
        <v>32</v>
      </c>
      <c r="F19" s="322" t="s">
        <v>75</v>
      </c>
      <c r="G19" s="302" t="s">
        <v>17</v>
      </c>
      <c r="H19" s="140">
        <v>50.78</v>
      </c>
      <c r="I19" s="140">
        <v>5.33</v>
      </c>
      <c r="J19" s="140">
        <v>10.45</v>
      </c>
      <c r="K19" s="35">
        <v>35</v>
      </c>
    </row>
    <row r="20" spans="2:11" ht="20.25" customHeight="1" thickBot="1">
      <c r="B20" s="38" t="s">
        <v>27</v>
      </c>
      <c r="C20" s="43" t="s">
        <v>364</v>
      </c>
      <c r="D20" s="144" t="s">
        <v>294</v>
      </c>
      <c r="E20" s="144" t="s">
        <v>32</v>
      </c>
      <c r="F20" s="323"/>
      <c r="G20" s="304"/>
      <c r="H20" s="139">
        <v>50.78</v>
      </c>
      <c r="I20" s="139">
        <v>5.33</v>
      </c>
      <c r="J20" s="139">
        <v>10.45</v>
      </c>
      <c r="K20" s="63">
        <v>35</v>
      </c>
    </row>
    <row r="21" spans="2:11" ht="51.75" thickBot="1">
      <c r="B21" s="63" t="s">
        <v>29</v>
      </c>
      <c r="C21" s="69" t="s">
        <v>365</v>
      </c>
      <c r="D21" s="211" t="s">
        <v>294</v>
      </c>
      <c r="E21" s="211" t="s">
        <v>12</v>
      </c>
      <c r="F21" s="224" t="s">
        <v>145</v>
      </c>
      <c r="G21" s="223" t="s">
        <v>146</v>
      </c>
      <c r="H21" s="35">
        <v>145.11</v>
      </c>
      <c r="I21" s="35">
        <v>15.24</v>
      </c>
      <c r="J21" s="35">
        <v>29.87</v>
      </c>
      <c r="K21" s="63">
        <v>100</v>
      </c>
    </row>
    <row r="22" spans="2:11" ht="51.75" thickBot="1">
      <c r="B22" s="38" t="s">
        <v>31</v>
      </c>
      <c r="C22" s="43" t="s">
        <v>324</v>
      </c>
      <c r="D22" s="144" t="s">
        <v>294</v>
      </c>
      <c r="E22" s="144" t="s">
        <v>22</v>
      </c>
      <c r="F22" s="74" t="s">
        <v>147</v>
      </c>
      <c r="G22" s="42" t="s">
        <v>11</v>
      </c>
      <c r="H22" s="35">
        <v>145.11</v>
      </c>
      <c r="I22" s="35">
        <v>15.24</v>
      </c>
      <c r="J22" s="35">
        <v>29.87</v>
      </c>
      <c r="K22" s="63">
        <v>100</v>
      </c>
    </row>
    <row r="23" spans="2:11" ht="97.5" customHeight="1" thickBot="1">
      <c r="B23" s="38" t="s">
        <v>34</v>
      </c>
      <c r="C23" s="43" t="s">
        <v>366</v>
      </c>
      <c r="D23" s="144" t="s">
        <v>294</v>
      </c>
      <c r="E23" s="144" t="s">
        <v>288</v>
      </c>
      <c r="F23" s="74" t="s">
        <v>255</v>
      </c>
      <c r="G23" s="42" t="s">
        <v>15</v>
      </c>
      <c r="H23" s="139">
        <v>58.04</v>
      </c>
      <c r="I23" s="139">
        <v>6.09</v>
      </c>
      <c r="J23" s="139">
        <v>11.95</v>
      </c>
      <c r="K23" s="63">
        <v>40</v>
      </c>
    </row>
    <row r="24" spans="2:11" ht="96" customHeight="1" thickBot="1">
      <c r="B24" s="38" t="s">
        <v>36</v>
      </c>
      <c r="C24" s="43" t="s">
        <v>361</v>
      </c>
      <c r="D24" s="144" t="s">
        <v>294</v>
      </c>
      <c r="E24" s="144" t="s">
        <v>288</v>
      </c>
      <c r="F24" s="74" t="s">
        <v>255</v>
      </c>
      <c r="G24" s="42" t="s">
        <v>11</v>
      </c>
      <c r="H24" s="139">
        <v>145.11</v>
      </c>
      <c r="I24" s="139">
        <v>15.24</v>
      </c>
      <c r="J24" s="139">
        <v>29.87</v>
      </c>
      <c r="K24" s="63">
        <v>100</v>
      </c>
    </row>
    <row r="25" spans="2:11" ht="51">
      <c r="B25" s="299" t="s">
        <v>37</v>
      </c>
      <c r="C25" s="299" t="s">
        <v>367</v>
      </c>
      <c r="D25" s="311" t="s">
        <v>294</v>
      </c>
      <c r="E25" s="146"/>
      <c r="F25" s="76" t="s">
        <v>148</v>
      </c>
      <c r="G25" s="77" t="s">
        <v>15</v>
      </c>
      <c r="H25" s="309">
        <v>145.11</v>
      </c>
      <c r="I25" s="299">
        <v>15.24</v>
      </c>
      <c r="J25" s="309">
        <v>29.87</v>
      </c>
      <c r="K25" s="299">
        <v>100</v>
      </c>
    </row>
    <row r="26" spans="2:11" ht="15">
      <c r="B26" s="300"/>
      <c r="C26" s="300"/>
      <c r="D26" s="326"/>
      <c r="E26" s="145"/>
      <c r="F26" s="78" t="s">
        <v>93</v>
      </c>
      <c r="G26" s="79"/>
      <c r="H26" s="324"/>
      <c r="I26" s="300"/>
      <c r="J26" s="324"/>
      <c r="K26" s="300"/>
    </row>
    <row r="27" spans="2:11" ht="25.5">
      <c r="B27" s="300"/>
      <c r="C27" s="300"/>
      <c r="D27" s="326"/>
      <c r="E27" s="146" t="s">
        <v>289</v>
      </c>
      <c r="F27" s="76" t="s">
        <v>94</v>
      </c>
      <c r="G27" s="77"/>
      <c r="H27" s="324"/>
      <c r="I27" s="300"/>
      <c r="J27" s="324"/>
      <c r="K27" s="300"/>
    </row>
    <row r="28" spans="2:11" ht="25.5">
      <c r="B28" s="300"/>
      <c r="C28" s="300"/>
      <c r="D28" s="326"/>
      <c r="E28" s="145"/>
      <c r="F28" s="78" t="s">
        <v>98</v>
      </c>
      <c r="G28" s="79" t="s">
        <v>16</v>
      </c>
      <c r="H28" s="324"/>
      <c r="I28" s="300"/>
      <c r="J28" s="324"/>
      <c r="K28" s="300"/>
    </row>
    <row r="29" spans="2:11" ht="25.5">
      <c r="B29" s="300"/>
      <c r="C29" s="300"/>
      <c r="D29" s="326"/>
      <c r="E29" s="146"/>
      <c r="F29" s="76" t="s">
        <v>99</v>
      </c>
      <c r="G29" s="77"/>
      <c r="H29" s="324"/>
      <c r="I29" s="300"/>
      <c r="J29" s="324"/>
      <c r="K29" s="300"/>
    </row>
    <row r="30" spans="2:11" ht="15.75" thickBot="1">
      <c r="B30" s="301"/>
      <c r="C30" s="301"/>
      <c r="D30" s="312"/>
      <c r="E30" s="144"/>
      <c r="F30" s="74" t="s">
        <v>100</v>
      </c>
      <c r="G30" s="42" t="s">
        <v>11</v>
      </c>
      <c r="H30" s="310"/>
      <c r="I30" s="301"/>
      <c r="J30" s="310"/>
      <c r="K30" s="301"/>
    </row>
    <row r="31" spans="2:11" ht="89.25" customHeight="1">
      <c r="B31" s="299" t="s">
        <v>38</v>
      </c>
      <c r="C31" s="299" t="s">
        <v>368</v>
      </c>
      <c r="D31" s="311" t="s">
        <v>294</v>
      </c>
      <c r="E31" s="80" t="s">
        <v>289</v>
      </c>
      <c r="F31" s="322" t="s">
        <v>149</v>
      </c>
      <c r="G31" s="302" t="s">
        <v>11</v>
      </c>
      <c r="H31" s="309">
        <v>72.55</v>
      </c>
      <c r="I31" s="299">
        <v>7.62</v>
      </c>
      <c r="J31" s="309">
        <v>14.93</v>
      </c>
      <c r="K31" s="299">
        <v>50</v>
      </c>
    </row>
    <row r="32" spans="2:11" ht="9.75" customHeight="1" thickBot="1">
      <c r="B32" s="301"/>
      <c r="C32" s="301"/>
      <c r="D32" s="312"/>
      <c r="E32" s="81"/>
      <c r="F32" s="323"/>
      <c r="G32" s="304"/>
      <c r="H32" s="310"/>
      <c r="I32" s="301"/>
      <c r="J32" s="310"/>
      <c r="K32" s="301"/>
    </row>
    <row r="33" spans="2:11" ht="95.25" customHeight="1">
      <c r="B33" s="299" t="s">
        <v>39</v>
      </c>
      <c r="C33" s="299" t="s">
        <v>369</v>
      </c>
      <c r="D33" s="146"/>
      <c r="E33" s="146"/>
      <c r="F33" s="82" t="s">
        <v>150</v>
      </c>
      <c r="G33" s="83" t="s">
        <v>11</v>
      </c>
      <c r="H33" s="309">
        <v>145.11</v>
      </c>
      <c r="I33" s="299">
        <v>15.24</v>
      </c>
      <c r="J33" s="309">
        <v>29.87</v>
      </c>
      <c r="K33" s="299">
        <v>100</v>
      </c>
    </row>
    <row r="34" spans="2:11" ht="66" customHeight="1">
      <c r="B34" s="300"/>
      <c r="C34" s="300"/>
      <c r="D34" s="146" t="s">
        <v>294</v>
      </c>
      <c r="E34" s="146" t="s">
        <v>289</v>
      </c>
      <c r="F34" s="84" t="s">
        <v>151</v>
      </c>
      <c r="G34" s="85" t="s">
        <v>17</v>
      </c>
      <c r="H34" s="324"/>
      <c r="I34" s="300"/>
      <c r="J34" s="324"/>
      <c r="K34" s="300"/>
    </row>
    <row r="35" spans="2:11" ht="15">
      <c r="B35" s="300"/>
      <c r="C35" s="300"/>
      <c r="D35" s="147"/>
      <c r="E35" s="147"/>
      <c r="F35" s="86"/>
      <c r="G35" s="77" t="s">
        <v>15</v>
      </c>
      <c r="H35" s="324"/>
      <c r="I35" s="300"/>
      <c r="J35" s="324"/>
      <c r="K35" s="300"/>
    </row>
    <row r="36" spans="2:11" ht="15.75" thickBot="1">
      <c r="B36" s="301"/>
      <c r="C36" s="301"/>
      <c r="D36" s="148"/>
      <c r="E36" s="148"/>
      <c r="F36" s="87"/>
      <c r="G36" s="42" t="s">
        <v>11</v>
      </c>
      <c r="H36" s="310"/>
      <c r="I36" s="301"/>
      <c r="J36" s="310"/>
      <c r="K36" s="301"/>
    </row>
    <row r="37" spans="2:11" ht="57" customHeight="1">
      <c r="B37" s="299" t="s">
        <v>41</v>
      </c>
      <c r="C37" s="299" t="s">
        <v>295</v>
      </c>
      <c r="D37" s="311" t="s">
        <v>294</v>
      </c>
      <c r="E37" s="80" t="s">
        <v>289</v>
      </c>
      <c r="F37" s="82" t="s">
        <v>152</v>
      </c>
      <c r="G37" s="83" t="s">
        <v>15</v>
      </c>
      <c r="H37" s="309">
        <v>145.11</v>
      </c>
      <c r="I37" s="299">
        <v>15.24</v>
      </c>
      <c r="J37" s="309">
        <v>29.87</v>
      </c>
      <c r="K37" s="299">
        <v>100</v>
      </c>
    </row>
    <row r="38" spans="2:11" ht="51.75" thickBot="1">
      <c r="B38" s="301"/>
      <c r="C38" s="301"/>
      <c r="D38" s="312"/>
      <c r="E38" s="144"/>
      <c r="F38" s="74" t="s">
        <v>153</v>
      </c>
      <c r="G38" s="42" t="s">
        <v>11</v>
      </c>
      <c r="H38" s="310"/>
      <c r="I38" s="301"/>
      <c r="J38" s="310"/>
      <c r="K38" s="301"/>
    </row>
    <row r="39" spans="2:11" ht="57" customHeight="1">
      <c r="B39" s="299" t="s">
        <v>43</v>
      </c>
      <c r="C39" s="299" t="s">
        <v>370</v>
      </c>
      <c r="D39" s="311" t="s">
        <v>294</v>
      </c>
      <c r="E39" s="201" t="s">
        <v>289</v>
      </c>
      <c r="F39" s="88" t="s">
        <v>154</v>
      </c>
      <c r="G39" s="302" t="s">
        <v>17</v>
      </c>
      <c r="H39" s="309">
        <v>50.78</v>
      </c>
      <c r="I39" s="299">
        <v>5.33</v>
      </c>
      <c r="J39" s="309">
        <v>10.45</v>
      </c>
      <c r="K39" s="299">
        <v>35</v>
      </c>
    </row>
    <row r="40" spans="2:11" ht="15.75" thickBot="1">
      <c r="B40" s="301"/>
      <c r="C40" s="301"/>
      <c r="D40" s="312"/>
      <c r="E40" s="144"/>
      <c r="F40" s="74" t="s">
        <v>123</v>
      </c>
      <c r="G40" s="304"/>
      <c r="H40" s="310"/>
      <c r="I40" s="301"/>
      <c r="J40" s="310"/>
      <c r="K40" s="301"/>
    </row>
    <row r="41" spans="2:11" ht="72" customHeight="1">
      <c r="B41" s="299" t="s">
        <v>45</v>
      </c>
      <c r="C41" s="299" t="s">
        <v>371</v>
      </c>
      <c r="D41" s="311" t="s">
        <v>294</v>
      </c>
      <c r="E41" s="201" t="s">
        <v>289</v>
      </c>
      <c r="F41" s="88" t="s">
        <v>155</v>
      </c>
      <c r="G41" s="302" t="s">
        <v>17</v>
      </c>
      <c r="H41" s="309">
        <v>100.08</v>
      </c>
      <c r="I41" s="299">
        <v>9.17</v>
      </c>
      <c r="J41" s="309">
        <v>20.91</v>
      </c>
      <c r="K41" s="299">
        <v>70</v>
      </c>
    </row>
    <row r="42" spans="2:11" ht="15.75" thickBot="1">
      <c r="B42" s="301"/>
      <c r="C42" s="301"/>
      <c r="D42" s="312"/>
      <c r="E42" s="144"/>
      <c r="F42" s="74" t="s">
        <v>156</v>
      </c>
      <c r="G42" s="304"/>
      <c r="H42" s="310"/>
      <c r="I42" s="301"/>
      <c r="J42" s="310"/>
      <c r="K42" s="301"/>
    </row>
    <row r="43" spans="2:11" ht="63.75">
      <c r="B43" s="299" t="s">
        <v>47</v>
      </c>
      <c r="C43" s="299" t="s">
        <v>372</v>
      </c>
      <c r="D43" s="311" t="s">
        <v>294</v>
      </c>
      <c r="E43" s="146" t="s">
        <v>289</v>
      </c>
      <c r="F43" s="76" t="s">
        <v>155</v>
      </c>
      <c r="G43" s="302" t="s">
        <v>15</v>
      </c>
      <c r="H43" s="309">
        <v>58.04</v>
      </c>
      <c r="I43" s="299">
        <v>6.09</v>
      </c>
      <c r="J43" s="309">
        <v>11.95</v>
      </c>
      <c r="K43" s="299">
        <v>40</v>
      </c>
    </row>
    <row r="44" spans="2:11" ht="15.75" thickBot="1">
      <c r="B44" s="301"/>
      <c r="C44" s="301"/>
      <c r="D44" s="312"/>
      <c r="E44" s="144"/>
      <c r="F44" s="74" t="s">
        <v>156</v>
      </c>
      <c r="G44" s="304"/>
      <c r="H44" s="310"/>
      <c r="I44" s="301"/>
      <c r="J44" s="310"/>
      <c r="K44" s="301"/>
    </row>
    <row r="45" spans="2:11" ht="23.25" customHeight="1">
      <c r="B45" s="299" t="s">
        <v>101</v>
      </c>
      <c r="C45" s="302" t="s">
        <v>373</v>
      </c>
      <c r="D45" s="311" t="s">
        <v>294</v>
      </c>
      <c r="E45" s="80" t="s">
        <v>289</v>
      </c>
      <c r="F45" s="302" t="s">
        <v>259</v>
      </c>
      <c r="G45" s="302" t="s">
        <v>15</v>
      </c>
      <c r="H45" s="309">
        <v>58.04</v>
      </c>
      <c r="I45" s="299">
        <v>6.09</v>
      </c>
      <c r="J45" s="309">
        <v>11.95</v>
      </c>
      <c r="K45" s="299">
        <v>40</v>
      </c>
    </row>
    <row r="46" spans="2:11" ht="3" customHeight="1" thickBot="1">
      <c r="B46" s="301"/>
      <c r="C46" s="304"/>
      <c r="D46" s="312"/>
      <c r="E46" s="81"/>
      <c r="F46" s="303"/>
      <c r="G46" s="303"/>
      <c r="H46" s="310"/>
      <c r="I46" s="301"/>
      <c r="J46" s="310"/>
      <c r="K46" s="301"/>
    </row>
    <row r="47" spans="2:11" ht="15">
      <c r="B47" s="299" t="s">
        <v>107</v>
      </c>
      <c r="C47" s="299" t="s">
        <v>298</v>
      </c>
      <c r="D47" s="311" t="s">
        <v>294</v>
      </c>
      <c r="E47" s="145" t="s">
        <v>289</v>
      </c>
      <c r="F47" s="303"/>
      <c r="G47" s="303"/>
      <c r="H47" s="309">
        <v>29.02</v>
      </c>
      <c r="I47" s="299">
        <v>3.05</v>
      </c>
      <c r="J47" s="309">
        <v>5.97</v>
      </c>
      <c r="K47" s="299">
        <v>20</v>
      </c>
    </row>
    <row r="48" spans="2:11" ht="9.75" customHeight="1" thickBot="1">
      <c r="B48" s="301"/>
      <c r="C48" s="301"/>
      <c r="D48" s="312"/>
      <c r="E48" s="81"/>
      <c r="F48" s="304"/>
      <c r="G48" s="304"/>
      <c r="H48" s="310"/>
      <c r="I48" s="301"/>
      <c r="J48" s="310"/>
      <c r="K48" s="301"/>
    </row>
    <row r="49" spans="2:11" ht="38.25">
      <c r="B49" s="299" t="s">
        <v>108</v>
      </c>
      <c r="C49" s="299" t="s">
        <v>304</v>
      </c>
      <c r="D49" s="311" t="s">
        <v>294</v>
      </c>
      <c r="E49" s="146" t="s">
        <v>289</v>
      </c>
      <c r="F49" s="76" t="s">
        <v>259</v>
      </c>
      <c r="G49" s="302" t="s">
        <v>15</v>
      </c>
      <c r="H49" s="309">
        <v>58.04</v>
      </c>
      <c r="I49" s="299">
        <v>6.09</v>
      </c>
      <c r="J49" s="309">
        <v>11.95</v>
      </c>
      <c r="K49" s="299">
        <v>40</v>
      </c>
    </row>
    <row r="50" spans="2:11" ht="15.75" thickBot="1">
      <c r="B50" s="301"/>
      <c r="C50" s="301"/>
      <c r="D50" s="312"/>
      <c r="E50" s="144"/>
      <c r="F50" s="74" t="s">
        <v>88</v>
      </c>
      <c r="G50" s="304"/>
      <c r="H50" s="310"/>
      <c r="I50" s="301"/>
      <c r="J50" s="310"/>
      <c r="K50" s="301"/>
    </row>
    <row r="51" spans="2:11" ht="26.25" thickBot="1">
      <c r="B51" s="38" t="s">
        <v>114</v>
      </c>
      <c r="C51" s="43" t="s">
        <v>300</v>
      </c>
      <c r="D51" s="144" t="s">
        <v>294</v>
      </c>
      <c r="E51" s="144" t="s">
        <v>289</v>
      </c>
      <c r="F51" s="89" t="s">
        <v>99</v>
      </c>
      <c r="G51" s="42" t="s">
        <v>15</v>
      </c>
      <c r="H51" s="90">
        <v>58.04</v>
      </c>
      <c r="I51" s="90">
        <v>6.09</v>
      </c>
      <c r="J51" s="90">
        <v>11.95</v>
      </c>
      <c r="K51" s="63">
        <v>40</v>
      </c>
    </row>
    <row r="52" spans="2:11" ht="15.75" thickBot="1">
      <c r="B52" s="75"/>
      <c r="C52" s="144" t="s">
        <v>49</v>
      </c>
      <c r="D52" s="144"/>
      <c r="E52" s="144"/>
      <c r="F52" s="91"/>
      <c r="G52" s="42"/>
      <c r="H52" s="141">
        <f>SUM(H13:H51)</f>
        <v>1912.3999999999999</v>
      </c>
      <c r="I52" s="92">
        <f>SUM(I13:I51)</f>
        <v>198.13000000000002</v>
      </c>
      <c r="J52" s="92">
        <f>SUM(J13:J51)</f>
        <v>394.27</v>
      </c>
      <c r="K52" s="202">
        <f>SUM(K13:K51)</f>
        <v>1320</v>
      </c>
    </row>
    <row r="53" spans="2:11" ht="15.75" thickBot="1">
      <c r="B53" s="75"/>
      <c r="C53" s="144" t="s">
        <v>71</v>
      </c>
      <c r="D53" s="144"/>
      <c r="E53" s="144"/>
      <c r="F53" s="91"/>
      <c r="G53" s="42"/>
      <c r="H53" s="92">
        <f>41.17+403.92</f>
        <v>445.09000000000003</v>
      </c>
      <c r="I53" s="92"/>
      <c r="J53" s="92"/>
      <c r="K53" s="202"/>
    </row>
    <row r="54" spans="2:11" ht="15.75" thickBot="1">
      <c r="B54" s="75"/>
      <c r="C54" s="144" t="s">
        <v>72</v>
      </c>
      <c r="D54" s="144"/>
      <c r="E54" s="144"/>
      <c r="F54" s="91"/>
      <c r="G54" s="42"/>
      <c r="H54" s="92">
        <f>H52+H53</f>
        <v>2357.49</v>
      </c>
      <c r="I54" s="92"/>
      <c r="J54" s="92"/>
      <c r="K54" s="202"/>
    </row>
    <row r="55" spans="2:11" ht="15.75">
      <c r="B55" s="313"/>
      <c r="C55" s="315"/>
      <c r="D55" s="315"/>
      <c r="E55" s="315"/>
      <c r="F55" s="315"/>
      <c r="G55" s="318"/>
      <c r="H55" s="318"/>
      <c r="I55" s="93"/>
      <c r="J55" s="307"/>
      <c r="K55" s="307"/>
    </row>
    <row r="56" spans="2:11" ht="15.75">
      <c r="B56" s="314"/>
      <c r="C56" s="316"/>
      <c r="D56" s="316"/>
      <c r="E56" s="316"/>
      <c r="F56" s="316"/>
      <c r="G56" s="319"/>
      <c r="H56" s="319"/>
      <c r="I56" s="66"/>
      <c r="J56" s="308"/>
      <c r="K56" s="308"/>
    </row>
    <row r="57" spans="2:11" ht="15.75">
      <c r="B57" s="314"/>
      <c r="C57" s="317"/>
      <c r="D57" s="317"/>
      <c r="E57" s="317"/>
      <c r="F57" s="317"/>
      <c r="G57" s="319"/>
      <c r="H57" s="319"/>
      <c r="I57" s="66"/>
      <c r="J57" s="308"/>
      <c r="K57" s="308"/>
    </row>
    <row r="58" spans="2:11" ht="15.75">
      <c r="B58" s="215" t="s">
        <v>291</v>
      </c>
      <c r="C58" s="216"/>
      <c r="D58" s="216"/>
      <c r="E58" s="215"/>
      <c r="G58" s="215" t="s">
        <v>293</v>
      </c>
      <c r="K58" s="216" t="s">
        <v>292</v>
      </c>
    </row>
  </sheetData>
  <sheetProtection/>
  <autoFilter ref="B12:N54"/>
  <mergeCells count="97">
    <mergeCell ref="B25:B30"/>
    <mergeCell ref="C25:C30"/>
    <mergeCell ref="D25:D30"/>
    <mergeCell ref="B10:F10"/>
    <mergeCell ref="B9:F9"/>
    <mergeCell ref="I31:I32"/>
    <mergeCell ref="I25:I30"/>
    <mergeCell ref="I16:I17"/>
    <mergeCell ref="B16:B17"/>
    <mergeCell ref="C16:C17"/>
    <mergeCell ref="D16:D17"/>
    <mergeCell ref="F16:F18"/>
    <mergeCell ref="G16:G18"/>
    <mergeCell ref="K25:K30"/>
    <mergeCell ref="J16:J17"/>
    <mergeCell ref="K16:K17"/>
    <mergeCell ref="F19:F20"/>
    <mergeCell ref="G19:G20"/>
    <mergeCell ref="H16:H17"/>
    <mergeCell ref="H25:H30"/>
    <mergeCell ref="J25:J30"/>
    <mergeCell ref="B33:B36"/>
    <mergeCell ref="C33:C36"/>
    <mergeCell ref="H33:H36"/>
    <mergeCell ref="J33:J36"/>
    <mergeCell ref="K33:K36"/>
    <mergeCell ref="B31:B32"/>
    <mergeCell ref="C31:C32"/>
    <mergeCell ref="F31:F32"/>
    <mergeCell ref="G31:G32"/>
    <mergeCell ref="H31:H32"/>
    <mergeCell ref="C39:C40"/>
    <mergeCell ref="G39:G40"/>
    <mergeCell ref="H39:H40"/>
    <mergeCell ref="J39:J40"/>
    <mergeCell ref="D39:D40"/>
    <mergeCell ref="I39:I40"/>
    <mergeCell ref="I37:I38"/>
    <mergeCell ref="K31:K32"/>
    <mergeCell ref="J31:J32"/>
    <mergeCell ref="I33:I36"/>
    <mergeCell ref="D31:D32"/>
    <mergeCell ref="K39:K40"/>
    <mergeCell ref="B37:B38"/>
    <mergeCell ref="C37:C38"/>
    <mergeCell ref="D37:D38"/>
    <mergeCell ref="H37:H38"/>
    <mergeCell ref="J37:J38"/>
    <mergeCell ref="B41:B42"/>
    <mergeCell ref="K37:K38"/>
    <mergeCell ref="B39:B40"/>
    <mergeCell ref="G41:G42"/>
    <mergeCell ref="H41:H42"/>
    <mergeCell ref="J41:J42"/>
    <mergeCell ref="I41:I42"/>
    <mergeCell ref="C41:C42"/>
    <mergeCell ref="D41:D42"/>
    <mergeCell ref="B43:B44"/>
    <mergeCell ref="C43:C44"/>
    <mergeCell ref="G43:G44"/>
    <mergeCell ref="H43:H44"/>
    <mergeCell ref="J43:J44"/>
    <mergeCell ref="K43:K44"/>
    <mergeCell ref="J45:J46"/>
    <mergeCell ref="D45:D46"/>
    <mergeCell ref="D47:D48"/>
    <mergeCell ref="I43:I44"/>
    <mergeCell ref="D43:D44"/>
    <mergeCell ref="K41:K42"/>
    <mergeCell ref="B47:B48"/>
    <mergeCell ref="C47:C48"/>
    <mergeCell ref="H47:H48"/>
    <mergeCell ref="B49:B50"/>
    <mergeCell ref="C49:C50"/>
    <mergeCell ref="B45:B46"/>
    <mergeCell ref="C45:C46"/>
    <mergeCell ref="G45:G48"/>
    <mergeCell ref="H45:H46"/>
    <mergeCell ref="J49:J50"/>
    <mergeCell ref="I49:I50"/>
    <mergeCell ref="D49:D50"/>
    <mergeCell ref="J55:J57"/>
    <mergeCell ref="B55:B57"/>
    <mergeCell ref="C55:F55"/>
    <mergeCell ref="C56:F56"/>
    <mergeCell ref="C57:F57"/>
    <mergeCell ref="G55:H57"/>
    <mergeCell ref="K55:K57"/>
    <mergeCell ref="K47:K48"/>
    <mergeCell ref="K49:K50"/>
    <mergeCell ref="F45:F48"/>
    <mergeCell ref="K45:K46"/>
    <mergeCell ref="J47:J48"/>
    <mergeCell ref="I45:I46"/>
    <mergeCell ref="I47:I48"/>
    <mergeCell ref="G49:G50"/>
    <mergeCell ref="H49:H50"/>
  </mergeCells>
  <printOptions/>
  <pageMargins left="0.3937007874015748" right="0.3937007874015748" top="0.7480314960629921" bottom="0.551181102362204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M94"/>
  <sheetViews>
    <sheetView zoomScalePageLayoutView="0" workbookViewId="0" topLeftCell="A64">
      <selection activeCell="S74" sqref="S74"/>
    </sheetView>
  </sheetViews>
  <sheetFormatPr defaultColWidth="9.140625" defaultRowHeight="15"/>
  <cols>
    <col min="1" max="1" width="2.00390625" style="65" customWidth="1"/>
    <col min="2" max="2" width="5.7109375" style="65" customWidth="1"/>
    <col min="3" max="3" width="29.28125" style="65" customWidth="1"/>
    <col min="4" max="4" width="19.140625" style="137" customWidth="1"/>
    <col min="5" max="5" width="13.28125" style="65" customWidth="1"/>
    <col min="6" max="6" width="16.00390625" style="137" customWidth="1"/>
    <col min="7" max="7" width="7.8515625" style="65" customWidth="1"/>
    <col min="8" max="8" width="7.7109375" style="65" customWidth="1"/>
    <col min="9" max="9" width="11.140625" style="137" customWidth="1"/>
    <col min="10" max="10" width="9.140625" style="137" customWidth="1"/>
    <col min="11" max="11" width="9.7109375" style="137" customWidth="1"/>
    <col min="12" max="12" width="10.28125" style="137" customWidth="1"/>
    <col min="13" max="13" width="12.421875" style="137" customWidth="1"/>
    <col min="14" max="16384" width="9.140625" style="65" customWidth="1"/>
  </cols>
  <sheetData>
    <row r="1" spans="4:13" s="214" customFormat="1" ht="15.75">
      <c r="D1" s="213"/>
      <c r="F1" s="213"/>
      <c r="I1" s="213"/>
      <c r="J1" s="213"/>
      <c r="K1" s="213"/>
      <c r="L1" s="213"/>
      <c r="M1" s="231"/>
    </row>
    <row r="2" spans="4:13" s="214" customFormat="1" ht="15">
      <c r="D2" s="213"/>
      <c r="F2" s="213"/>
      <c r="I2" s="213"/>
      <c r="J2" s="213"/>
      <c r="K2" s="213"/>
      <c r="L2" s="213"/>
      <c r="M2" s="213"/>
    </row>
    <row r="3" spans="12:13" ht="15.75">
      <c r="L3" s="97"/>
      <c r="M3" s="97" t="s">
        <v>270</v>
      </c>
    </row>
    <row r="4" spans="12:13" ht="15.75">
      <c r="L4" s="97"/>
      <c r="M4" s="97" t="s">
        <v>262</v>
      </c>
    </row>
    <row r="5" spans="11:13" ht="15.75">
      <c r="K5" s="203"/>
      <c r="L5" s="97"/>
      <c r="M5" s="97" t="s">
        <v>290</v>
      </c>
    </row>
    <row r="6" spans="11:13" ht="15.75">
      <c r="K6" s="203"/>
      <c r="L6" s="97"/>
      <c r="M6" s="97"/>
    </row>
    <row r="7" spans="2:12" ht="29.25" customHeight="1">
      <c r="B7" s="339" t="s">
        <v>271</v>
      </c>
      <c r="C7" s="339"/>
      <c r="D7" s="339"/>
      <c r="E7" s="339"/>
      <c r="F7" s="339"/>
      <c r="G7" s="64"/>
      <c r="H7" s="64"/>
      <c r="L7" s="66"/>
    </row>
    <row r="8" spans="2:13" ht="15" customHeight="1" thickBot="1">
      <c r="B8" s="340" t="s">
        <v>0</v>
      </c>
      <c r="C8" s="340"/>
      <c r="D8" s="340"/>
      <c r="E8" s="340"/>
      <c r="F8" s="340"/>
      <c r="G8" s="66"/>
      <c r="H8" s="66"/>
      <c r="I8" s="138"/>
      <c r="J8" s="138"/>
      <c r="K8" s="138"/>
      <c r="L8" s="67"/>
      <c r="M8" s="138"/>
    </row>
    <row r="9" spans="2:13" ht="15.75" thickBot="1">
      <c r="B9" s="341" t="s">
        <v>1</v>
      </c>
      <c r="C9" s="341"/>
      <c r="D9" s="341"/>
      <c r="E9" s="341"/>
      <c r="F9" s="341"/>
      <c r="G9" s="67"/>
      <c r="H9" s="77"/>
      <c r="I9" s="342" t="s">
        <v>158</v>
      </c>
      <c r="J9" s="343"/>
      <c r="K9" s="343"/>
      <c r="L9" s="344"/>
      <c r="M9" s="144" t="s">
        <v>159</v>
      </c>
    </row>
    <row r="10" spans="2:13" ht="39" customHeight="1">
      <c r="B10" s="320" t="s">
        <v>143</v>
      </c>
      <c r="C10" s="320" t="s">
        <v>160</v>
      </c>
      <c r="D10" s="299" t="s">
        <v>161</v>
      </c>
      <c r="E10" s="302" t="s">
        <v>5</v>
      </c>
      <c r="F10" s="302" t="s">
        <v>162</v>
      </c>
      <c r="G10" s="302" t="s">
        <v>163</v>
      </c>
      <c r="H10" s="302" t="s">
        <v>256</v>
      </c>
      <c r="I10" s="302" t="s">
        <v>8</v>
      </c>
      <c r="J10" s="302" t="s">
        <v>157</v>
      </c>
      <c r="K10" s="302" t="s">
        <v>251</v>
      </c>
      <c r="L10" s="302" t="s">
        <v>253</v>
      </c>
      <c r="M10" s="302" t="s">
        <v>253</v>
      </c>
    </row>
    <row r="11" spans="2:13" ht="15">
      <c r="B11" s="325"/>
      <c r="C11" s="325"/>
      <c r="D11" s="300"/>
      <c r="E11" s="303"/>
      <c r="F11" s="303"/>
      <c r="G11" s="303"/>
      <c r="H11" s="303"/>
      <c r="I11" s="303"/>
      <c r="J11" s="303"/>
      <c r="K11" s="303"/>
      <c r="L11" s="303"/>
      <c r="M11" s="303"/>
    </row>
    <row r="12" spans="2:13" ht="15">
      <c r="B12" s="325"/>
      <c r="C12" s="325"/>
      <c r="D12" s="300"/>
      <c r="E12" s="303"/>
      <c r="F12" s="303"/>
      <c r="G12" s="303"/>
      <c r="H12" s="303"/>
      <c r="I12" s="303"/>
      <c r="J12" s="303"/>
      <c r="K12" s="303"/>
      <c r="L12" s="303"/>
      <c r="M12" s="303"/>
    </row>
    <row r="13" spans="2:13" ht="15">
      <c r="B13" s="325"/>
      <c r="C13" s="325"/>
      <c r="D13" s="300"/>
      <c r="E13" s="303"/>
      <c r="F13" s="303"/>
      <c r="G13" s="303"/>
      <c r="H13" s="303"/>
      <c r="I13" s="303"/>
      <c r="J13" s="303"/>
      <c r="K13" s="303"/>
      <c r="L13" s="303"/>
      <c r="M13" s="303"/>
    </row>
    <row r="14" spans="2:13" ht="15">
      <c r="B14" s="325"/>
      <c r="C14" s="325"/>
      <c r="D14" s="300"/>
      <c r="E14" s="303"/>
      <c r="F14" s="303"/>
      <c r="G14" s="303"/>
      <c r="H14" s="303"/>
      <c r="I14" s="303"/>
      <c r="J14" s="303"/>
      <c r="K14" s="303"/>
      <c r="L14" s="303"/>
      <c r="M14" s="303"/>
    </row>
    <row r="15" spans="2:13" ht="15">
      <c r="B15" s="325"/>
      <c r="C15" s="325"/>
      <c r="D15" s="300"/>
      <c r="E15" s="303"/>
      <c r="F15" s="303"/>
      <c r="G15" s="303"/>
      <c r="H15" s="303"/>
      <c r="I15" s="303"/>
      <c r="J15" s="303"/>
      <c r="K15" s="303"/>
      <c r="L15" s="303"/>
      <c r="M15" s="303"/>
    </row>
    <row r="16" spans="2:13" ht="3.75" customHeight="1" thickBot="1">
      <c r="B16" s="321"/>
      <c r="C16" s="321"/>
      <c r="D16" s="301"/>
      <c r="E16" s="304"/>
      <c r="F16" s="304"/>
      <c r="G16" s="304"/>
      <c r="H16" s="304"/>
      <c r="I16" s="304"/>
      <c r="J16" s="304"/>
      <c r="K16" s="304"/>
      <c r="L16" s="304"/>
      <c r="M16" s="304"/>
    </row>
    <row r="17" spans="2:13" ht="15">
      <c r="B17" s="320" t="s">
        <v>11</v>
      </c>
      <c r="C17" s="322" t="s">
        <v>164</v>
      </c>
      <c r="D17" s="299" t="s">
        <v>165</v>
      </c>
      <c r="E17" s="322" t="s">
        <v>166</v>
      </c>
      <c r="F17" s="77" t="s">
        <v>310</v>
      </c>
      <c r="G17" s="330"/>
      <c r="H17" s="330" t="s">
        <v>11</v>
      </c>
      <c r="I17" s="299">
        <v>217.65</v>
      </c>
      <c r="J17" s="299">
        <v>22.85</v>
      </c>
      <c r="K17" s="299">
        <v>44.8</v>
      </c>
      <c r="L17" s="302">
        <v>150</v>
      </c>
      <c r="M17" s="299">
        <v>150</v>
      </c>
    </row>
    <row r="18" spans="2:13" ht="27" customHeight="1" thickBot="1">
      <c r="B18" s="321"/>
      <c r="C18" s="323"/>
      <c r="D18" s="301"/>
      <c r="E18" s="323"/>
      <c r="F18" s="149" t="s">
        <v>294</v>
      </c>
      <c r="G18" s="331"/>
      <c r="H18" s="331"/>
      <c r="I18" s="301"/>
      <c r="J18" s="301"/>
      <c r="K18" s="301"/>
      <c r="L18" s="304"/>
      <c r="M18" s="301"/>
    </row>
    <row r="19" spans="2:13" ht="15">
      <c r="B19" s="320" t="s">
        <v>17</v>
      </c>
      <c r="C19" s="322" t="s">
        <v>167</v>
      </c>
      <c r="D19" s="302" t="s">
        <v>168</v>
      </c>
      <c r="E19" s="322" t="s">
        <v>166</v>
      </c>
      <c r="F19" s="77" t="s">
        <v>374</v>
      </c>
      <c r="G19" s="330"/>
      <c r="H19" s="330" t="s">
        <v>11</v>
      </c>
      <c r="I19" s="299">
        <v>217.65</v>
      </c>
      <c r="J19" s="299">
        <v>22.85</v>
      </c>
      <c r="K19" s="299">
        <v>44.8</v>
      </c>
      <c r="L19" s="302">
        <v>150</v>
      </c>
      <c r="M19" s="299">
        <v>150</v>
      </c>
    </row>
    <row r="20" spans="2:13" ht="15.75" thickBot="1">
      <c r="B20" s="321"/>
      <c r="C20" s="323"/>
      <c r="D20" s="304"/>
      <c r="E20" s="323"/>
      <c r="F20" s="149" t="s">
        <v>294</v>
      </c>
      <c r="G20" s="331"/>
      <c r="H20" s="331"/>
      <c r="I20" s="301"/>
      <c r="J20" s="301"/>
      <c r="K20" s="301"/>
      <c r="L20" s="304"/>
      <c r="M20" s="301"/>
    </row>
    <row r="21" spans="2:13" ht="15">
      <c r="B21" s="320" t="s">
        <v>15</v>
      </c>
      <c r="C21" s="322" t="s">
        <v>169</v>
      </c>
      <c r="D21" s="302" t="s">
        <v>170</v>
      </c>
      <c r="E21" s="322" t="s">
        <v>171</v>
      </c>
      <c r="F21" s="77" t="s">
        <v>375</v>
      </c>
      <c r="G21" s="330"/>
      <c r="H21" s="330" t="s">
        <v>17</v>
      </c>
      <c r="I21" s="299">
        <v>174.13</v>
      </c>
      <c r="J21" s="299">
        <v>18.28</v>
      </c>
      <c r="K21" s="299">
        <v>35.85</v>
      </c>
      <c r="L21" s="302">
        <v>120</v>
      </c>
      <c r="M21" s="299">
        <v>120</v>
      </c>
    </row>
    <row r="22" spans="2:13" ht="20.25" customHeight="1" thickBot="1">
      <c r="B22" s="321"/>
      <c r="C22" s="323"/>
      <c r="D22" s="304"/>
      <c r="E22" s="323"/>
      <c r="F22" s="149" t="s">
        <v>294</v>
      </c>
      <c r="G22" s="331"/>
      <c r="H22" s="331"/>
      <c r="I22" s="301"/>
      <c r="J22" s="301"/>
      <c r="K22" s="301"/>
      <c r="L22" s="304"/>
      <c r="M22" s="301"/>
    </row>
    <row r="23" spans="2:13" ht="15">
      <c r="B23" s="320" t="s">
        <v>21</v>
      </c>
      <c r="C23" s="322" t="s">
        <v>172</v>
      </c>
      <c r="D23" s="302" t="s">
        <v>173</v>
      </c>
      <c r="E23" s="322" t="s">
        <v>171</v>
      </c>
      <c r="F23" s="77" t="s">
        <v>375</v>
      </c>
      <c r="G23" s="330"/>
      <c r="H23" s="330" t="s">
        <v>17</v>
      </c>
      <c r="I23" s="299">
        <v>0</v>
      </c>
      <c r="J23" s="35"/>
      <c r="K23" s="299">
        <v>0</v>
      </c>
      <c r="L23" s="302"/>
      <c r="M23" s="299">
        <v>120</v>
      </c>
    </row>
    <row r="24" spans="2:13" ht="36.75" customHeight="1" thickBot="1">
      <c r="B24" s="321"/>
      <c r="C24" s="323"/>
      <c r="D24" s="304"/>
      <c r="E24" s="323"/>
      <c r="F24" s="149" t="s">
        <v>294</v>
      </c>
      <c r="G24" s="331"/>
      <c r="H24" s="331"/>
      <c r="I24" s="301"/>
      <c r="J24" s="38"/>
      <c r="K24" s="301"/>
      <c r="L24" s="304"/>
      <c r="M24" s="301"/>
    </row>
    <row r="25" spans="2:13" ht="15">
      <c r="B25" s="320" t="s">
        <v>23</v>
      </c>
      <c r="C25" s="322" t="s">
        <v>174</v>
      </c>
      <c r="D25" s="302" t="s">
        <v>175</v>
      </c>
      <c r="E25" s="322" t="s">
        <v>171</v>
      </c>
      <c r="F25" s="77" t="s">
        <v>376</v>
      </c>
      <c r="G25" s="330"/>
      <c r="H25" s="330" t="s">
        <v>11</v>
      </c>
      <c r="I25" s="299"/>
      <c r="J25" s="35"/>
      <c r="K25" s="299"/>
      <c r="L25" s="302"/>
      <c r="M25" s="299">
        <v>150</v>
      </c>
    </row>
    <row r="26" spans="2:13" ht="15">
      <c r="B26" s="325"/>
      <c r="C26" s="333"/>
      <c r="D26" s="303"/>
      <c r="E26" s="333"/>
      <c r="F26" s="150" t="s">
        <v>294</v>
      </c>
      <c r="G26" s="332"/>
      <c r="H26" s="332"/>
      <c r="I26" s="300"/>
      <c r="J26" s="36"/>
      <c r="K26" s="300"/>
      <c r="L26" s="303"/>
      <c r="M26" s="300"/>
    </row>
    <row r="27" spans="2:13" ht="23.25" customHeight="1" thickBot="1">
      <c r="B27" s="321"/>
      <c r="C27" s="323"/>
      <c r="D27" s="304"/>
      <c r="E27" s="323"/>
      <c r="F27" s="42"/>
      <c r="G27" s="331"/>
      <c r="H27" s="331"/>
      <c r="I27" s="301"/>
      <c r="J27" s="38"/>
      <c r="K27" s="301"/>
      <c r="L27" s="304"/>
      <c r="M27" s="301"/>
    </row>
    <row r="28" spans="2:13" ht="15">
      <c r="B28" s="320" t="s">
        <v>25</v>
      </c>
      <c r="C28" s="322" t="s">
        <v>176</v>
      </c>
      <c r="D28" s="302" t="s">
        <v>177</v>
      </c>
      <c r="E28" s="322" t="s">
        <v>171</v>
      </c>
      <c r="F28" s="77" t="s">
        <v>376</v>
      </c>
      <c r="G28" s="330"/>
      <c r="H28" s="330" t="s">
        <v>11</v>
      </c>
      <c r="I28" s="299">
        <v>0</v>
      </c>
      <c r="J28" s="35"/>
      <c r="K28" s="299">
        <v>0</v>
      </c>
      <c r="L28" s="302"/>
      <c r="M28" s="299">
        <v>150</v>
      </c>
    </row>
    <row r="29" spans="2:13" ht="15">
      <c r="B29" s="325"/>
      <c r="C29" s="333"/>
      <c r="D29" s="303"/>
      <c r="E29" s="333"/>
      <c r="F29" s="150" t="s">
        <v>294</v>
      </c>
      <c r="G29" s="332"/>
      <c r="H29" s="332"/>
      <c r="I29" s="300"/>
      <c r="J29" s="36"/>
      <c r="K29" s="300"/>
      <c r="L29" s="303"/>
      <c r="M29" s="300"/>
    </row>
    <row r="30" spans="2:13" ht="15.75" thickBot="1">
      <c r="B30" s="321"/>
      <c r="C30" s="323"/>
      <c r="D30" s="304"/>
      <c r="E30" s="323"/>
      <c r="F30" s="42"/>
      <c r="G30" s="331"/>
      <c r="H30" s="331"/>
      <c r="I30" s="301"/>
      <c r="J30" s="38"/>
      <c r="K30" s="301"/>
      <c r="L30" s="304"/>
      <c r="M30" s="301"/>
    </row>
    <row r="31" spans="2:13" ht="15">
      <c r="B31" s="320" t="s">
        <v>27</v>
      </c>
      <c r="C31" s="322" t="s">
        <v>178</v>
      </c>
      <c r="D31" s="299" t="s">
        <v>179</v>
      </c>
      <c r="E31" s="322" t="s">
        <v>171</v>
      </c>
      <c r="F31" s="77" t="s">
        <v>376</v>
      </c>
      <c r="G31" s="330"/>
      <c r="H31" s="330" t="s">
        <v>11</v>
      </c>
      <c r="I31" s="299">
        <v>0</v>
      </c>
      <c r="J31" s="35"/>
      <c r="K31" s="299">
        <v>0</v>
      </c>
      <c r="L31" s="302"/>
      <c r="M31" s="299">
        <v>150</v>
      </c>
    </row>
    <row r="32" spans="2:13" ht="15">
      <c r="B32" s="325"/>
      <c r="C32" s="333"/>
      <c r="D32" s="300"/>
      <c r="E32" s="333"/>
      <c r="F32" s="150" t="s">
        <v>294</v>
      </c>
      <c r="G32" s="332"/>
      <c r="H32" s="332"/>
      <c r="I32" s="300"/>
      <c r="J32" s="36"/>
      <c r="K32" s="300"/>
      <c r="L32" s="303"/>
      <c r="M32" s="300"/>
    </row>
    <row r="33" spans="2:13" ht="23.25" customHeight="1" thickBot="1">
      <c r="B33" s="321"/>
      <c r="C33" s="323"/>
      <c r="D33" s="301"/>
      <c r="E33" s="323"/>
      <c r="F33" s="42"/>
      <c r="G33" s="331"/>
      <c r="H33" s="331"/>
      <c r="I33" s="301"/>
      <c r="J33" s="38"/>
      <c r="K33" s="301"/>
      <c r="L33" s="304"/>
      <c r="M33" s="301"/>
    </row>
    <row r="34" spans="2:13" ht="15">
      <c r="B34" s="320" t="s">
        <v>29</v>
      </c>
      <c r="C34" s="322" t="s">
        <v>180</v>
      </c>
      <c r="D34" s="302" t="s">
        <v>181</v>
      </c>
      <c r="E34" s="322" t="s">
        <v>171</v>
      </c>
      <c r="F34" s="77" t="s">
        <v>377</v>
      </c>
      <c r="G34" s="330"/>
      <c r="H34" s="330" t="s">
        <v>11</v>
      </c>
      <c r="I34" s="299"/>
      <c r="J34" s="35"/>
      <c r="K34" s="299"/>
      <c r="L34" s="302"/>
      <c r="M34" s="299">
        <v>150</v>
      </c>
    </row>
    <row r="35" spans="2:13" ht="20.25" customHeight="1">
      <c r="B35" s="325"/>
      <c r="C35" s="333"/>
      <c r="D35" s="303"/>
      <c r="E35" s="333"/>
      <c r="F35" s="150" t="s">
        <v>294</v>
      </c>
      <c r="G35" s="332"/>
      <c r="H35" s="332"/>
      <c r="I35" s="300"/>
      <c r="J35" s="36"/>
      <c r="K35" s="300"/>
      <c r="L35" s="303"/>
      <c r="M35" s="300"/>
    </row>
    <row r="36" spans="2:13" ht="15.75" thickBot="1">
      <c r="B36" s="321"/>
      <c r="C36" s="333"/>
      <c r="D36" s="304"/>
      <c r="E36" s="323"/>
      <c r="F36" s="152"/>
      <c r="G36" s="331"/>
      <c r="H36" s="331"/>
      <c r="I36" s="301"/>
      <c r="J36" s="38"/>
      <c r="K36" s="301"/>
      <c r="L36" s="304"/>
      <c r="M36" s="301"/>
    </row>
    <row r="37" spans="2:13" ht="23.25" customHeight="1">
      <c r="B37" s="320" t="s">
        <v>31</v>
      </c>
      <c r="C37" s="333"/>
      <c r="D37" s="156" t="s">
        <v>182</v>
      </c>
      <c r="E37" s="322" t="s">
        <v>184</v>
      </c>
      <c r="F37" s="152"/>
      <c r="G37" s="330"/>
      <c r="H37" s="330" t="s">
        <v>11</v>
      </c>
      <c r="I37" s="299">
        <v>0</v>
      </c>
      <c r="J37" s="35"/>
      <c r="K37" s="299">
        <v>0</v>
      </c>
      <c r="L37" s="302"/>
      <c r="M37" s="299">
        <v>150</v>
      </c>
    </row>
    <row r="38" spans="2:13" ht="26.25" thickBot="1">
      <c r="B38" s="321"/>
      <c r="C38" s="323"/>
      <c r="D38" s="42" t="s">
        <v>183</v>
      </c>
      <c r="E38" s="323"/>
      <c r="F38" s="154"/>
      <c r="G38" s="331"/>
      <c r="H38" s="331"/>
      <c r="I38" s="301"/>
      <c r="J38" s="38"/>
      <c r="K38" s="301"/>
      <c r="L38" s="304"/>
      <c r="M38" s="301"/>
    </row>
    <row r="39" spans="2:13" ht="15">
      <c r="B39" s="320" t="s">
        <v>34</v>
      </c>
      <c r="C39" s="322" t="s">
        <v>174</v>
      </c>
      <c r="D39" s="299" t="s">
        <v>185</v>
      </c>
      <c r="E39" s="322" t="s">
        <v>186</v>
      </c>
      <c r="F39" s="162" t="s">
        <v>378</v>
      </c>
      <c r="G39" s="330"/>
      <c r="H39" s="330" t="s">
        <v>17</v>
      </c>
      <c r="I39" s="299">
        <v>87.06</v>
      </c>
      <c r="J39" s="299">
        <v>9.14</v>
      </c>
      <c r="K39" s="299">
        <v>17.92</v>
      </c>
      <c r="L39" s="302">
        <v>60</v>
      </c>
      <c r="M39" s="299">
        <v>120</v>
      </c>
    </row>
    <row r="40" spans="2:13" ht="15.75" thickBot="1">
      <c r="B40" s="325"/>
      <c r="C40" s="333"/>
      <c r="D40" s="300"/>
      <c r="E40" s="333"/>
      <c r="F40" s="149" t="s">
        <v>294</v>
      </c>
      <c r="G40" s="331"/>
      <c r="H40" s="331"/>
      <c r="I40" s="301"/>
      <c r="J40" s="301"/>
      <c r="K40" s="301"/>
      <c r="L40" s="304"/>
      <c r="M40" s="300"/>
    </row>
    <row r="41" spans="2:13" ht="15">
      <c r="B41" s="325"/>
      <c r="C41" s="333"/>
      <c r="D41" s="300"/>
      <c r="E41" s="333"/>
      <c r="F41" s="77" t="s">
        <v>379</v>
      </c>
      <c r="G41" s="330"/>
      <c r="H41" s="330"/>
      <c r="I41" s="299">
        <v>87.06</v>
      </c>
      <c r="J41" s="299">
        <v>9.14</v>
      </c>
      <c r="K41" s="299">
        <v>17.92</v>
      </c>
      <c r="L41" s="302">
        <v>60</v>
      </c>
      <c r="M41" s="300"/>
    </row>
    <row r="42" spans="2:13" ht="15.75" thickBot="1">
      <c r="B42" s="321"/>
      <c r="C42" s="323"/>
      <c r="D42" s="301"/>
      <c r="E42" s="323"/>
      <c r="F42" s="149" t="s">
        <v>294</v>
      </c>
      <c r="G42" s="331"/>
      <c r="H42" s="331"/>
      <c r="I42" s="301"/>
      <c r="J42" s="301"/>
      <c r="K42" s="301"/>
      <c r="L42" s="304"/>
      <c r="M42" s="301"/>
    </row>
    <row r="43" spans="2:13" ht="25.5">
      <c r="B43" s="320" t="s">
        <v>36</v>
      </c>
      <c r="C43" s="76" t="s">
        <v>187</v>
      </c>
      <c r="D43" s="299" t="s">
        <v>189</v>
      </c>
      <c r="E43" s="322" t="s">
        <v>186</v>
      </c>
      <c r="F43" s="77" t="s">
        <v>380</v>
      </c>
      <c r="G43" s="330"/>
      <c r="H43" s="330" t="s">
        <v>17</v>
      </c>
      <c r="I43" s="299">
        <v>174.13</v>
      </c>
      <c r="J43" s="299">
        <v>18.28</v>
      </c>
      <c r="K43" s="299">
        <v>35.85</v>
      </c>
      <c r="L43" s="302">
        <v>120</v>
      </c>
      <c r="M43" s="299">
        <v>120</v>
      </c>
    </row>
    <row r="44" spans="2:13" ht="16.5" customHeight="1" thickBot="1">
      <c r="B44" s="321"/>
      <c r="C44" s="72" t="s">
        <v>188</v>
      </c>
      <c r="D44" s="301"/>
      <c r="E44" s="323"/>
      <c r="F44" s="149" t="s">
        <v>294</v>
      </c>
      <c r="G44" s="331"/>
      <c r="H44" s="331"/>
      <c r="I44" s="301"/>
      <c r="J44" s="301"/>
      <c r="K44" s="301"/>
      <c r="L44" s="304"/>
      <c r="M44" s="301"/>
    </row>
    <row r="45" spans="2:13" ht="22.5" customHeight="1">
      <c r="B45" s="320" t="s">
        <v>37</v>
      </c>
      <c r="C45" s="76" t="s">
        <v>190</v>
      </c>
      <c r="D45" s="337" t="s">
        <v>388</v>
      </c>
      <c r="E45" s="322" t="s">
        <v>192</v>
      </c>
      <c r="F45" s="77" t="s">
        <v>306</v>
      </c>
      <c r="G45" s="330" t="s">
        <v>193</v>
      </c>
      <c r="H45" s="330" t="s">
        <v>11</v>
      </c>
      <c r="I45" s="299">
        <v>217.65</v>
      </c>
      <c r="J45" s="299">
        <v>22.85</v>
      </c>
      <c r="K45" s="299">
        <v>44.8</v>
      </c>
      <c r="L45" s="302">
        <v>150</v>
      </c>
      <c r="M45" s="299">
        <v>150</v>
      </c>
    </row>
    <row r="46" spans="2:13" ht="25.5" customHeight="1" thickBot="1">
      <c r="B46" s="321"/>
      <c r="C46" s="72" t="s">
        <v>191</v>
      </c>
      <c r="D46" s="338"/>
      <c r="E46" s="323"/>
      <c r="F46" s="149" t="s">
        <v>294</v>
      </c>
      <c r="G46" s="331"/>
      <c r="H46" s="331"/>
      <c r="I46" s="301"/>
      <c r="J46" s="301"/>
      <c r="K46" s="301"/>
      <c r="L46" s="304"/>
      <c r="M46" s="301"/>
    </row>
    <row r="47" spans="2:13" ht="51">
      <c r="B47" s="320" t="s">
        <v>38</v>
      </c>
      <c r="C47" s="88" t="s">
        <v>268</v>
      </c>
      <c r="D47" s="155" t="s">
        <v>195</v>
      </c>
      <c r="E47" s="322"/>
      <c r="F47" s="34" t="s">
        <v>381</v>
      </c>
      <c r="G47" s="330" t="s">
        <v>193</v>
      </c>
      <c r="H47" s="330" t="s">
        <v>11</v>
      </c>
      <c r="I47" s="299">
        <v>217.65</v>
      </c>
      <c r="J47" s="299">
        <v>22.85</v>
      </c>
      <c r="K47" s="299">
        <v>44.8</v>
      </c>
      <c r="L47" s="302">
        <v>150</v>
      </c>
      <c r="M47" s="299">
        <v>150</v>
      </c>
    </row>
    <row r="48" spans="2:13" ht="15">
      <c r="B48" s="325"/>
      <c r="C48" s="153" t="s">
        <v>194</v>
      </c>
      <c r="D48" s="156" t="s">
        <v>334</v>
      </c>
      <c r="E48" s="333"/>
      <c r="F48" s="151" t="s">
        <v>294</v>
      </c>
      <c r="G48" s="332"/>
      <c r="H48" s="332"/>
      <c r="I48" s="300"/>
      <c r="J48" s="300"/>
      <c r="K48" s="300"/>
      <c r="L48" s="303"/>
      <c r="M48" s="300"/>
    </row>
    <row r="49" spans="2:13" ht="15">
      <c r="B49" s="325"/>
      <c r="C49" s="153"/>
      <c r="D49" s="156" t="s">
        <v>300</v>
      </c>
      <c r="E49" s="333"/>
      <c r="F49" s="157"/>
      <c r="G49" s="332"/>
      <c r="H49" s="332"/>
      <c r="I49" s="300"/>
      <c r="J49" s="300"/>
      <c r="K49" s="300"/>
      <c r="L49" s="303"/>
      <c r="M49" s="300"/>
    </row>
    <row r="50" spans="2:13" ht="15.75" thickBot="1">
      <c r="B50" s="321"/>
      <c r="C50" s="158"/>
      <c r="D50" s="43" t="s">
        <v>389</v>
      </c>
      <c r="E50" s="323"/>
      <c r="F50" s="159"/>
      <c r="G50" s="331"/>
      <c r="H50" s="331"/>
      <c r="I50" s="301"/>
      <c r="J50" s="301"/>
      <c r="K50" s="301"/>
      <c r="L50" s="304"/>
      <c r="M50" s="301"/>
    </row>
    <row r="51" spans="2:13" ht="54.75" customHeight="1">
      <c r="B51" s="325" t="s">
        <v>39</v>
      </c>
      <c r="C51" s="76" t="s">
        <v>196</v>
      </c>
      <c r="D51" s="160" t="s">
        <v>269</v>
      </c>
      <c r="E51" s="333" t="s">
        <v>192</v>
      </c>
      <c r="F51" s="152"/>
      <c r="G51" s="332"/>
      <c r="H51" s="332" t="s">
        <v>11</v>
      </c>
      <c r="I51" s="300">
        <v>0</v>
      </c>
      <c r="J51" s="36"/>
      <c r="K51" s="300">
        <v>0</v>
      </c>
      <c r="L51" s="303"/>
      <c r="M51" s="300">
        <v>150</v>
      </c>
    </row>
    <row r="52" spans="2:13" ht="15">
      <c r="B52" s="325"/>
      <c r="C52" s="153" t="s">
        <v>197</v>
      </c>
      <c r="D52" s="156" t="s">
        <v>334</v>
      </c>
      <c r="E52" s="333"/>
      <c r="F52" s="152"/>
      <c r="G52" s="332"/>
      <c r="H52" s="332"/>
      <c r="I52" s="300"/>
      <c r="J52" s="36"/>
      <c r="K52" s="300"/>
      <c r="L52" s="303"/>
      <c r="M52" s="300"/>
    </row>
    <row r="53" spans="2:13" ht="15">
      <c r="B53" s="325"/>
      <c r="C53" s="161"/>
      <c r="D53" s="156" t="s">
        <v>300</v>
      </c>
      <c r="E53" s="333"/>
      <c r="F53" s="152"/>
      <c r="G53" s="332"/>
      <c r="H53" s="332"/>
      <c r="I53" s="300"/>
      <c r="J53" s="36"/>
      <c r="K53" s="300"/>
      <c r="L53" s="303"/>
      <c r="M53" s="300"/>
    </row>
    <row r="54" spans="2:13" ht="30" customHeight="1" thickBot="1">
      <c r="B54" s="321"/>
      <c r="C54" s="158"/>
      <c r="D54" s="42" t="s">
        <v>390</v>
      </c>
      <c r="E54" s="323"/>
      <c r="F54" s="154"/>
      <c r="G54" s="331"/>
      <c r="H54" s="331"/>
      <c r="I54" s="301"/>
      <c r="J54" s="38"/>
      <c r="K54" s="301"/>
      <c r="L54" s="304"/>
      <c r="M54" s="301"/>
    </row>
    <row r="55" spans="2:13" ht="31.5" customHeight="1">
      <c r="B55" s="320" t="s">
        <v>41</v>
      </c>
      <c r="C55" s="76" t="s">
        <v>198</v>
      </c>
      <c r="D55" s="299" t="s">
        <v>200</v>
      </c>
      <c r="E55" s="322" t="s">
        <v>192</v>
      </c>
      <c r="F55" s="77" t="s">
        <v>382</v>
      </c>
      <c r="G55" s="302"/>
      <c r="H55" s="330" t="s">
        <v>17</v>
      </c>
      <c r="I55" s="299">
        <v>217.65</v>
      </c>
      <c r="J55" s="299">
        <v>22.85</v>
      </c>
      <c r="K55" s="299">
        <v>44.8</v>
      </c>
      <c r="L55" s="302">
        <v>150</v>
      </c>
      <c r="M55" s="299">
        <v>150</v>
      </c>
    </row>
    <row r="56" spans="2:13" ht="15">
      <c r="B56" s="325"/>
      <c r="C56" s="153" t="s">
        <v>199</v>
      </c>
      <c r="D56" s="300"/>
      <c r="E56" s="333"/>
      <c r="F56" s="150" t="s">
        <v>294</v>
      </c>
      <c r="G56" s="303"/>
      <c r="H56" s="332"/>
      <c r="I56" s="300"/>
      <c r="J56" s="300"/>
      <c r="K56" s="300"/>
      <c r="L56" s="303"/>
      <c r="M56" s="300"/>
    </row>
    <row r="57" spans="2:13" ht="21" customHeight="1" thickBot="1">
      <c r="B57" s="321"/>
      <c r="C57" s="158"/>
      <c r="D57" s="301"/>
      <c r="E57" s="323"/>
      <c r="F57" s="152"/>
      <c r="G57" s="304"/>
      <c r="H57" s="331"/>
      <c r="I57" s="301"/>
      <c r="J57" s="301"/>
      <c r="K57" s="301"/>
      <c r="L57" s="304"/>
      <c r="M57" s="301"/>
    </row>
    <row r="58" spans="2:13" ht="38.25">
      <c r="B58" s="320" t="s">
        <v>43</v>
      </c>
      <c r="C58" s="76" t="s">
        <v>201</v>
      </c>
      <c r="D58" s="160" t="s">
        <v>204</v>
      </c>
      <c r="E58" s="322" t="s">
        <v>192</v>
      </c>
      <c r="F58" s="162" t="s">
        <v>383</v>
      </c>
      <c r="G58" s="302" t="s">
        <v>193</v>
      </c>
      <c r="H58" s="330" t="s">
        <v>17</v>
      </c>
      <c r="I58" s="299">
        <v>174.13</v>
      </c>
      <c r="J58" s="299">
        <v>18.28</v>
      </c>
      <c r="K58" s="299">
        <v>35.85</v>
      </c>
      <c r="L58" s="302">
        <v>120</v>
      </c>
      <c r="M58" s="299">
        <v>120</v>
      </c>
    </row>
    <row r="59" spans="2:13" ht="25.5">
      <c r="B59" s="325"/>
      <c r="C59" s="76" t="s">
        <v>202</v>
      </c>
      <c r="D59" s="156" t="s">
        <v>306</v>
      </c>
      <c r="E59" s="333"/>
      <c r="F59" s="150" t="s">
        <v>294</v>
      </c>
      <c r="G59" s="303"/>
      <c r="H59" s="332"/>
      <c r="I59" s="300"/>
      <c r="J59" s="300"/>
      <c r="K59" s="300"/>
      <c r="L59" s="303"/>
      <c r="M59" s="300"/>
    </row>
    <row r="60" spans="2:13" ht="15">
      <c r="B60" s="325"/>
      <c r="C60" s="153" t="s">
        <v>203</v>
      </c>
      <c r="D60" s="156" t="s">
        <v>391</v>
      </c>
      <c r="E60" s="333"/>
      <c r="F60" s="152"/>
      <c r="G60" s="303"/>
      <c r="H60" s="332"/>
      <c r="I60" s="300"/>
      <c r="J60" s="300"/>
      <c r="K60" s="300"/>
      <c r="L60" s="303"/>
      <c r="M60" s="300"/>
    </row>
    <row r="61" spans="2:13" ht="15">
      <c r="B61" s="325"/>
      <c r="C61" s="161"/>
      <c r="D61" s="156" t="s">
        <v>392</v>
      </c>
      <c r="E61" s="333"/>
      <c r="F61" s="152"/>
      <c r="G61" s="303"/>
      <c r="H61" s="332"/>
      <c r="I61" s="300"/>
      <c r="J61" s="300"/>
      <c r="K61" s="300"/>
      <c r="L61" s="303"/>
      <c r="M61" s="300"/>
    </row>
    <row r="62" spans="2:13" ht="15">
      <c r="B62" s="325"/>
      <c r="C62" s="161"/>
      <c r="D62" s="156" t="s">
        <v>343</v>
      </c>
      <c r="E62" s="333"/>
      <c r="F62" s="152"/>
      <c r="G62" s="303"/>
      <c r="H62" s="332"/>
      <c r="I62" s="300"/>
      <c r="J62" s="300"/>
      <c r="K62" s="300"/>
      <c r="L62" s="303"/>
      <c r="M62" s="300"/>
    </row>
    <row r="63" spans="2:13" ht="15.75" thickBot="1">
      <c r="B63" s="321"/>
      <c r="C63" s="158"/>
      <c r="D63" s="43"/>
      <c r="E63" s="323"/>
      <c r="F63" s="152"/>
      <c r="G63" s="304"/>
      <c r="H63" s="331"/>
      <c r="I63" s="301"/>
      <c r="J63" s="301"/>
      <c r="K63" s="301"/>
      <c r="L63" s="304"/>
      <c r="M63" s="301"/>
    </row>
    <row r="64" spans="2:13" ht="38.25">
      <c r="B64" s="320" t="s">
        <v>45</v>
      </c>
      <c r="C64" s="76" t="s">
        <v>205</v>
      </c>
      <c r="D64" s="160" t="s">
        <v>207</v>
      </c>
      <c r="E64" s="322" t="s">
        <v>192</v>
      </c>
      <c r="F64" s="162" t="s">
        <v>316</v>
      </c>
      <c r="G64" s="330" t="s">
        <v>193</v>
      </c>
      <c r="H64" s="330" t="s">
        <v>15</v>
      </c>
      <c r="I64" s="299">
        <v>130.59</v>
      </c>
      <c r="J64" s="299">
        <v>13.71</v>
      </c>
      <c r="K64" s="299">
        <v>26.88</v>
      </c>
      <c r="L64" s="302">
        <v>90</v>
      </c>
      <c r="M64" s="299">
        <v>90</v>
      </c>
    </row>
    <row r="65" spans="2:13" ht="15" customHeight="1">
      <c r="B65" s="325"/>
      <c r="C65" s="153" t="s">
        <v>206</v>
      </c>
      <c r="D65" s="156" t="s">
        <v>330</v>
      </c>
      <c r="E65" s="333"/>
      <c r="F65" s="150" t="s">
        <v>294</v>
      </c>
      <c r="G65" s="332"/>
      <c r="H65" s="332"/>
      <c r="I65" s="300"/>
      <c r="J65" s="300"/>
      <c r="K65" s="300"/>
      <c r="L65" s="303"/>
      <c r="M65" s="300"/>
    </row>
    <row r="66" spans="2:13" ht="15">
      <c r="B66" s="325"/>
      <c r="C66" s="163"/>
      <c r="D66" s="156" t="s">
        <v>386</v>
      </c>
      <c r="E66" s="333"/>
      <c r="F66" s="152"/>
      <c r="G66" s="332"/>
      <c r="H66" s="332"/>
      <c r="I66" s="300"/>
      <c r="J66" s="300"/>
      <c r="K66" s="300"/>
      <c r="L66" s="303"/>
      <c r="M66" s="300"/>
    </row>
    <row r="67" spans="2:13" ht="15">
      <c r="B67" s="325"/>
      <c r="C67" s="163"/>
      <c r="D67" s="156" t="s">
        <v>358</v>
      </c>
      <c r="E67" s="333"/>
      <c r="F67" s="152"/>
      <c r="G67" s="332"/>
      <c r="H67" s="332"/>
      <c r="I67" s="300"/>
      <c r="J67" s="300"/>
      <c r="K67" s="300"/>
      <c r="L67" s="303"/>
      <c r="M67" s="300"/>
    </row>
    <row r="68" spans="2:13" ht="15.75" thickBot="1">
      <c r="B68" s="321"/>
      <c r="C68" s="164"/>
      <c r="D68" s="43" t="s">
        <v>393</v>
      </c>
      <c r="E68" s="323"/>
      <c r="F68" s="154"/>
      <c r="G68" s="331"/>
      <c r="H68" s="331"/>
      <c r="I68" s="301"/>
      <c r="J68" s="301"/>
      <c r="K68" s="301"/>
      <c r="L68" s="304"/>
      <c r="M68" s="301"/>
    </row>
    <row r="69" spans="2:13" ht="33" customHeight="1" thickBot="1">
      <c r="B69" s="68" t="s">
        <v>47</v>
      </c>
      <c r="C69" s="88" t="s">
        <v>208</v>
      </c>
      <c r="D69" s="223" t="s">
        <v>210</v>
      </c>
      <c r="E69" s="302" t="s">
        <v>184</v>
      </c>
      <c r="F69" s="162" t="s">
        <v>384</v>
      </c>
      <c r="G69" s="212"/>
      <c r="H69" s="212" t="s">
        <v>17</v>
      </c>
      <c r="I69" s="69">
        <v>0</v>
      </c>
      <c r="J69" s="63">
        <v>0</v>
      </c>
      <c r="K69" s="69">
        <v>0</v>
      </c>
      <c r="L69" s="223"/>
      <c r="M69" s="69">
        <v>120</v>
      </c>
    </row>
    <row r="70" spans="2:13" ht="26.25" thickBot="1">
      <c r="B70" s="75" t="s">
        <v>101</v>
      </c>
      <c r="C70" s="153" t="s">
        <v>209</v>
      </c>
      <c r="D70" s="42" t="s">
        <v>211</v>
      </c>
      <c r="E70" s="303"/>
      <c r="F70" s="150" t="s">
        <v>294</v>
      </c>
      <c r="G70" s="149"/>
      <c r="H70" s="149" t="s">
        <v>15</v>
      </c>
      <c r="I70" s="43">
        <v>0</v>
      </c>
      <c r="J70" s="43"/>
      <c r="K70" s="43">
        <v>0</v>
      </c>
      <c r="L70" s="42"/>
      <c r="M70" s="43">
        <v>90</v>
      </c>
    </row>
    <row r="71" spans="2:13" ht="26.25" thickBot="1">
      <c r="B71" s="75" t="s">
        <v>107</v>
      </c>
      <c r="C71" s="161"/>
      <c r="D71" s="42" t="s">
        <v>212</v>
      </c>
      <c r="E71" s="303"/>
      <c r="F71" s="77"/>
      <c r="G71" s="149"/>
      <c r="H71" s="149" t="s">
        <v>15</v>
      </c>
      <c r="I71" s="43">
        <v>0</v>
      </c>
      <c r="J71" s="43"/>
      <c r="K71" s="43">
        <v>0</v>
      </c>
      <c r="L71" s="42"/>
      <c r="M71" s="43">
        <v>90</v>
      </c>
    </row>
    <row r="72" spans="2:13" ht="26.25" thickBot="1">
      <c r="B72" s="75" t="s">
        <v>108</v>
      </c>
      <c r="C72" s="161"/>
      <c r="D72" s="42" t="s">
        <v>213</v>
      </c>
      <c r="E72" s="303"/>
      <c r="F72" s="152"/>
      <c r="G72" s="149"/>
      <c r="H72" s="149" t="s">
        <v>17</v>
      </c>
      <c r="I72" s="43">
        <v>0</v>
      </c>
      <c r="J72" s="43"/>
      <c r="K72" s="43">
        <v>0</v>
      </c>
      <c r="L72" s="42"/>
      <c r="M72" s="43">
        <v>120</v>
      </c>
    </row>
    <row r="73" spans="2:13" ht="26.25" thickBot="1">
      <c r="B73" s="75" t="s">
        <v>114</v>
      </c>
      <c r="C73" s="158"/>
      <c r="D73" s="42" t="s">
        <v>214</v>
      </c>
      <c r="E73" s="304"/>
      <c r="F73" s="154"/>
      <c r="G73" s="149"/>
      <c r="H73" s="149" t="s">
        <v>15</v>
      </c>
      <c r="I73" s="43">
        <v>0</v>
      </c>
      <c r="J73" s="43"/>
      <c r="K73" s="43">
        <v>0</v>
      </c>
      <c r="L73" s="42"/>
      <c r="M73" s="43">
        <v>90</v>
      </c>
    </row>
    <row r="74" spans="2:13" ht="15">
      <c r="B74" s="320" t="s">
        <v>115</v>
      </c>
      <c r="C74" s="334" t="s">
        <v>215</v>
      </c>
      <c r="D74" s="160" t="s">
        <v>216</v>
      </c>
      <c r="E74" s="322" t="s">
        <v>184</v>
      </c>
      <c r="F74" s="77" t="s">
        <v>385</v>
      </c>
      <c r="G74" s="330"/>
      <c r="H74" s="330" t="s">
        <v>15</v>
      </c>
      <c r="I74" s="299">
        <v>130.59</v>
      </c>
      <c r="J74" s="299">
        <v>13.71</v>
      </c>
      <c r="K74" s="299">
        <v>26.88</v>
      </c>
      <c r="L74" s="302">
        <v>90</v>
      </c>
      <c r="M74" s="299">
        <v>90</v>
      </c>
    </row>
    <row r="75" spans="2:13" ht="15">
      <c r="B75" s="325"/>
      <c r="C75" s="336"/>
      <c r="D75" s="156" t="s">
        <v>394</v>
      </c>
      <c r="E75" s="333"/>
      <c r="F75" s="150" t="s">
        <v>294</v>
      </c>
      <c r="G75" s="332"/>
      <c r="H75" s="332"/>
      <c r="I75" s="300"/>
      <c r="J75" s="300"/>
      <c r="K75" s="300"/>
      <c r="L75" s="303"/>
      <c r="M75" s="300"/>
    </row>
    <row r="76" spans="2:13" ht="15">
      <c r="B76" s="325"/>
      <c r="C76" s="336"/>
      <c r="D76" s="156" t="s">
        <v>395</v>
      </c>
      <c r="E76" s="333"/>
      <c r="F76" s="152"/>
      <c r="G76" s="332"/>
      <c r="H76" s="332"/>
      <c r="I76" s="300"/>
      <c r="J76" s="300"/>
      <c r="K76" s="300"/>
      <c r="L76" s="303"/>
      <c r="M76" s="300"/>
    </row>
    <row r="77" spans="2:13" ht="15.75" thickBot="1">
      <c r="B77" s="321"/>
      <c r="C77" s="335"/>
      <c r="D77" s="43" t="s">
        <v>300</v>
      </c>
      <c r="E77" s="323"/>
      <c r="F77" s="152"/>
      <c r="G77" s="331"/>
      <c r="H77" s="331"/>
      <c r="I77" s="301"/>
      <c r="J77" s="301"/>
      <c r="K77" s="301"/>
      <c r="L77" s="304"/>
      <c r="M77" s="301"/>
    </row>
    <row r="78" spans="2:13" ht="15">
      <c r="B78" s="320" t="s">
        <v>116</v>
      </c>
      <c r="C78" s="334" t="s">
        <v>215</v>
      </c>
      <c r="D78" s="299" t="s">
        <v>217</v>
      </c>
      <c r="E78" s="322" t="s">
        <v>184</v>
      </c>
      <c r="F78" s="162" t="s">
        <v>323</v>
      </c>
      <c r="G78" s="330"/>
      <c r="H78" s="330" t="s">
        <v>17</v>
      </c>
      <c r="I78" s="299">
        <v>174.13</v>
      </c>
      <c r="J78" s="299">
        <v>18.28</v>
      </c>
      <c r="K78" s="299">
        <v>35.85</v>
      </c>
      <c r="L78" s="302">
        <v>120</v>
      </c>
      <c r="M78" s="299">
        <v>120</v>
      </c>
    </row>
    <row r="79" spans="2:13" ht="22.5" customHeight="1" thickBot="1">
      <c r="B79" s="321"/>
      <c r="C79" s="335"/>
      <c r="D79" s="301"/>
      <c r="E79" s="323"/>
      <c r="F79" s="149" t="s">
        <v>294</v>
      </c>
      <c r="G79" s="331"/>
      <c r="H79" s="331"/>
      <c r="I79" s="301"/>
      <c r="J79" s="301"/>
      <c r="K79" s="301"/>
      <c r="L79" s="304"/>
      <c r="M79" s="301"/>
    </row>
    <row r="80" spans="2:13" ht="25.5">
      <c r="B80" s="320" t="s">
        <v>117</v>
      </c>
      <c r="C80" s="76" t="s">
        <v>218</v>
      </c>
      <c r="D80" s="160" t="s">
        <v>220</v>
      </c>
      <c r="E80" s="322" t="s">
        <v>184</v>
      </c>
      <c r="F80" s="77" t="s">
        <v>386</v>
      </c>
      <c r="G80" s="330"/>
      <c r="H80" s="330" t="s">
        <v>11</v>
      </c>
      <c r="I80" s="299">
        <v>217.65</v>
      </c>
      <c r="J80" s="299">
        <v>22.85</v>
      </c>
      <c r="K80" s="299">
        <v>44.8</v>
      </c>
      <c r="L80" s="302">
        <v>150</v>
      </c>
      <c r="M80" s="299">
        <v>150</v>
      </c>
    </row>
    <row r="81" spans="2:13" ht="15.75" thickBot="1">
      <c r="B81" s="321"/>
      <c r="C81" s="72" t="s">
        <v>219</v>
      </c>
      <c r="D81" s="42" t="s">
        <v>396</v>
      </c>
      <c r="E81" s="333"/>
      <c r="F81" s="150" t="s">
        <v>294</v>
      </c>
      <c r="G81" s="331"/>
      <c r="H81" s="331"/>
      <c r="I81" s="301"/>
      <c r="J81" s="301"/>
      <c r="K81" s="301"/>
      <c r="L81" s="304"/>
      <c r="M81" s="301"/>
    </row>
    <row r="82" spans="2:13" ht="15">
      <c r="B82" s="320" t="s">
        <v>118</v>
      </c>
      <c r="C82" s="322" t="s">
        <v>221</v>
      </c>
      <c r="D82" s="160" t="s">
        <v>220</v>
      </c>
      <c r="E82" s="333"/>
      <c r="F82" s="152"/>
      <c r="G82" s="330"/>
      <c r="H82" s="330" t="s">
        <v>11</v>
      </c>
      <c r="I82" s="299">
        <v>0</v>
      </c>
      <c r="J82" s="35"/>
      <c r="K82" s="299">
        <v>0</v>
      </c>
      <c r="L82" s="302"/>
      <c r="M82" s="299">
        <v>150</v>
      </c>
    </row>
    <row r="83" spans="2:13" ht="26.25" customHeight="1">
      <c r="B83" s="325"/>
      <c r="C83" s="333"/>
      <c r="D83" s="77" t="s">
        <v>397</v>
      </c>
      <c r="E83" s="333"/>
      <c r="F83" s="152"/>
      <c r="G83" s="332"/>
      <c r="H83" s="332"/>
      <c r="I83" s="300"/>
      <c r="J83" s="36"/>
      <c r="K83" s="300"/>
      <c r="L83" s="303"/>
      <c r="M83" s="300"/>
    </row>
    <row r="84" spans="2:13" ht="3.75" customHeight="1" thickBot="1">
      <c r="B84" s="321"/>
      <c r="C84" s="323"/>
      <c r="D84" s="43"/>
      <c r="E84" s="333"/>
      <c r="F84" s="152"/>
      <c r="G84" s="331"/>
      <c r="H84" s="331"/>
      <c r="I84" s="301"/>
      <c r="J84" s="38"/>
      <c r="K84" s="301"/>
      <c r="L84" s="304"/>
      <c r="M84" s="301"/>
    </row>
    <row r="85" spans="2:13" ht="29.25" customHeight="1">
      <c r="B85" s="320" t="s">
        <v>122</v>
      </c>
      <c r="C85" s="76" t="s">
        <v>218</v>
      </c>
      <c r="D85" s="160" t="s">
        <v>220</v>
      </c>
      <c r="E85" s="333"/>
      <c r="F85" s="152"/>
      <c r="G85" s="330"/>
      <c r="H85" s="330" t="s">
        <v>11</v>
      </c>
      <c r="I85" s="299">
        <v>0</v>
      </c>
      <c r="J85" s="35"/>
      <c r="K85" s="299">
        <v>0</v>
      </c>
      <c r="L85" s="302"/>
      <c r="M85" s="299">
        <v>150</v>
      </c>
    </row>
    <row r="86" spans="2:13" ht="27" customHeight="1">
      <c r="B86" s="325"/>
      <c r="C86" s="153" t="s">
        <v>222</v>
      </c>
      <c r="D86" s="77" t="s">
        <v>398</v>
      </c>
      <c r="E86" s="333"/>
      <c r="F86" s="152"/>
      <c r="G86" s="332"/>
      <c r="H86" s="332"/>
      <c r="I86" s="300"/>
      <c r="J86" s="36"/>
      <c r="K86" s="300"/>
      <c r="L86" s="303"/>
      <c r="M86" s="300"/>
    </row>
    <row r="87" spans="2:13" ht="1.5" customHeight="1" thickBot="1">
      <c r="B87" s="321"/>
      <c r="C87" s="72"/>
      <c r="D87" s="43"/>
      <c r="E87" s="323"/>
      <c r="F87" s="154"/>
      <c r="G87" s="331"/>
      <c r="H87" s="331"/>
      <c r="I87" s="301"/>
      <c r="J87" s="38"/>
      <c r="K87" s="301"/>
      <c r="L87" s="304"/>
      <c r="M87" s="301"/>
    </row>
    <row r="88" spans="2:13" ht="19.5" customHeight="1">
      <c r="B88" s="320" t="s">
        <v>126</v>
      </c>
      <c r="C88" s="322" t="s">
        <v>223</v>
      </c>
      <c r="D88" s="160" t="s">
        <v>224</v>
      </c>
      <c r="E88" s="322"/>
      <c r="F88" s="77" t="s">
        <v>387</v>
      </c>
      <c r="G88" s="328"/>
      <c r="H88" s="330" t="s">
        <v>17</v>
      </c>
      <c r="I88" s="299">
        <v>174.13</v>
      </c>
      <c r="J88" s="299">
        <v>18.28</v>
      </c>
      <c r="K88" s="299">
        <v>35.85</v>
      </c>
      <c r="L88" s="302">
        <v>120</v>
      </c>
      <c r="M88" s="299">
        <v>120</v>
      </c>
    </row>
    <row r="89" spans="2:13" ht="15.75" thickBot="1">
      <c r="B89" s="321"/>
      <c r="C89" s="323"/>
      <c r="D89" s="166" t="s">
        <v>399</v>
      </c>
      <c r="E89" s="323"/>
      <c r="F89" s="149" t="s">
        <v>294</v>
      </c>
      <c r="G89" s="329"/>
      <c r="H89" s="331"/>
      <c r="I89" s="301"/>
      <c r="J89" s="301"/>
      <c r="K89" s="301"/>
      <c r="L89" s="304"/>
      <c r="M89" s="301"/>
    </row>
    <row r="90" spans="2:13" ht="15.75" thickBot="1">
      <c r="B90" s="75"/>
      <c r="C90" s="73" t="s">
        <v>49</v>
      </c>
      <c r="D90" s="144"/>
      <c r="E90" s="91"/>
      <c r="F90" s="149"/>
      <c r="G90" s="91"/>
      <c r="H90" s="91"/>
      <c r="I90" s="144">
        <f>SUM(I17:I89)</f>
        <v>2611.8500000000004</v>
      </c>
      <c r="J90" s="144">
        <f>SUM(J17:J89)</f>
        <v>274.20000000000005</v>
      </c>
      <c r="K90" s="144">
        <f>SUM(K17:K89)</f>
        <v>537.6500000000001</v>
      </c>
      <c r="L90" s="144">
        <f>SUM(L17:L89)</f>
        <v>1800</v>
      </c>
      <c r="M90" s="144">
        <f>SUM(M17:M89)</f>
        <v>3630</v>
      </c>
    </row>
    <row r="91" spans="2:13" ht="15.75" thickBot="1">
      <c r="B91" s="75"/>
      <c r="C91" s="73" t="s">
        <v>71</v>
      </c>
      <c r="D91" s="144"/>
      <c r="E91" s="91"/>
      <c r="F91" s="149"/>
      <c r="G91" s="91"/>
      <c r="H91" s="91"/>
      <c r="I91" s="165">
        <v>616.14</v>
      </c>
      <c r="J91" s="144"/>
      <c r="K91" s="144"/>
      <c r="L91" s="149"/>
      <c r="M91" s="144">
        <v>0</v>
      </c>
    </row>
    <row r="92" spans="2:13" ht="15.75" thickBot="1">
      <c r="B92" s="75"/>
      <c r="C92" s="73" t="s">
        <v>72</v>
      </c>
      <c r="D92" s="144"/>
      <c r="E92" s="91"/>
      <c r="F92" s="149"/>
      <c r="G92" s="91"/>
      <c r="H92" s="91"/>
      <c r="I92" s="144">
        <f>I90+I91</f>
        <v>3227.9900000000002</v>
      </c>
      <c r="J92" s="144"/>
      <c r="K92" s="144"/>
      <c r="L92" s="149"/>
      <c r="M92" s="144">
        <v>3630</v>
      </c>
    </row>
    <row r="94" spans="2:13" ht="15.75">
      <c r="B94" s="215" t="s">
        <v>291</v>
      </c>
      <c r="C94" s="215"/>
      <c r="D94" s="216"/>
      <c r="E94" s="215"/>
      <c r="G94" s="215" t="s">
        <v>293</v>
      </c>
      <c r="H94" s="216"/>
      <c r="I94" s="210"/>
      <c r="J94" s="210"/>
      <c r="M94" s="216" t="s">
        <v>292</v>
      </c>
    </row>
  </sheetData>
  <sheetProtection/>
  <autoFilter ref="B16:M92"/>
  <mergeCells count="245">
    <mergeCell ref="J19:J20"/>
    <mergeCell ref="H17:H18"/>
    <mergeCell ref="L19:L20"/>
    <mergeCell ref="B23:B24"/>
    <mergeCell ref="B19:B20"/>
    <mergeCell ref="C19:C20"/>
    <mergeCell ref="D19:D20"/>
    <mergeCell ref="E19:E20"/>
    <mergeCell ref="G19:G20"/>
    <mergeCell ref="H19:H20"/>
    <mergeCell ref="I19:I20"/>
    <mergeCell ref="M17:M18"/>
    <mergeCell ref="E10:E16"/>
    <mergeCell ref="H10:H16"/>
    <mergeCell ref="J88:J89"/>
    <mergeCell ref="J21:J22"/>
    <mergeCell ref="K21:K22"/>
    <mergeCell ref="L21:L22"/>
    <mergeCell ref="M21:M22"/>
    <mergeCell ref="F10:F16"/>
    <mergeCell ref="B7:F7"/>
    <mergeCell ref="B8:F8"/>
    <mergeCell ref="B9:F9"/>
    <mergeCell ref="I9:L9"/>
    <mergeCell ref="B10:B16"/>
    <mergeCell ref="C10:C16"/>
    <mergeCell ref="L10:L16"/>
    <mergeCell ref="D10:D16"/>
    <mergeCell ref="I10:I16"/>
    <mergeCell ref="B17:B18"/>
    <mergeCell ref="C17:C18"/>
    <mergeCell ref="D17:D18"/>
    <mergeCell ref="E17:E18"/>
    <mergeCell ref="G17:G18"/>
    <mergeCell ref="G10:G16"/>
    <mergeCell ref="M10:M16"/>
    <mergeCell ref="I17:I18"/>
    <mergeCell ref="J17:J18"/>
    <mergeCell ref="K17:K18"/>
    <mergeCell ref="L17:L18"/>
    <mergeCell ref="K10:K16"/>
    <mergeCell ref="G21:G22"/>
    <mergeCell ref="H21:H22"/>
    <mergeCell ref="I21:I22"/>
    <mergeCell ref="B21:B22"/>
    <mergeCell ref="C21:C22"/>
    <mergeCell ref="D21:D22"/>
    <mergeCell ref="E21:E22"/>
    <mergeCell ref="K23:K24"/>
    <mergeCell ref="L23:L24"/>
    <mergeCell ref="M23:M24"/>
    <mergeCell ref="M19:M20"/>
    <mergeCell ref="K19:K20"/>
    <mergeCell ref="L31:L33"/>
    <mergeCell ref="M25:M27"/>
    <mergeCell ref="I25:I27"/>
    <mergeCell ref="K25:K27"/>
    <mergeCell ref="L25:L27"/>
    <mergeCell ref="M31:M33"/>
    <mergeCell ref="I28:I30"/>
    <mergeCell ref="K28:K30"/>
    <mergeCell ref="L28:L30"/>
    <mergeCell ref="M28:M30"/>
    <mergeCell ref="I31:I33"/>
    <mergeCell ref="K31:K33"/>
    <mergeCell ref="C23:C24"/>
    <mergeCell ref="D23:D24"/>
    <mergeCell ref="E23:E24"/>
    <mergeCell ref="G23:G24"/>
    <mergeCell ref="H23:H24"/>
    <mergeCell ref="I23:I24"/>
    <mergeCell ref="D28:D30"/>
    <mergeCell ref="E28:E30"/>
    <mergeCell ref="G28:G30"/>
    <mergeCell ref="H28:H30"/>
    <mergeCell ref="D25:D27"/>
    <mergeCell ref="E25:E27"/>
    <mergeCell ref="G25:G27"/>
    <mergeCell ref="H25:H27"/>
    <mergeCell ref="B25:B27"/>
    <mergeCell ref="C25:C27"/>
    <mergeCell ref="E34:E36"/>
    <mergeCell ref="G34:G36"/>
    <mergeCell ref="H34:H36"/>
    <mergeCell ref="I34:I36"/>
    <mergeCell ref="C34:C38"/>
    <mergeCell ref="D34:D36"/>
    <mergeCell ref="B28:B30"/>
    <mergeCell ref="C28:C30"/>
    <mergeCell ref="K34:K36"/>
    <mergeCell ref="L34:L36"/>
    <mergeCell ref="L37:L38"/>
    <mergeCell ref="B31:B33"/>
    <mergeCell ref="C31:C33"/>
    <mergeCell ref="D31:D33"/>
    <mergeCell ref="E31:E33"/>
    <mergeCell ref="G31:G33"/>
    <mergeCell ref="H31:H33"/>
    <mergeCell ref="B34:B36"/>
    <mergeCell ref="L39:L40"/>
    <mergeCell ref="J39:J40"/>
    <mergeCell ref="J41:J42"/>
    <mergeCell ref="M34:M36"/>
    <mergeCell ref="B37:B38"/>
    <mergeCell ref="E37:E38"/>
    <mergeCell ref="G37:G38"/>
    <mergeCell ref="H37:H38"/>
    <mergeCell ref="I37:I38"/>
    <mergeCell ref="K37:K38"/>
    <mergeCell ref="M37:M38"/>
    <mergeCell ref="M39:M42"/>
    <mergeCell ref="B39:B42"/>
    <mergeCell ref="C39:C42"/>
    <mergeCell ref="D39:D42"/>
    <mergeCell ref="E39:E42"/>
    <mergeCell ref="G39:G40"/>
    <mergeCell ref="H39:H40"/>
    <mergeCell ref="I39:I40"/>
    <mergeCell ref="K39:K40"/>
    <mergeCell ref="J45:J46"/>
    <mergeCell ref="L45:L46"/>
    <mergeCell ref="M45:M46"/>
    <mergeCell ref="G41:G42"/>
    <mergeCell ref="H41:H42"/>
    <mergeCell ref="I41:I42"/>
    <mergeCell ref="K41:K42"/>
    <mergeCell ref="L41:L42"/>
    <mergeCell ref="B43:B44"/>
    <mergeCell ref="D43:D44"/>
    <mergeCell ref="E43:E44"/>
    <mergeCell ref="G43:G44"/>
    <mergeCell ref="H43:H44"/>
    <mergeCell ref="I43:I44"/>
    <mergeCell ref="B45:B46"/>
    <mergeCell ref="D45:D46"/>
    <mergeCell ref="E45:E46"/>
    <mergeCell ref="G45:G46"/>
    <mergeCell ref="H45:H46"/>
    <mergeCell ref="I45:I46"/>
    <mergeCell ref="L47:L50"/>
    <mergeCell ref="M47:M50"/>
    <mergeCell ref="J47:J50"/>
    <mergeCell ref="L51:L54"/>
    <mergeCell ref="M51:M54"/>
    <mergeCell ref="K43:K44"/>
    <mergeCell ref="L43:L44"/>
    <mergeCell ref="M43:M44"/>
    <mergeCell ref="K45:K46"/>
    <mergeCell ref="J43:J44"/>
    <mergeCell ref="J55:J57"/>
    <mergeCell ref="B47:B50"/>
    <mergeCell ref="E47:E50"/>
    <mergeCell ref="G47:G50"/>
    <mergeCell ref="I47:I50"/>
    <mergeCell ref="K47:K50"/>
    <mergeCell ref="H47:H50"/>
    <mergeCell ref="B51:B54"/>
    <mergeCell ref="E51:E54"/>
    <mergeCell ref="G51:G54"/>
    <mergeCell ref="H51:H54"/>
    <mergeCell ref="I51:I54"/>
    <mergeCell ref="K51:K54"/>
    <mergeCell ref="M58:M63"/>
    <mergeCell ref="J58:J63"/>
    <mergeCell ref="B55:B57"/>
    <mergeCell ref="D55:D57"/>
    <mergeCell ref="E55:E57"/>
    <mergeCell ref="G55:G57"/>
    <mergeCell ref="H55:H57"/>
    <mergeCell ref="I55:I57"/>
    <mergeCell ref="K55:K57"/>
    <mergeCell ref="L55:L57"/>
    <mergeCell ref="M74:M77"/>
    <mergeCell ref="E69:E73"/>
    <mergeCell ref="M55:M57"/>
    <mergeCell ref="L58:L63"/>
    <mergeCell ref="E64:E68"/>
    <mergeCell ref="G64:G68"/>
    <mergeCell ref="H64:H68"/>
    <mergeCell ref="B58:B63"/>
    <mergeCell ref="E58:E63"/>
    <mergeCell ref="G58:G63"/>
    <mergeCell ref="H58:H63"/>
    <mergeCell ref="I58:I63"/>
    <mergeCell ref="K58:K63"/>
    <mergeCell ref="I64:I68"/>
    <mergeCell ref="K64:K68"/>
    <mergeCell ref="J64:J68"/>
    <mergeCell ref="M64:M68"/>
    <mergeCell ref="B74:B77"/>
    <mergeCell ref="C74:C77"/>
    <mergeCell ref="E74:E77"/>
    <mergeCell ref="G74:G77"/>
    <mergeCell ref="H74:H77"/>
    <mergeCell ref="I74:I77"/>
    <mergeCell ref="K74:K77"/>
    <mergeCell ref="L74:L77"/>
    <mergeCell ref="B64:B68"/>
    <mergeCell ref="H78:H79"/>
    <mergeCell ref="I78:I79"/>
    <mergeCell ref="K78:K79"/>
    <mergeCell ref="L78:L79"/>
    <mergeCell ref="J78:J79"/>
    <mergeCell ref="L64:L68"/>
    <mergeCell ref="J74:J77"/>
    <mergeCell ref="K80:K81"/>
    <mergeCell ref="L80:L81"/>
    <mergeCell ref="M80:M81"/>
    <mergeCell ref="B82:B84"/>
    <mergeCell ref="J80:J81"/>
    <mergeCell ref="B78:B79"/>
    <mergeCell ref="C78:C79"/>
    <mergeCell ref="D78:D79"/>
    <mergeCell ref="E78:E79"/>
    <mergeCell ref="G78:G79"/>
    <mergeCell ref="H82:H84"/>
    <mergeCell ref="I82:I84"/>
    <mergeCell ref="K82:K84"/>
    <mergeCell ref="L82:L84"/>
    <mergeCell ref="M78:M79"/>
    <mergeCell ref="B80:B81"/>
    <mergeCell ref="E80:E87"/>
    <mergeCell ref="G80:G81"/>
    <mergeCell ref="H80:H81"/>
    <mergeCell ref="I80:I81"/>
    <mergeCell ref="M82:M84"/>
    <mergeCell ref="B85:B87"/>
    <mergeCell ref="G85:G87"/>
    <mergeCell ref="H85:H87"/>
    <mergeCell ref="I85:I87"/>
    <mergeCell ref="K85:K87"/>
    <mergeCell ref="L85:L87"/>
    <mergeCell ref="M85:M87"/>
    <mergeCell ref="C82:C84"/>
    <mergeCell ref="G82:G84"/>
    <mergeCell ref="K88:K89"/>
    <mergeCell ref="L88:L89"/>
    <mergeCell ref="M88:M89"/>
    <mergeCell ref="J10:J16"/>
    <mergeCell ref="B88:B89"/>
    <mergeCell ref="C88:C89"/>
    <mergeCell ref="E88:E89"/>
    <mergeCell ref="G88:G89"/>
    <mergeCell ref="H88:H89"/>
    <mergeCell ref="I88:I89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79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B1:O40"/>
  <sheetViews>
    <sheetView zoomScalePageLayoutView="0" workbookViewId="0" topLeftCell="A1">
      <selection activeCell="T12" sqref="T12"/>
    </sheetView>
  </sheetViews>
  <sheetFormatPr defaultColWidth="9.140625" defaultRowHeight="15"/>
  <cols>
    <col min="1" max="1" width="2.28125" style="65" customWidth="1"/>
    <col min="2" max="2" width="9.140625" style="167" customWidth="1"/>
    <col min="3" max="3" width="18.140625" style="167" customWidth="1"/>
    <col min="4" max="4" width="14.28125" style="185" customWidth="1"/>
    <col min="5" max="5" width="15.7109375" style="185" customWidth="1"/>
    <col min="6" max="6" width="8.8515625" style="167" customWidth="1"/>
    <col min="7" max="7" width="10.7109375" style="185" customWidth="1"/>
    <col min="8" max="8" width="10.57421875" style="185" customWidth="1"/>
    <col min="9" max="9" width="9.7109375" style="185" customWidth="1"/>
    <col min="10" max="11" width="8.8515625" style="185" customWidth="1"/>
    <col min="12" max="12" width="10.421875" style="185" customWidth="1"/>
    <col min="13" max="13" width="8.28125" style="185" customWidth="1"/>
    <col min="14" max="14" width="8.8515625" style="185" customWidth="1"/>
    <col min="15" max="15" width="8.421875" style="185" customWidth="1"/>
    <col min="16" max="16384" width="9.140625" style="65" customWidth="1"/>
  </cols>
  <sheetData>
    <row r="1" spans="2:15" s="214" customFormat="1" ht="15.75">
      <c r="B1" s="167"/>
      <c r="C1" s="167"/>
      <c r="D1" s="185"/>
      <c r="E1" s="185"/>
      <c r="F1" s="167"/>
      <c r="G1" s="185"/>
      <c r="H1" s="185"/>
      <c r="I1" s="185"/>
      <c r="J1" s="185"/>
      <c r="K1" s="185"/>
      <c r="L1" s="185"/>
      <c r="M1" s="185"/>
      <c r="N1" s="185"/>
      <c r="O1" s="231"/>
    </row>
    <row r="2" spans="2:15" s="214" customFormat="1" ht="15">
      <c r="B2" s="167"/>
      <c r="C2" s="167"/>
      <c r="D2" s="185"/>
      <c r="E2" s="185"/>
      <c r="F2" s="167"/>
      <c r="G2" s="185"/>
      <c r="H2" s="185"/>
      <c r="I2" s="185"/>
      <c r="J2" s="185"/>
      <c r="K2" s="185"/>
      <c r="L2" s="185"/>
      <c r="M2" s="185"/>
      <c r="N2" s="185"/>
      <c r="O2" s="185"/>
    </row>
    <row r="3" spans="12:15" ht="15.75">
      <c r="L3" s="65"/>
      <c r="M3" s="137"/>
      <c r="N3" s="97"/>
      <c r="O3" s="97" t="s">
        <v>282</v>
      </c>
    </row>
    <row r="4" spans="12:15" ht="15.75">
      <c r="L4" s="65"/>
      <c r="M4" s="137"/>
      <c r="N4" s="97"/>
      <c r="O4" s="97" t="s">
        <v>262</v>
      </c>
    </row>
    <row r="5" spans="12:15" ht="15.75">
      <c r="L5" s="65"/>
      <c r="M5" s="137"/>
      <c r="N5" s="97"/>
      <c r="O5" s="97" t="s">
        <v>290</v>
      </c>
    </row>
    <row r="6" spans="12:15" ht="15.75">
      <c r="L6" s="65"/>
      <c r="M6" s="137"/>
      <c r="N6" s="97"/>
      <c r="O6" s="97"/>
    </row>
    <row r="7" spans="2:12" ht="21.75" customHeight="1">
      <c r="B7" s="345" t="s">
        <v>281</v>
      </c>
      <c r="C7" s="345"/>
      <c r="D7" s="345"/>
      <c r="E7" s="345"/>
      <c r="F7" s="345"/>
      <c r="G7" s="345"/>
      <c r="H7" s="345"/>
      <c r="I7" s="345"/>
      <c r="J7" s="345"/>
      <c r="K7" s="345"/>
      <c r="L7" s="345"/>
    </row>
    <row r="8" spans="2:6" ht="15" customHeight="1">
      <c r="B8" s="340" t="s">
        <v>0</v>
      </c>
      <c r="C8" s="340"/>
      <c r="D8" s="340"/>
      <c r="E8" s="340"/>
      <c r="F8" s="340"/>
    </row>
    <row r="9" spans="2:6" ht="15.75" customHeight="1" thickBot="1">
      <c r="B9" s="341" t="s">
        <v>1</v>
      </c>
      <c r="C9" s="341"/>
      <c r="D9" s="341"/>
      <c r="E9" s="341"/>
      <c r="F9" s="341"/>
    </row>
    <row r="10" spans="2:15" ht="15" customHeight="1" thickBot="1">
      <c r="B10" s="330" t="s">
        <v>225</v>
      </c>
      <c r="C10" s="330" t="s">
        <v>226</v>
      </c>
      <c r="D10" s="330" t="s">
        <v>162</v>
      </c>
      <c r="E10" s="330" t="s">
        <v>227</v>
      </c>
      <c r="F10" s="330" t="s">
        <v>228</v>
      </c>
      <c r="G10" s="360" t="s">
        <v>229</v>
      </c>
      <c r="H10" s="361"/>
      <c r="I10" s="361"/>
      <c r="J10" s="361"/>
      <c r="K10" s="361"/>
      <c r="L10" s="361"/>
      <c r="M10" s="361"/>
      <c r="N10" s="361"/>
      <c r="O10" s="362"/>
    </row>
    <row r="11" spans="2:15" ht="14.25" customHeight="1">
      <c r="B11" s="332"/>
      <c r="C11" s="332"/>
      <c r="D11" s="332"/>
      <c r="E11" s="332"/>
      <c r="F11" s="332"/>
      <c r="G11" s="77"/>
      <c r="H11" s="383" t="s">
        <v>231</v>
      </c>
      <c r="I11" s="384"/>
      <c r="J11" s="384"/>
      <c r="K11" s="385"/>
      <c r="L11" s="354" t="s">
        <v>232</v>
      </c>
      <c r="M11" s="355"/>
      <c r="N11" s="355"/>
      <c r="O11" s="356"/>
    </row>
    <row r="12" spans="2:15" ht="15" customHeight="1" thickBot="1">
      <c r="B12" s="332"/>
      <c r="C12" s="332"/>
      <c r="D12" s="332"/>
      <c r="E12" s="332"/>
      <c r="F12" s="332"/>
      <c r="G12" s="77"/>
      <c r="H12" s="357"/>
      <c r="I12" s="358"/>
      <c r="J12" s="358"/>
      <c r="K12" s="359"/>
      <c r="L12" s="357"/>
      <c r="M12" s="358"/>
      <c r="N12" s="358"/>
      <c r="O12" s="359"/>
    </row>
    <row r="13" spans="2:15" ht="54" customHeight="1">
      <c r="B13" s="332"/>
      <c r="C13" s="332"/>
      <c r="D13" s="332"/>
      <c r="E13" s="332"/>
      <c r="F13" s="332"/>
      <c r="G13" s="168" t="s">
        <v>230</v>
      </c>
      <c r="H13" s="381" t="s">
        <v>233</v>
      </c>
      <c r="I13" s="171" t="s">
        <v>157</v>
      </c>
      <c r="J13" s="302" t="s">
        <v>234</v>
      </c>
      <c r="K13" s="302" t="s">
        <v>235</v>
      </c>
      <c r="L13" s="354" t="s">
        <v>233</v>
      </c>
      <c r="M13" s="169" t="s">
        <v>157</v>
      </c>
      <c r="N13" s="302" t="s">
        <v>234</v>
      </c>
      <c r="O13" s="375" t="s">
        <v>246</v>
      </c>
    </row>
    <row r="14" spans="2:15" ht="15.75" thickBot="1">
      <c r="B14" s="331"/>
      <c r="C14" s="331"/>
      <c r="D14" s="331"/>
      <c r="E14" s="331"/>
      <c r="F14" s="331"/>
      <c r="G14" s="186"/>
      <c r="H14" s="382"/>
      <c r="I14" s="172"/>
      <c r="J14" s="304"/>
      <c r="K14" s="304"/>
      <c r="L14" s="357"/>
      <c r="M14" s="170"/>
      <c r="N14" s="304"/>
      <c r="O14" s="376"/>
    </row>
    <row r="15" spans="2:15" ht="36" customHeight="1">
      <c r="B15" s="352" t="s">
        <v>236</v>
      </c>
      <c r="C15" s="379" t="s">
        <v>272</v>
      </c>
      <c r="D15" s="77" t="s">
        <v>377</v>
      </c>
      <c r="E15" s="34" t="s">
        <v>323</v>
      </c>
      <c r="F15" s="77" t="s">
        <v>237</v>
      </c>
      <c r="G15" s="302">
        <v>150</v>
      </c>
      <c r="H15" s="302">
        <v>217.65</v>
      </c>
      <c r="I15" s="302">
        <v>22.85</v>
      </c>
      <c r="J15" s="302">
        <v>44.8</v>
      </c>
      <c r="K15" s="302">
        <v>150</v>
      </c>
      <c r="L15" s="377">
        <v>108.83</v>
      </c>
      <c r="M15" s="302">
        <v>11.43</v>
      </c>
      <c r="N15" s="302">
        <v>22.4</v>
      </c>
      <c r="O15" s="375">
        <v>75</v>
      </c>
    </row>
    <row r="16" spans="2:15" ht="25.5" customHeight="1" thickBot="1">
      <c r="B16" s="370"/>
      <c r="C16" s="380"/>
      <c r="D16" s="42" t="s">
        <v>294</v>
      </c>
      <c r="E16" s="37" t="s">
        <v>400</v>
      </c>
      <c r="F16" s="42">
        <v>55.7</v>
      </c>
      <c r="G16" s="304"/>
      <c r="H16" s="304"/>
      <c r="I16" s="304"/>
      <c r="J16" s="304"/>
      <c r="K16" s="304"/>
      <c r="L16" s="378"/>
      <c r="M16" s="304"/>
      <c r="N16" s="304"/>
      <c r="O16" s="376"/>
    </row>
    <row r="17" spans="2:15" ht="39" customHeight="1">
      <c r="B17" s="370"/>
      <c r="C17" s="379" t="s">
        <v>273</v>
      </c>
      <c r="D17" s="77" t="s">
        <v>392</v>
      </c>
      <c r="E17" s="77" t="s">
        <v>295</v>
      </c>
      <c r="F17" s="77" t="s">
        <v>237</v>
      </c>
      <c r="G17" s="302">
        <v>150</v>
      </c>
      <c r="H17" s="302">
        <v>214.44</v>
      </c>
      <c r="I17" s="302">
        <v>19.64</v>
      </c>
      <c r="J17" s="302">
        <v>44.8</v>
      </c>
      <c r="K17" s="302">
        <v>150</v>
      </c>
      <c r="L17" s="377"/>
      <c r="M17" s="173"/>
      <c r="N17" s="302"/>
      <c r="O17" s="375"/>
    </row>
    <row r="18" spans="2:15" ht="22.5" customHeight="1" thickBot="1">
      <c r="B18" s="370"/>
      <c r="C18" s="380"/>
      <c r="D18" s="42" t="s">
        <v>294</v>
      </c>
      <c r="E18" s="42" t="s">
        <v>294</v>
      </c>
      <c r="F18" s="42">
        <v>47.8</v>
      </c>
      <c r="G18" s="304"/>
      <c r="H18" s="304"/>
      <c r="I18" s="304"/>
      <c r="J18" s="304"/>
      <c r="K18" s="304"/>
      <c r="L18" s="378"/>
      <c r="M18" s="174"/>
      <c r="N18" s="304"/>
      <c r="O18" s="376"/>
    </row>
    <row r="19" spans="2:15" ht="44.25" customHeight="1">
      <c r="B19" s="370"/>
      <c r="C19" s="379" t="s">
        <v>274</v>
      </c>
      <c r="D19" s="77" t="s">
        <v>384</v>
      </c>
      <c r="E19" s="77" t="s">
        <v>401</v>
      </c>
      <c r="F19" s="77" t="s">
        <v>237</v>
      </c>
      <c r="G19" s="302">
        <v>150</v>
      </c>
      <c r="H19" s="302">
        <v>217.65</v>
      </c>
      <c r="I19" s="302">
        <v>22.85</v>
      </c>
      <c r="J19" s="302">
        <v>44.8</v>
      </c>
      <c r="K19" s="302">
        <v>150</v>
      </c>
      <c r="L19" s="377">
        <v>108.83</v>
      </c>
      <c r="M19" s="302">
        <v>11.43</v>
      </c>
      <c r="N19" s="302">
        <v>22.4</v>
      </c>
      <c r="O19" s="375">
        <v>75</v>
      </c>
    </row>
    <row r="20" spans="2:15" ht="15.75" thickBot="1">
      <c r="B20" s="353"/>
      <c r="C20" s="380"/>
      <c r="D20" s="42" t="s">
        <v>294</v>
      </c>
      <c r="E20" s="42" t="s">
        <v>294</v>
      </c>
      <c r="F20" s="42">
        <v>55</v>
      </c>
      <c r="G20" s="304"/>
      <c r="H20" s="304"/>
      <c r="I20" s="304"/>
      <c r="J20" s="304"/>
      <c r="K20" s="304"/>
      <c r="L20" s="378"/>
      <c r="M20" s="304"/>
      <c r="N20" s="304"/>
      <c r="O20" s="376"/>
    </row>
    <row r="21" spans="2:15" ht="108" customHeight="1">
      <c r="B21" s="352" t="s">
        <v>238</v>
      </c>
      <c r="C21" s="368" t="s">
        <v>275</v>
      </c>
      <c r="D21" s="77" t="s">
        <v>295</v>
      </c>
      <c r="E21" s="330"/>
      <c r="F21" s="77" t="s">
        <v>239</v>
      </c>
      <c r="G21" s="302">
        <v>120</v>
      </c>
      <c r="H21" s="302">
        <v>174.13</v>
      </c>
      <c r="I21" s="302">
        <v>18.28</v>
      </c>
      <c r="J21" s="302">
        <v>35.85</v>
      </c>
      <c r="K21" s="302">
        <v>120</v>
      </c>
      <c r="L21" s="302"/>
      <c r="M21" s="175"/>
      <c r="N21" s="318"/>
      <c r="O21" s="302"/>
    </row>
    <row r="22" spans="2:15" ht="33" customHeight="1" thickBot="1">
      <c r="B22" s="353"/>
      <c r="C22" s="369"/>
      <c r="D22" s="42" t="s">
        <v>294</v>
      </c>
      <c r="E22" s="331"/>
      <c r="F22" s="42">
        <v>36.2</v>
      </c>
      <c r="G22" s="304"/>
      <c r="H22" s="304"/>
      <c r="I22" s="304"/>
      <c r="J22" s="304"/>
      <c r="K22" s="304"/>
      <c r="L22" s="304"/>
      <c r="M22" s="176"/>
      <c r="N22" s="364"/>
      <c r="O22" s="304"/>
    </row>
    <row r="23" spans="2:15" ht="67.5" customHeight="1">
      <c r="B23" s="371" t="s">
        <v>238</v>
      </c>
      <c r="C23" s="368" t="s">
        <v>276</v>
      </c>
      <c r="D23" s="77" t="s">
        <v>402</v>
      </c>
      <c r="E23" s="330"/>
      <c r="F23" s="77" t="s">
        <v>239</v>
      </c>
      <c r="G23" s="302">
        <v>120</v>
      </c>
      <c r="H23" s="302">
        <v>174.13</v>
      </c>
      <c r="I23" s="302">
        <v>18.28</v>
      </c>
      <c r="J23" s="302">
        <v>35.85</v>
      </c>
      <c r="K23" s="302">
        <v>120</v>
      </c>
      <c r="L23" s="302"/>
      <c r="M23" s="175"/>
      <c r="N23" s="318"/>
      <c r="O23" s="302"/>
    </row>
    <row r="24" spans="2:15" ht="15.75" thickBot="1">
      <c r="B24" s="373"/>
      <c r="C24" s="369"/>
      <c r="D24" s="42" t="s">
        <v>294</v>
      </c>
      <c r="E24" s="331"/>
      <c r="F24" s="42">
        <v>36.3</v>
      </c>
      <c r="G24" s="304"/>
      <c r="H24" s="304"/>
      <c r="I24" s="304"/>
      <c r="J24" s="304"/>
      <c r="K24" s="304"/>
      <c r="L24" s="304"/>
      <c r="M24" s="176"/>
      <c r="N24" s="364"/>
      <c r="O24" s="304"/>
    </row>
    <row r="25" spans="2:15" ht="24" customHeight="1">
      <c r="B25" s="352" t="s">
        <v>258</v>
      </c>
      <c r="C25" s="368" t="s">
        <v>277</v>
      </c>
      <c r="D25" s="162" t="s">
        <v>403</v>
      </c>
      <c r="E25" s="162" t="s">
        <v>403</v>
      </c>
      <c r="F25" s="162" t="s">
        <v>241</v>
      </c>
      <c r="G25" s="302">
        <v>150</v>
      </c>
      <c r="H25" s="302">
        <v>217.65</v>
      </c>
      <c r="I25" s="302">
        <v>22.85</v>
      </c>
      <c r="J25" s="302">
        <v>44.8</v>
      </c>
      <c r="K25" s="302">
        <v>150</v>
      </c>
      <c r="L25" s="302">
        <v>108.83</v>
      </c>
      <c r="M25" s="365">
        <v>11.43</v>
      </c>
      <c r="N25" s="318">
        <v>22.4</v>
      </c>
      <c r="O25" s="302">
        <v>75</v>
      </c>
    </row>
    <row r="26" spans="2:15" ht="23.25" customHeight="1">
      <c r="B26" s="370"/>
      <c r="C26" s="374"/>
      <c r="D26" s="191"/>
      <c r="E26" s="77"/>
      <c r="F26" s="77">
        <v>42.78</v>
      </c>
      <c r="G26" s="303"/>
      <c r="H26" s="303"/>
      <c r="I26" s="303"/>
      <c r="J26" s="303"/>
      <c r="K26" s="303"/>
      <c r="L26" s="303"/>
      <c r="M26" s="366"/>
      <c r="N26" s="363"/>
      <c r="O26" s="303"/>
    </row>
    <row r="27" spans="2:15" ht="30.75" customHeight="1" thickBot="1">
      <c r="B27" s="370"/>
      <c r="C27" s="369"/>
      <c r="D27" s="42" t="s">
        <v>294</v>
      </c>
      <c r="E27" s="42" t="s">
        <v>294</v>
      </c>
      <c r="F27" s="177"/>
      <c r="G27" s="304"/>
      <c r="H27" s="304"/>
      <c r="I27" s="304"/>
      <c r="J27" s="304"/>
      <c r="K27" s="304"/>
      <c r="L27" s="304"/>
      <c r="M27" s="367"/>
      <c r="N27" s="364"/>
      <c r="O27" s="304"/>
    </row>
    <row r="28" spans="2:15" ht="57" customHeight="1">
      <c r="B28" s="370"/>
      <c r="C28" s="368" t="s">
        <v>278</v>
      </c>
      <c r="D28" s="77" t="s">
        <v>404</v>
      </c>
      <c r="E28" s="77" t="s">
        <v>306</v>
      </c>
      <c r="F28" s="77" t="s">
        <v>241</v>
      </c>
      <c r="G28" s="302">
        <v>150</v>
      </c>
      <c r="H28" s="302">
        <v>217.65</v>
      </c>
      <c r="I28" s="302">
        <v>22.85</v>
      </c>
      <c r="J28" s="302">
        <v>44.8</v>
      </c>
      <c r="K28" s="302">
        <v>150</v>
      </c>
      <c r="L28" s="302"/>
      <c r="M28" s="175"/>
      <c r="N28" s="318"/>
      <c r="O28" s="302"/>
    </row>
    <row r="29" spans="2:15" ht="15.75" thickBot="1">
      <c r="B29" s="353"/>
      <c r="C29" s="369"/>
      <c r="D29" s="42" t="s">
        <v>294</v>
      </c>
      <c r="E29" s="42" t="s">
        <v>294</v>
      </c>
      <c r="F29" s="42">
        <v>42</v>
      </c>
      <c r="G29" s="304"/>
      <c r="H29" s="304"/>
      <c r="I29" s="304"/>
      <c r="J29" s="304"/>
      <c r="K29" s="304"/>
      <c r="L29" s="304"/>
      <c r="M29" s="176"/>
      <c r="N29" s="364"/>
      <c r="O29" s="304"/>
    </row>
    <row r="30" spans="2:15" ht="236.25" customHeight="1">
      <c r="B30" s="371" t="s">
        <v>242</v>
      </c>
      <c r="C30" s="368" t="s">
        <v>279</v>
      </c>
      <c r="D30" s="77" t="s">
        <v>405</v>
      </c>
      <c r="E30" s="77" t="s">
        <v>406</v>
      </c>
      <c r="F30" s="77" t="s">
        <v>243</v>
      </c>
      <c r="G30" s="302">
        <v>150</v>
      </c>
      <c r="H30" s="302">
        <v>217.65</v>
      </c>
      <c r="I30" s="302">
        <v>22.85</v>
      </c>
      <c r="J30" s="302">
        <v>44.8</v>
      </c>
      <c r="K30" s="302">
        <v>150</v>
      </c>
      <c r="L30" s="302">
        <v>108.83</v>
      </c>
      <c r="M30" s="365">
        <v>11.43</v>
      </c>
      <c r="N30" s="318">
        <v>22.4</v>
      </c>
      <c r="O30" s="302">
        <v>75</v>
      </c>
    </row>
    <row r="31" spans="2:15" ht="15">
      <c r="B31" s="372"/>
      <c r="C31" s="374"/>
      <c r="D31" s="77" t="s">
        <v>294</v>
      </c>
      <c r="E31" s="77" t="s">
        <v>294</v>
      </c>
      <c r="F31" s="77" t="s">
        <v>244</v>
      </c>
      <c r="G31" s="303"/>
      <c r="H31" s="303"/>
      <c r="I31" s="303"/>
      <c r="J31" s="303"/>
      <c r="K31" s="303"/>
      <c r="L31" s="303"/>
      <c r="M31" s="366"/>
      <c r="N31" s="363"/>
      <c r="O31" s="303"/>
    </row>
    <row r="32" spans="2:15" ht="15.75" thickBot="1">
      <c r="B32" s="373"/>
      <c r="C32" s="369"/>
      <c r="D32" s="192"/>
      <c r="E32" s="192"/>
      <c r="F32" s="42">
        <v>56.7</v>
      </c>
      <c r="G32" s="304"/>
      <c r="H32" s="304"/>
      <c r="I32" s="304"/>
      <c r="J32" s="304"/>
      <c r="K32" s="304"/>
      <c r="L32" s="304"/>
      <c r="M32" s="367"/>
      <c r="N32" s="364"/>
      <c r="O32" s="304"/>
    </row>
    <row r="33" spans="2:15" ht="78.75" customHeight="1">
      <c r="B33" s="352" t="s">
        <v>240</v>
      </c>
      <c r="C33" s="368" t="s">
        <v>280</v>
      </c>
      <c r="D33" s="162" t="s">
        <v>376</v>
      </c>
      <c r="E33" s="162" t="s">
        <v>306</v>
      </c>
      <c r="F33" s="162" t="s">
        <v>241</v>
      </c>
      <c r="G33" s="302">
        <v>150</v>
      </c>
      <c r="H33" s="302">
        <v>217.65</v>
      </c>
      <c r="I33" s="302">
        <v>22.85</v>
      </c>
      <c r="J33" s="302">
        <v>44.8</v>
      </c>
      <c r="K33" s="302">
        <v>150</v>
      </c>
      <c r="L33" s="302"/>
      <c r="M33" s="365"/>
      <c r="N33" s="318"/>
      <c r="O33" s="302"/>
    </row>
    <row r="34" spans="2:15" ht="15.75" thickBot="1">
      <c r="B34" s="353"/>
      <c r="C34" s="369"/>
      <c r="D34" s="42" t="s">
        <v>294</v>
      </c>
      <c r="E34" s="42" t="s">
        <v>294</v>
      </c>
      <c r="F34" s="42" t="s">
        <v>245</v>
      </c>
      <c r="G34" s="304"/>
      <c r="H34" s="304"/>
      <c r="I34" s="304"/>
      <c r="J34" s="304"/>
      <c r="K34" s="304"/>
      <c r="L34" s="304"/>
      <c r="M34" s="367"/>
      <c r="N34" s="364"/>
      <c r="O34" s="304"/>
    </row>
    <row r="35" spans="2:15" ht="15">
      <c r="B35" s="346" t="s">
        <v>49</v>
      </c>
      <c r="C35" s="347"/>
      <c r="D35" s="347"/>
      <c r="E35" s="347"/>
      <c r="F35" s="347"/>
      <c r="G35" s="178">
        <f aca="true" t="shared" si="0" ref="G35:O35">SUM(G15:G34)</f>
        <v>1290</v>
      </c>
      <c r="H35" s="179">
        <f t="shared" si="0"/>
        <v>1868.6000000000004</v>
      </c>
      <c r="I35" s="178">
        <f t="shared" si="0"/>
        <v>193.29999999999998</v>
      </c>
      <c r="J35" s="178">
        <f t="shared" si="0"/>
        <v>385.3</v>
      </c>
      <c r="K35" s="178">
        <f t="shared" si="0"/>
        <v>1290</v>
      </c>
      <c r="L35" s="178">
        <f t="shared" si="0"/>
        <v>435.32</v>
      </c>
      <c r="M35" s="178">
        <f t="shared" si="0"/>
        <v>45.72</v>
      </c>
      <c r="N35" s="178">
        <f t="shared" si="0"/>
        <v>89.6</v>
      </c>
      <c r="O35" s="180">
        <f t="shared" si="0"/>
        <v>300</v>
      </c>
    </row>
    <row r="36" spans="2:15" s="182" customFormat="1" ht="15">
      <c r="B36" s="348" t="s">
        <v>71</v>
      </c>
      <c r="C36" s="349"/>
      <c r="D36" s="349"/>
      <c r="E36" s="349"/>
      <c r="F36" s="349"/>
      <c r="G36" s="181">
        <v>0</v>
      </c>
      <c r="H36" s="181">
        <v>434.33</v>
      </c>
      <c r="I36" s="181"/>
      <c r="J36" s="181"/>
      <c r="K36" s="181"/>
      <c r="L36" s="181">
        <v>102.69</v>
      </c>
      <c r="M36" s="187"/>
      <c r="N36" s="187"/>
      <c r="O36" s="188"/>
    </row>
    <row r="37" spans="2:15" ht="15.75" thickBot="1">
      <c r="B37" s="350" t="s">
        <v>72</v>
      </c>
      <c r="C37" s="351"/>
      <c r="D37" s="351"/>
      <c r="E37" s="351"/>
      <c r="F37" s="351"/>
      <c r="G37" s="183">
        <v>1290</v>
      </c>
      <c r="H37" s="184">
        <f>H35+H36</f>
        <v>2302.9300000000003</v>
      </c>
      <c r="I37" s="183"/>
      <c r="J37" s="183"/>
      <c r="K37" s="183"/>
      <c r="L37" s="183">
        <f>L35+L36</f>
        <v>538.01</v>
      </c>
      <c r="M37" s="189"/>
      <c r="N37" s="189"/>
      <c r="O37" s="190"/>
    </row>
    <row r="40" spans="2:15" ht="15.75">
      <c r="B40" s="215" t="s">
        <v>291</v>
      </c>
      <c r="C40" s="215"/>
      <c r="D40" s="216"/>
      <c r="E40" s="215"/>
      <c r="F40" s="215"/>
      <c r="G40" s="216"/>
      <c r="I40" s="216" t="s">
        <v>293</v>
      </c>
      <c r="J40" s="210"/>
      <c r="K40" s="210"/>
      <c r="L40" s="210"/>
      <c r="O40" s="217" t="s">
        <v>292</v>
      </c>
    </row>
  </sheetData>
  <sheetProtection/>
  <autoFilter ref="B14:O34"/>
  <mergeCells count="114">
    <mergeCell ref="J13:J14"/>
    <mergeCell ref="K13:K14"/>
    <mergeCell ref="G21:G22"/>
    <mergeCell ref="H21:H22"/>
    <mergeCell ref="H11:K12"/>
    <mergeCell ref="I17:I18"/>
    <mergeCell ref="I15:I16"/>
    <mergeCell ref="J21:J22"/>
    <mergeCell ref="L13:L14"/>
    <mergeCell ref="B23:B24"/>
    <mergeCell ref="C23:C24"/>
    <mergeCell ref="E23:E24"/>
    <mergeCell ref="B21:B22"/>
    <mergeCell ref="C21:C22"/>
    <mergeCell ref="E21:E22"/>
    <mergeCell ref="I23:I24"/>
    <mergeCell ref="B10:B14"/>
    <mergeCell ref="C10:C14"/>
    <mergeCell ref="D10:D14"/>
    <mergeCell ref="E10:E14"/>
    <mergeCell ref="F10:F14"/>
    <mergeCell ref="H13:H14"/>
    <mergeCell ref="C19:C20"/>
    <mergeCell ref="G19:G20"/>
    <mergeCell ref="H19:H20"/>
    <mergeCell ref="B15:B20"/>
    <mergeCell ref="C15:C16"/>
    <mergeCell ref="G15:G16"/>
    <mergeCell ref="H15:H16"/>
    <mergeCell ref="K15:K16"/>
    <mergeCell ref="L15:L16"/>
    <mergeCell ref="C17:C18"/>
    <mergeCell ref="G17:G18"/>
    <mergeCell ref="H17:H18"/>
    <mergeCell ref="J17:J18"/>
    <mergeCell ref="N25:N27"/>
    <mergeCell ref="N21:N22"/>
    <mergeCell ref="N13:N14"/>
    <mergeCell ref="O13:O14"/>
    <mergeCell ref="N15:N16"/>
    <mergeCell ref="O15:O16"/>
    <mergeCell ref="N17:N18"/>
    <mergeCell ref="O17:O18"/>
    <mergeCell ref="O25:O27"/>
    <mergeCell ref="J15:J16"/>
    <mergeCell ref="J19:J20"/>
    <mergeCell ref="K19:K20"/>
    <mergeCell ref="M25:M27"/>
    <mergeCell ref="L19:L20"/>
    <mergeCell ref="M15:M16"/>
    <mergeCell ref="K17:K18"/>
    <mergeCell ref="L17:L18"/>
    <mergeCell ref="K23:K24"/>
    <mergeCell ref="J23:J24"/>
    <mergeCell ref="L25:L27"/>
    <mergeCell ref="I25:I27"/>
    <mergeCell ref="O19:O20"/>
    <mergeCell ref="M19:M20"/>
    <mergeCell ref="I19:I20"/>
    <mergeCell ref="I21:I22"/>
    <mergeCell ref="K21:K22"/>
    <mergeCell ref="N23:N24"/>
    <mergeCell ref="L21:L22"/>
    <mergeCell ref="N19:N20"/>
    <mergeCell ref="H23:H24"/>
    <mergeCell ref="B30:B32"/>
    <mergeCell ref="C30:C32"/>
    <mergeCell ref="G30:G32"/>
    <mergeCell ref="H30:H32"/>
    <mergeCell ref="C25:C27"/>
    <mergeCell ref="G25:G27"/>
    <mergeCell ref="H25:H27"/>
    <mergeCell ref="G23:G24"/>
    <mergeCell ref="M33:M34"/>
    <mergeCell ref="O30:O32"/>
    <mergeCell ref="C28:C29"/>
    <mergeCell ref="G28:G29"/>
    <mergeCell ref="H28:H29"/>
    <mergeCell ref="J28:J29"/>
    <mergeCell ref="K28:K29"/>
    <mergeCell ref="I28:I29"/>
    <mergeCell ref="K30:K32"/>
    <mergeCell ref="I33:I34"/>
    <mergeCell ref="J30:J32"/>
    <mergeCell ref="B25:B29"/>
    <mergeCell ref="I30:I32"/>
    <mergeCell ref="J25:J27"/>
    <mergeCell ref="K25:K27"/>
    <mergeCell ref="C33:C34"/>
    <mergeCell ref="G33:G34"/>
    <mergeCell ref="H33:H34"/>
    <mergeCell ref="J33:J34"/>
    <mergeCell ref="K33:K34"/>
    <mergeCell ref="L33:L34"/>
    <mergeCell ref="O23:O24"/>
    <mergeCell ref="O21:O22"/>
    <mergeCell ref="O33:O34"/>
    <mergeCell ref="L30:L32"/>
    <mergeCell ref="N30:N32"/>
    <mergeCell ref="N33:N34"/>
    <mergeCell ref="N28:N29"/>
    <mergeCell ref="M30:M32"/>
    <mergeCell ref="L23:L24"/>
    <mergeCell ref="L28:L29"/>
    <mergeCell ref="B8:F8"/>
    <mergeCell ref="B9:F9"/>
    <mergeCell ref="B7:L7"/>
    <mergeCell ref="B35:F35"/>
    <mergeCell ref="B36:F36"/>
    <mergeCell ref="B37:F37"/>
    <mergeCell ref="B33:B34"/>
    <mergeCell ref="L11:O12"/>
    <mergeCell ref="G10:O10"/>
    <mergeCell ref="O28:O29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78" r:id="rId1"/>
  <rowBreaks count="1" manualBreakCount="1">
    <brk id="2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Andra Vecumniece</dc:creator>
  <cp:keywords/>
  <dc:description/>
  <cp:lastModifiedBy>Laila Ozoliņa</cp:lastModifiedBy>
  <cp:lastPrinted>2017-05-24T11:55:20Z</cp:lastPrinted>
  <dcterms:created xsi:type="dcterms:W3CDTF">2017-05-18T12:51:25Z</dcterms:created>
  <dcterms:modified xsi:type="dcterms:W3CDTF">2017-05-29T14:10:07Z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r.1">
    <vt:lpwstr>01</vt:lpwstr>
  </property>
  <property fmtid="{D5CDD505-2E9C-101B-9397-08002B2CF9AE}" pid="3" name="Finanšu-ekonomikas nodaļas komentārs">
    <vt:lpwstr/>
  </property>
  <property fmtid="{D5CDD505-2E9C-101B-9397-08002B2CF9AE}" pid="4" name="Lēmuma Nr.">
    <vt:lpwstr>pielikumā</vt:lpwstr>
  </property>
  <property fmtid="{D5CDD505-2E9C-101B-9397-08002B2CF9AE}" pid="5" name="Juridiskā dienesta komentārs">
    <vt:lpwstr/>
  </property>
  <property fmtid="{D5CDD505-2E9C-101B-9397-08002B2CF9AE}" pid="6" name="Cits komentārs">
    <vt:lpwstr/>
  </property>
  <property fmtid="{D5CDD505-2E9C-101B-9397-08002B2CF9AE}" pid="7" name="Akceptēts">
    <vt:lpwstr>0</vt:lpwstr>
  </property>
  <property fmtid="{D5CDD505-2E9C-101B-9397-08002B2CF9AE}" pid="8" name="Iekļauts">
    <vt:lpwstr>1</vt:lpwstr>
  </property>
</Properties>
</file>