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tabRatio="802" activeTab="0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PIELIKUMS'!#REF!</definedName>
    <definedName name="_ftnref1" localSheetId="0">'1. PIELIKUMS'!#REF!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PIELIKUMS'!$A$1:$AP$22</definedName>
    <definedName name="_xlnm.Print_Area" localSheetId="1">'2.PIELIKUMS'!$A$1:$J$16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<sst xmlns="http://schemas.openxmlformats.org/spreadsheetml/2006/main" count="278" uniqueCount="181">
  <si>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</si>
  <si>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</si>
  <si>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</si>
  <si>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</si>
  <si>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</si>
  <si>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</si>
  <si>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</si>
  <si>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</si>
  <si>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</si>
  <si>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</si>
  <si>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</si>
  <si>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</si>
  <si>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</si>
  <si>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</si>
  <si>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</si>
  <si>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</si>
  <si>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</si>
  <si>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</si>
  <si>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</si>
  <si>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</si>
  <si>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</si>
  <si>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</si>
  <si>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</si>
  <si>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</si>
  <si>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</si>
  <si>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</si>
  <si>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</si>
  <si>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</si>
  <si>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</si>
  <si>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</si>
  <si>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</si>
  <si>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</si>
  <si>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</si>
  <si>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</si>
  <si>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</si>
  <si>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</si>
  <si>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</si>
  <si>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</si>
  <si>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</si>
  <si>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</si>
  <si>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Kopējās attiecināmās izmaksas</t>
  </si>
  <si>
    <t>2. pielikums
projekta iesniegumam</t>
  </si>
  <si>
    <t>Finansējuma avots</t>
  </si>
  <si>
    <t>Izmaksu pozīcijas nosaukums*</t>
  </si>
  <si>
    <t>KOPĀ</t>
  </si>
  <si>
    <t>Projekta darbības Nr.</t>
  </si>
  <si>
    <t>t.sk. PVN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</si>
  <si>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</si>
  <si>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</si>
  <si>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</si>
  <si>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</si>
  <si>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</si>
  <si>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</si>
  <si>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</si>
  <si>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</si>
  <si>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</si>
  <si>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</si>
  <si>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</si>
  <si>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</si>
  <si>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</si>
  <si>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</si>
  <si>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</si>
  <si>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</si>
  <si>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</si>
  <si>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</si>
  <si>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3.pielikums
Vienas vienības izmaksu pielietojums</t>
  </si>
  <si>
    <t>ir</t>
  </si>
  <si>
    <t>2017.gads</t>
  </si>
  <si>
    <t>2018.gads</t>
  </si>
  <si>
    <t>1.pielikums</t>
  </si>
  <si>
    <t>projekta iesniegumam</t>
  </si>
  <si>
    <t>Kopā</t>
  </si>
  <si>
    <t>2019.gads</t>
  </si>
  <si>
    <t>Projekta izmaksas saskaņā ar vienoto izmaksu likmi</t>
  </si>
  <si>
    <r>
      <t>Projekta darbības numurs</t>
    </r>
    <r>
      <rPr>
        <vertAlign val="superscript"/>
        <sz val="12"/>
        <rFont val="Times New Roman"/>
        <family val="1"/>
      </rPr>
      <t>*</t>
    </r>
  </si>
  <si>
    <t>2020.gads</t>
  </si>
  <si>
    <t>Summa EUR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</si>
  <si>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
**projekta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</si>
  <si>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Projekta īstenošanas laika grafiks**</t>
  </si>
  <si>
    <t>Izmaksas</t>
  </si>
  <si>
    <t>attiecināmās</t>
  </si>
  <si>
    <t>Netiešās</t>
  </si>
  <si>
    <t>Tiešās</t>
  </si>
  <si>
    <t>2016.gads</t>
  </si>
  <si>
    <t>2014.gads</t>
  </si>
  <si>
    <t>2015.gads</t>
  </si>
  <si>
    <t>Pašvaldības finansējums</t>
  </si>
  <si>
    <t>2021.gads</t>
  </si>
  <si>
    <t>2022.gads</t>
  </si>
  <si>
    <t>2023.gads</t>
  </si>
  <si>
    <t>Kopējās neattiecināmās izmaksas</t>
  </si>
  <si>
    <t>neattiecināmās</t>
  </si>
  <si>
    <t>1.1.</t>
  </si>
  <si>
    <t>Finansējuma saņēmēja projekta vadības personāla izmaksas</t>
  </si>
  <si>
    <t>2.1.1.</t>
  </si>
  <si>
    <t>Finansējuma saņēmēja projekta vadības personāla atlīdzības izmaksas</t>
  </si>
  <si>
    <t>2.1.2.</t>
  </si>
  <si>
    <t>6.1.</t>
  </si>
  <si>
    <t>6.1.1.</t>
  </si>
  <si>
    <t xml:space="preserve">Bibliotēkas fondu papildināšanas un digitālo mācību grāmatu iegādes izmaksas </t>
  </si>
  <si>
    <t>6.2.</t>
  </si>
  <si>
    <t>6.2.1.</t>
  </si>
  <si>
    <t>Ergonomiskas mācību vides izveides izmaksas</t>
  </si>
  <si>
    <t>6.2.2.</t>
  </si>
  <si>
    <t>6.2.3.</t>
  </si>
  <si>
    <t>Mācību priekšmeta "Sports" nodrošināšanai nepieciešamā aprīkojuma iegādes izmaksas</t>
  </si>
  <si>
    <t>6.2.4.</t>
  </si>
  <si>
    <t>6.4.</t>
  </si>
  <si>
    <t>Citas izmaksas</t>
  </si>
  <si>
    <t>Inovatīvu informācijas un komunikācijas tehnoloģiju risinājumu ieviešanas izmaksas</t>
  </si>
  <si>
    <t>6.4.1.1.</t>
  </si>
  <si>
    <t>Bezvadu interneta un interneta pieslēguma izveides izmaksas, mācību procesa nodrošināšanai nepieciešamā aprīkojuma un programmatūras iegādes izmaksas</t>
  </si>
  <si>
    <t>6.4.1.2.</t>
  </si>
  <si>
    <t>Tiešsaistes komunikācijas aprīkojuma iegādes izmaksas valsts ģimnāzijas reģionālā metodiskā centra attīstībai</t>
  </si>
  <si>
    <t>Būvniecības izmaksas</t>
  </si>
  <si>
    <t>7.1.</t>
  </si>
  <si>
    <t>7.2.</t>
  </si>
  <si>
    <t>Autoruzraudzības izmaksas</t>
  </si>
  <si>
    <t>7.3.</t>
  </si>
  <si>
    <t>7.5.</t>
  </si>
  <si>
    <t>Būvdarbu izmaksas (ēkas), tai skaitā labiekārtošanas izmaksas</t>
  </si>
  <si>
    <t>7.5.1.</t>
  </si>
  <si>
    <t>Vispārējās izglītības iestādes jaunas ēkas būvniecības (tai skaitā ēkas piebūves) un ēkas pilna apjoma pārbūves izmaksas</t>
  </si>
  <si>
    <t>7.5.1.1.</t>
  </si>
  <si>
    <t>7.5.2.</t>
  </si>
  <si>
    <t>7.5.2.1.</t>
  </si>
  <si>
    <t>7.5.2.2.</t>
  </si>
  <si>
    <t>7.5.2.3.</t>
  </si>
  <si>
    <t>7.5.3.</t>
  </si>
  <si>
    <t>Izglītības iestādes dienesta viesnīcas, internāta būvniecības, pārbūves un atjaunošanas izmaksas</t>
  </si>
  <si>
    <t>7.5.4.</t>
  </si>
  <si>
    <t xml:space="preserve">Jaunu dabaszinātņu (ķīmijas, bioloģijas, fizikas) un matemātikas kabinetu (tai skaitā praktisko darbu telpu) izveide </t>
  </si>
  <si>
    <t>7.5.5.</t>
  </si>
  <si>
    <t>Valsts ģimnāzijas reģionālā metodiskā centra ēkas piebūves, ēku un telpu pārbūves un atjaunošanas izmaksas</t>
  </si>
  <si>
    <t>7.5.6.</t>
  </si>
  <si>
    <t>Sporta laukuma, sporta zāles (tai skaitā multifunkcionālas) vai baseina, ģērbtuvju un dušas telpu pārbūves un atjaunošanas izmaksas</t>
  </si>
  <si>
    <t>7.6.</t>
  </si>
  <si>
    <t>7.6.1.</t>
  </si>
  <si>
    <t>7.6.2.</t>
  </si>
  <si>
    <t>Izmaksas, kas saistītas ar ēkas nodošanu ekspluatācijā</t>
  </si>
  <si>
    <t>Informatīvo un publicitātes pasākumu izmaksas</t>
  </si>
  <si>
    <t>Neparedzētie izdevumi</t>
  </si>
  <si>
    <t>3.pielikums
projekta iesniegumam</t>
  </si>
  <si>
    <t xml:space="preserve"> Daudzums</t>
  </si>
  <si>
    <t>6.</t>
  </si>
  <si>
    <t>Materiālu, aprīkojuma  un iekārtu izmaksas</t>
  </si>
  <si>
    <t>Materiālu un izjevielu izmaksas</t>
  </si>
  <si>
    <t>Aprīkojuma un  iekārtu izmaksas</t>
  </si>
  <si>
    <t>7.</t>
  </si>
  <si>
    <t>Projektēšanas  izmaksas</t>
  </si>
  <si>
    <t xml:space="preserve">Būvuzraudzības izmaksas </t>
  </si>
  <si>
    <t>10.</t>
  </si>
  <si>
    <t>15.</t>
  </si>
  <si>
    <t xml:space="preserve">* Izmaksu pozīcijas norāda saskaņā ar normatīvajā aktā par attiecīgā Eiropas Savienības fonda specifiskā atbalsta mērķa īstenošanu norādītajām attiecināmo izmaksu pozīcijām </t>
  </si>
  <si>
    <t>6.4.1</t>
  </si>
  <si>
    <t>Tai skaitā būvdarbu izmaksas (neieskaitot labiekārtošanas izmaksas)</t>
  </si>
  <si>
    <t>7.5.1.2.</t>
  </si>
  <si>
    <t>Tai skaitā labiekārtošanas izmaksas</t>
  </si>
  <si>
    <t>2.2.</t>
  </si>
  <si>
    <t>Projekta vadības personāla atlīdzības izmaksas</t>
  </si>
  <si>
    <t>Projekta vadības izmaksas</t>
  </si>
  <si>
    <t xml:space="preserve">Finansējuma saņēmēja projekta vadības izmaksas pakalpojuma (uzņēmuma) līguma gadījumā </t>
  </si>
  <si>
    <t>Pārējās projekta vadības personāla atlīdzības izmaksas</t>
  </si>
  <si>
    <t>Sadarbības partnera projekta vadības personāla atlīdzības izmaksas</t>
  </si>
  <si>
    <t xml:space="preserve">Sadarbības partnera projekta vadības izmaksas pakalpojuma (uzņēmuma) līguma gadījumā </t>
  </si>
  <si>
    <t>Mēbeļu, mācību iekārtu, tehnisko ierīču un aprīkojuma iegādes izmaksas jaunu dabaszinātņu (ķīmijas, bioloģijas, fizikas) un matemātikas kabinetu (tai skaitā praktisko darbu telpu) izveidei</t>
  </si>
  <si>
    <t>6.2.5.</t>
  </si>
  <si>
    <t>Mēbeļu iegādes  izmaksas valsts ģimnāzijas reģionālā metodiskā centra attīstībai</t>
  </si>
  <si>
    <t>Iekšējo inženiertīklu (iekšējo elektrotīklu, apkures sistēmu, vēdināšanas un gaisa kondicionēšanas sistēmu, ūdensvada tīklu, kanalizācijas tīklu, automātisko ugunsgrēka atklāšanas, trauksmes signalizācijas un automātiskās balss ugunsgrēka izziņošanas sistēmu)  izbūves un pārbūves izmaksas</t>
  </si>
  <si>
    <t>Mācību telpu (klašu, auditoriju, mācību laboratoriju, tai skaitā multifunkcionālu mācību telpu, bibliotēku un lasītavu) pārbūves un atjaunošanas izmaksas, tai skaitā gaiteņu un sanitāro mezglu pārbūves un atjaunošanas izmaksas</t>
  </si>
  <si>
    <t>Pārējās izmaksas, kas tieši saistītas ar projektu, bet nav minētas MK noteikumu 26.punktā, atbilstoši MK noteikumu 43.2.apakšpunktam.</t>
  </si>
  <si>
    <t>Neatkarīgas būvekspertīžu veikšanas un tehniskās apsekošanas izmaksas(t.sk. neatkarīgas būvprojekta ekspertīzes un energosertifikācijas veikšana)</t>
  </si>
  <si>
    <t>2.2.1.</t>
  </si>
  <si>
    <t>2.2.2.</t>
  </si>
  <si>
    <t>Vispārējās izglītības iestādes ēkas un telpu pārbūves un atjaunošanas izmaksas</t>
  </si>
  <si>
    <t>Dienesta viesnīcas, internāta darbības (dzīvojamo un mācību telpu, virtuves, sanitāro mezglu, dušas telpu) nodrošināšanai nepieciešamā aprīkojuma un mēbeļu iegādes izmaksas</t>
  </si>
  <si>
    <t>Eiropas Reģionālās attīstības fonds</t>
  </si>
  <si>
    <r>
      <t>Cits publiskais finansējums</t>
    </r>
    <r>
      <rPr>
        <vertAlign val="superscript"/>
        <sz val="12"/>
        <color indexed="8"/>
        <rFont val="Times New Roman"/>
        <family val="1"/>
      </rPr>
      <t>1</t>
    </r>
  </si>
  <si>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>Rindā "Cits publiskais finansējums" norāda snieguma ietvara rezerves priekšfinansējuma summu, ja projekta iesniegumā tāda ir paredzēta.</t>
    </r>
  </si>
  <si>
    <t>Valsts budžeta dotācijas pašvaldībām</t>
  </si>
  <si>
    <t>Mērvienība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</si>
</sst>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"/>
    <numFmt numFmtId="182" formatCode="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i/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i/>
      <sz val="11"/>
      <color rgb="FF0000FF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8" fillId="0" borderId="0" xfId="0" applyFont="1" applyAlignment="1">
      <alignment/>
    </xf>
    <xf numFmtId="0" fontId="61" fillId="0" borderId="12" xfId="0" applyFont="1" applyBorder="1" applyAlignment="1">
      <alignment/>
    </xf>
    <xf numFmtId="0" fontId="64" fillId="0" borderId="12" xfId="0" applyFont="1" applyBorder="1" applyAlignment="1">
      <alignment/>
    </xf>
    <xf numFmtId="0" fontId="61" fillId="0" borderId="12" xfId="0" applyFont="1" applyBorder="1" applyAlignment="1">
      <alignment wrapText="1"/>
    </xf>
    <xf numFmtId="0" fontId="64" fillId="0" borderId="12" xfId="0" applyFont="1" applyBorder="1" applyAlignment="1">
      <alignment wrapText="1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right" vertical="center"/>
    </xf>
    <xf numFmtId="2" fontId="3" fillId="33" borderId="12" xfId="0" applyNumberFormat="1" applyFont="1" applyFill="1" applyBorder="1" applyAlignment="1">
      <alignment horizontal="right" vertical="center" wrapText="1"/>
    </xf>
    <xf numFmtId="2" fontId="2" fillId="33" borderId="12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65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/>
    </xf>
    <xf numFmtId="4" fontId="42" fillId="33" borderId="12" xfId="0" applyNumberFormat="1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68" fillId="0" borderId="0" xfId="0" applyFont="1" applyAlignment="1">
      <alignment horizontal="left" vertical="center" wrapText="1"/>
    </xf>
    <xf numFmtId="4" fontId="2" fillId="33" borderId="19" xfId="0" applyNumberFormat="1" applyFont="1" applyFill="1" applyBorder="1" applyAlignment="1">
      <alignment horizontal="right" vertical="center"/>
    </xf>
    <xf numFmtId="2" fontId="3" fillId="33" borderId="19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0" fillId="0" borderId="12" xfId="0" applyBorder="1" applyAlignment="1">
      <alignment/>
    </xf>
    <xf numFmtId="0" fontId="8" fillId="0" borderId="15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11" fillId="33" borderId="17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6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right" vertical="center" wrapText="1"/>
    </xf>
    <xf numFmtId="0" fontId="13" fillId="33" borderId="13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showGridLines="0" tabSelected="1" view="pageBreakPreview" zoomScale="70" zoomScaleSheetLayoutView="70" workbookViewId="0" topLeftCell="A1">
      <selection activeCell="V36" sqref="V36"/>
    </sheetView>
  </sheetViews>
  <sheetFormatPr defaultColWidth="9.140625" defaultRowHeight="15"/>
  <cols>
    <col min="1" max="1" width="23.57421875" style="33" customWidth="1"/>
    <col min="2" max="2" width="4.140625" style="33" customWidth="1"/>
    <col min="3" max="3" width="3.8515625" style="33" customWidth="1"/>
    <col min="4" max="4" width="4.28125" style="33" customWidth="1"/>
    <col min="5" max="5" width="3.8515625" style="33" customWidth="1"/>
    <col min="6" max="6" width="4.140625" style="33" customWidth="1"/>
    <col min="7" max="7" width="3.8515625" style="33" customWidth="1"/>
    <col min="8" max="8" width="4.28125" style="33" customWidth="1"/>
    <col min="9" max="9" width="3.8515625" style="33" customWidth="1"/>
    <col min="10" max="10" width="4.140625" style="33" customWidth="1"/>
    <col min="11" max="11" width="3.8515625" style="33" customWidth="1"/>
    <col min="12" max="12" width="4.28125" style="33" customWidth="1"/>
    <col min="13" max="13" width="3.8515625" style="33" customWidth="1"/>
    <col min="14" max="16" width="4.57421875" style="33" customWidth="1"/>
    <col min="17" max="17" width="5.57421875" style="33" customWidth="1"/>
    <col min="18" max="24" width="4.57421875" style="33" customWidth="1"/>
    <col min="25" max="25" width="6.7109375" style="33" customWidth="1"/>
    <col min="26" max="28" width="4.57421875" style="33" customWidth="1"/>
    <col min="29" max="29" width="5.8515625" style="33" customWidth="1"/>
    <col min="30" max="36" width="4.57421875" style="33" customWidth="1"/>
    <col min="37" max="37" width="6.7109375" style="33" customWidth="1"/>
    <col min="38" max="40" width="4.57421875" style="33" customWidth="1"/>
    <col min="41" max="41" width="5.8515625" style="33" customWidth="1"/>
    <col min="42" max="42" width="1.1484375" style="33" customWidth="1"/>
    <col min="43" max="16384" width="9.140625" style="33" customWidth="1"/>
  </cols>
  <sheetData>
    <row r="1" spans="1:42" ht="15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9" t="s">
        <v>69</v>
      </c>
      <c r="AP1" s="38"/>
    </row>
    <row r="2" spans="1:42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9" t="s">
        <v>70</v>
      </c>
      <c r="AP2" s="38"/>
    </row>
    <row r="3" ht="9" customHeight="1"/>
    <row r="4" spans="1:42" ht="17.25">
      <c r="A4" s="85" t="s">
        <v>78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34"/>
    </row>
    <row r="5" ht="13.5" customHeight="1"/>
    <row r="6" spans="1:41" ht="15" customHeight="1">
      <c r="A6" s="84" t="s">
        <v>74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1" ht="1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1" ht="16.5" customHeight="1">
      <c r="A8" s="84"/>
      <c r="B8" s="84" t="s">
        <v>84</v>
      </c>
      <c r="C8" s="84"/>
      <c r="D8" s="84"/>
      <c r="E8" s="84"/>
      <c r="F8" s="84" t="s">
        <v>85</v>
      </c>
      <c r="G8" s="84"/>
      <c r="H8" s="84"/>
      <c r="I8" s="84"/>
      <c r="J8" s="84" t="s">
        <v>83</v>
      </c>
      <c r="K8" s="84"/>
      <c r="L8" s="84"/>
      <c r="M8" s="84"/>
      <c r="N8" s="84" t="s">
        <v>67</v>
      </c>
      <c r="O8" s="84"/>
      <c r="P8" s="84"/>
      <c r="Q8" s="84"/>
      <c r="R8" s="84" t="s">
        <v>68</v>
      </c>
      <c r="S8" s="88"/>
      <c r="T8" s="88"/>
      <c r="U8" s="88"/>
      <c r="V8" s="84" t="s">
        <v>72</v>
      </c>
      <c r="W8" s="84"/>
      <c r="X8" s="84"/>
      <c r="Y8" s="84"/>
      <c r="Z8" s="84" t="s">
        <v>75</v>
      </c>
      <c r="AA8" s="84"/>
      <c r="AB8" s="84"/>
      <c r="AC8" s="84"/>
      <c r="AD8" s="84" t="s">
        <v>87</v>
      </c>
      <c r="AE8" s="88"/>
      <c r="AF8" s="88"/>
      <c r="AG8" s="88"/>
      <c r="AH8" s="84" t="s">
        <v>88</v>
      </c>
      <c r="AI8" s="84"/>
      <c r="AJ8" s="84"/>
      <c r="AK8" s="84"/>
      <c r="AL8" s="84" t="s">
        <v>89</v>
      </c>
      <c r="AM8" s="84"/>
      <c r="AN8" s="84"/>
      <c r="AO8" s="84"/>
    </row>
    <row r="9" spans="1:41" ht="15">
      <c r="A9" s="84"/>
      <c r="B9" s="42" t="s">
        <v>28</v>
      </c>
      <c r="C9" s="42" t="s">
        <v>29</v>
      </c>
      <c r="D9" s="42" t="s">
        <v>31</v>
      </c>
      <c r="E9" s="42" t="s">
        <v>32</v>
      </c>
      <c r="F9" s="42" t="s">
        <v>28</v>
      </c>
      <c r="G9" s="42" t="s">
        <v>29</v>
      </c>
      <c r="H9" s="42" t="s">
        <v>31</v>
      </c>
      <c r="I9" s="42" t="s">
        <v>32</v>
      </c>
      <c r="J9" s="42" t="s">
        <v>28</v>
      </c>
      <c r="K9" s="42" t="s">
        <v>29</v>
      </c>
      <c r="L9" s="42" t="s">
        <v>31</v>
      </c>
      <c r="M9" s="42" t="s">
        <v>32</v>
      </c>
      <c r="N9" s="30" t="s">
        <v>28</v>
      </c>
      <c r="O9" s="30" t="s">
        <v>29</v>
      </c>
      <c r="P9" s="30" t="s">
        <v>31</v>
      </c>
      <c r="Q9" s="30" t="s">
        <v>32</v>
      </c>
      <c r="R9" s="30" t="s">
        <v>28</v>
      </c>
      <c r="S9" s="30" t="s">
        <v>29</v>
      </c>
      <c r="T9" s="30" t="s">
        <v>31</v>
      </c>
      <c r="U9" s="30" t="s">
        <v>32</v>
      </c>
      <c r="V9" s="30" t="s">
        <v>28</v>
      </c>
      <c r="W9" s="30" t="s">
        <v>29</v>
      </c>
      <c r="X9" s="30" t="s">
        <v>31</v>
      </c>
      <c r="Y9" s="30" t="s">
        <v>32</v>
      </c>
      <c r="Z9" s="30" t="s">
        <v>28</v>
      </c>
      <c r="AA9" s="30" t="s">
        <v>29</v>
      </c>
      <c r="AB9" s="30" t="s">
        <v>31</v>
      </c>
      <c r="AC9" s="30" t="s">
        <v>32</v>
      </c>
      <c r="AD9" s="30" t="s">
        <v>28</v>
      </c>
      <c r="AE9" s="30" t="s">
        <v>29</v>
      </c>
      <c r="AF9" s="30" t="s">
        <v>31</v>
      </c>
      <c r="AG9" s="30" t="s">
        <v>32</v>
      </c>
      <c r="AH9" s="30" t="s">
        <v>28</v>
      </c>
      <c r="AI9" s="30" t="s">
        <v>29</v>
      </c>
      <c r="AJ9" s="30" t="s">
        <v>31</v>
      </c>
      <c r="AK9" s="30" t="s">
        <v>32</v>
      </c>
      <c r="AL9" s="30" t="s">
        <v>28</v>
      </c>
      <c r="AM9" s="30" t="s">
        <v>29</v>
      </c>
      <c r="AN9" s="30" t="s">
        <v>31</v>
      </c>
      <c r="AO9" s="30" t="s">
        <v>32</v>
      </c>
    </row>
    <row r="10" spans="1:41" ht="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1:41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80.25" customHeight="1">
      <c r="A15" s="87" t="s">
        <v>77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</row>
  </sheetData>
  <sheetProtection/>
  <mergeCells count="14">
    <mergeCell ref="N8:Q8"/>
    <mergeCell ref="A6:A9"/>
    <mergeCell ref="R8:U8"/>
    <mergeCell ref="V8:Y8"/>
    <mergeCell ref="J8:M8"/>
    <mergeCell ref="F8:I8"/>
    <mergeCell ref="A4:AO4"/>
    <mergeCell ref="B6:AO7"/>
    <mergeCell ref="A15:AO15"/>
    <mergeCell ref="B8:E8"/>
    <mergeCell ref="AD8:AG8"/>
    <mergeCell ref="AH8:AK8"/>
    <mergeCell ref="AL8:AO8"/>
    <mergeCell ref="Z8:AC8"/>
  </mergeCells>
  <printOptions/>
  <pageMargins left="0.3937007874015748" right="0.3937007874015748" top="1.141732283464567" bottom="0.5905511811023623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view="pageBreakPreview" zoomScaleSheetLayoutView="100" workbookViewId="0" topLeftCell="A1">
      <selection activeCell="I10" sqref="I10"/>
    </sheetView>
  </sheetViews>
  <sheetFormatPr defaultColWidth="9.140625" defaultRowHeight="15"/>
  <cols>
    <col min="1" max="1" width="47.28125" style="16" customWidth="1"/>
    <col min="2" max="8" width="12.00390625" style="17" customWidth="1"/>
    <col min="9" max="9" width="15.00390625" style="17" customWidth="1"/>
    <col min="10" max="10" width="17.140625" style="17" customWidth="1"/>
    <col min="11" max="11" width="3.140625" style="17" customWidth="1"/>
    <col min="12" max="16384" width="9.140625" style="17" customWidth="1"/>
  </cols>
  <sheetData>
    <row r="1" spans="1:11" ht="32.25" customHeight="1">
      <c r="A1" s="22"/>
      <c r="B1" s="18"/>
      <c r="C1" s="18"/>
      <c r="D1" s="18"/>
      <c r="E1" s="18"/>
      <c r="F1" s="18"/>
      <c r="G1" s="18"/>
      <c r="H1" s="18"/>
      <c r="I1" s="89" t="s">
        <v>41</v>
      </c>
      <c r="J1" s="90"/>
      <c r="K1" s="29"/>
    </row>
    <row r="2" spans="1:11" ht="15.75" customHeight="1">
      <c r="A2" s="91" t="s">
        <v>63</v>
      </c>
      <c r="B2" s="92"/>
      <c r="C2" s="92"/>
      <c r="D2" s="92"/>
      <c r="E2" s="92"/>
      <c r="F2" s="92"/>
      <c r="G2" s="92"/>
      <c r="H2" s="92"/>
      <c r="I2" s="92"/>
      <c r="J2" s="92"/>
      <c r="K2" s="18"/>
    </row>
    <row r="3" spans="1:11" ht="17.25">
      <c r="A3" s="19"/>
      <c r="B3" s="18"/>
      <c r="C3" s="28"/>
      <c r="D3" s="18"/>
      <c r="E3" s="18"/>
      <c r="F3" s="28"/>
      <c r="G3" s="18"/>
      <c r="H3" s="18"/>
      <c r="I3" s="18"/>
      <c r="J3" s="18"/>
      <c r="K3" s="18"/>
    </row>
    <row r="4" spans="1:10" ht="15" customHeight="1">
      <c r="A4" s="27" t="s">
        <v>42</v>
      </c>
      <c r="B4" s="25" t="s">
        <v>67</v>
      </c>
      <c r="C4" s="25" t="s">
        <v>68</v>
      </c>
      <c r="D4" s="25" t="s">
        <v>72</v>
      </c>
      <c r="E4" s="25" t="s">
        <v>75</v>
      </c>
      <c r="F4" s="25" t="s">
        <v>87</v>
      </c>
      <c r="G4" s="25" t="s">
        <v>88</v>
      </c>
      <c r="H4" s="25" t="s">
        <v>89</v>
      </c>
      <c r="I4" s="93" t="s">
        <v>71</v>
      </c>
      <c r="J4" s="93" t="s">
        <v>39</v>
      </c>
    </row>
    <row r="5" spans="1:10" ht="15.75" customHeight="1">
      <c r="A5" s="46"/>
      <c r="B5" s="47" t="s">
        <v>76</v>
      </c>
      <c r="C5" s="47" t="s">
        <v>76</v>
      </c>
      <c r="D5" s="48" t="s">
        <v>76</v>
      </c>
      <c r="E5" s="48" t="s">
        <v>76</v>
      </c>
      <c r="F5" s="47" t="s">
        <v>76</v>
      </c>
      <c r="G5" s="48" t="s">
        <v>76</v>
      </c>
      <c r="H5" s="48" t="s">
        <v>76</v>
      </c>
      <c r="I5" s="49" t="s">
        <v>76</v>
      </c>
      <c r="J5" s="50" t="s">
        <v>39</v>
      </c>
    </row>
    <row r="6" spans="1:10" ht="18.75" customHeight="1">
      <c r="A6" s="51" t="s">
        <v>176</v>
      </c>
      <c r="B6" s="20"/>
      <c r="C6" s="20"/>
      <c r="D6" s="20"/>
      <c r="E6" s="20"/>
      <c r="F6" s="20"/>
      <c r="G6" s="20"/>
      <c r="H6" s="20"/>
      <c r="I6" s="35">
        <f>SUM(B6:H6)</f>
        <v>0</v>
      </c>
      <c r="J6" s="36" t="e">
        <f>I6*100/$I$10</f>
        <v>#DIV/0!</v>
      </c>
    </row>
    <row r="7" spans="1:10" ht="18.75" customHeight="1">
      <c r="A7" s="51" t="s">
        <v>179</v>
      </c>
      <c r="B7" s="20"/>
      <c r="C7" s="20"/>
      <c r="D7" s="20"/>
      <c r="E7" s="20"/>
      <c r="F7" s="20"/>
      <c r="G7" s="20"/>
      <c r="H7" s="20"/>
      <c r="I7" s="35">
        <f>SUM(B7:H7)</f>
        <v>0</v>
      </c>
      <c r="J7" s="36" t="e">
        <f>I7*100/$I$10</f>
        <v>#DIV/0!</v>
      </c>
    </row>
    <row r="8" spans="1:10" ht="18.75" customHeight="1">
      <c r="A8" s="51" t="s">
        <v>86</v>
      </c>
      <c r="B8" s="20"/>
      <c r="C8" s="20"/>
      <c r="D8" s="20"/>
      <c r="E8" s="20"/>
      <c r="F8" s="20"/>
      <c r="G8" s="20"/>
      <c r="H8" s="20"/>
      <c r="I8" s="35">
        <f>SUM(B8:H8)</f>
        <v>0</v>
      </c>
      <c r="J8" s="36" t="e">
        <f>I8*100/$I$10</f>
        <v>#DIV/0!</v>
      </c>
    </row>
    <row r="9" spans="1:10" ht="20.25" customHeight="1">
      <c r="A9" s="51" t="s">
        <v>177</v>
      </c>
      <c r="B9" s="21"/>
      <c r="C9" s="21"/>
      <c r="D9" s="21"/>
      <c r="E9" s="21"/>
      <c r="F9" s="21"/>
      <c r="G9" s="21"/>
      <c r="H9" s="21"/>
      <c r="I9" s="35">
        <f>SUM(B9:H9)</f>
        <v>0</v>
      </c>
      <c r="J9" s="36" t="e">
        <f>I9*100/I10</f>
        <v>#DIV/0!</v>
      </c>
    </row>
    <row r="10" spans="1:10" ht="20.25" customHeight="1">
      <c r="A10" s="23" t="s">
        <v>40</v>
      </c>
      <c r="B10" s="26">
        <f>SUM(B6:B9)</f>
        <v>0</v>
      </c>
      <c r="C10" s="26">
        <f aca="true" t="shared" si="0" ref="C10:H10">SUM(C6:C9)</f>
        <v>0</v>
      </c>
      <c r="D10" s="26">
        <f t="shared" si="0"/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>SUM(I6:I9)</f>
        <v>0</v>
      </c>
      <c r="J10" s="37" t="e">
        <f>SUM(J6:J9)</f>
        <v>#DIV/0!</v>
      </c>
    </row>
    <row r="11" spans="1:10" ht="20.25" customHeight="1">
      <c r="A11" s="52" t="s">
        <v>90</v>
      </c>
      <c r="B11" s="53"/>
      <c r="C11" s="53"/>
      <c r="D11" s="53"/>
      <c r="E11" s="53"/>
      <c r="F11" s="53"/>
      <c r="G11" s="53"/>
      <c r="H11" s="53"/>
      <c r="I11" s="53">
        <f>SUM(B11:H11)</f>
        <v>0</v>
      </c>
      <c r="J11" s="80"/>
    </row>
    <row r="12" spans="1:17" ht="20.25" customHeight="1">
      <c r="A12" s="23" t="s">
        <v>44</v>
      </c>
      <c r="B12" s="26">
        <f>B10+B11</f>
        <v>0</v>
      </c>
      <c r="C12" s="26">
        <f aca="true" t="shared" si="1" ref="C12:I12">C10+C11</f>
        <v>0</v>
      </c>
      <c r="D12" s="26">
        <f t="shared" si="1"/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79"/>
      <c r="Q12" s="40"/>
    </row>
    <row r="13" ht="15.75" customHeight="1"/>
    <row r="14" spans="1:10" ht="13.5">
      <c r="A14" s="81"/>
      <c r="B14" s="82"/>
      <c r="C14" s="82"/>
      <c r="D14" s="78"/>
      <c r="E14" s="78"/>
      <c r="F14" s="78"/>
      <c r="G14" s="78"/>
      <c r="H14" s="78"/>
      <c r="I14" s="78"/>
      <c r="J14" s="78"/>
    </row>
    <row r="15" spans="1:10" ht="16.5">
      <c r="A15" s="83" t="s">
        <v>178</v>
      </c>
      <c r="B15" s="82"/>
      <c r="C15" s="82"/>
      <c r="D15" s="78"/>
      <c r="E15" s="78"/>
      <c r="F15" s="78"/>
      <c r="G15" s="78"/>
      <c r="H15" s="78"/>
      <c r="I15" s="78"/>
      <c r="J15" s="78"/>
    </row>
    <row r="16" ht="14.25">
      <c r="A16" s="32"/>
    </row>
    <row r="17" spans="1:10" ht="36.7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13.5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13.5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13.5">
      <c r="A20" s="94"/>
      <c r="B20" s="94"/>
      <c r="C20" s="94"/>
      <c r="D20" s="94"/>
      <c r="E20" s="94"/>
      <c r="F20" s="94"/>
      <c r="G20" s="94"/>
      <c r="H20" s="94"/>
      <c r="I20" s="94"/>
      <c r="J20" s="94"/>
    </row>
  </sheetData>
  <sheetProtection/>
  <mergeCells count="7">
    <mergeCell ref="I1:J1"/>
    <mergeCell ref="A2:J2"/>
    <mergeCell ref="I4:J4"/>
    <mergeCell ref="A20:J20"/>
    <mergeCell ref="A17:J17"/>
    <mergeCell ref="A18:J18"/>
    <mergeCell ref="A19:J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60" zoomScaleNormal="70" zoomScalePageLayoutView="0" workbookViewId="0" topLeftCell="A1">
      <selection activeCell="O43" sqref="O43"/>
    </sheetView>
  </sheetViews>
  <sheetFormatPr defaultColWidth="9.140625" defaultRowHeight="15"/>
  <cols>
    <col min="1" max="1" width="10.7109375" style="10" customWidth="1"/>
    <col min="2" max="2" width="58.7109375" style="10" customWidth="1"/>
    <col min="3" max="3" width="12.140625" style="10" customWidth="1"/>
    <col min="4" max="4" width="11.28125" style="10" customWidth="1"/>
    <col min="5" max="5" width="12.8515625" style="10" customWidth="1"/>
    <col min="6" max="6" width="10.421875" style="10" customWidth="1"/>
    <col min="7" max="7" width="14.8515625" style="10" customWidth="1"/>
    <col min="8" max="8" width="15.28125" style="10" customWidth="1"/>
    <col min="9" max="9" width="19.00390625" style="10" customWidth="1"/>
    <col min="10" max="10" width="10.7109375" style="10" customWidth="1"/>
    <col min="11" max="11" width="15.140625" style="10" customWidth="1"/>
    <col min="12" max="16384" width="9.140625" style="10" customWidth="1"/>
  </cols>
  <sheetData>
    <row r="1" spans="1:11" ht="33.75" customHeight="1" thickBot="1">
      <c r="A1" s="54"/>
      <c r="B1" s="11"/>
      <c r="C1" s="11"/>
      <c r="D1" s="55"/>
      <c r="E1" s="55"/>
      <c r="F1" s="55"/>
      <c r="G1" s="11"/>
      <c r="H1" s="99" t="s">
        <v>142</v>
      </c>
      <c r="I1" s="99"/>
      <c r="J1" s="99"/>
      <c r="K1" s="99"/>
    </row>
    <row r="2" spans="1:13" ht="21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56"/>
      <c r="M2" s="56"/>
    </row>
    <row r="3" spans="1:13" ht="2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6"/>
      <c r="M3" s="56"/>
    </row>
    <row r="4" spans="1:11" ht="15.75" customHeight="1">
      <c r="A4" s="93" t="s">
        <v>3</v>
      </c>
      <c r="B4" s="93" t="s">
        <v>43</v>
      </c>
      <c r="C4" s="93" t="s">
        <v>62</v>
      </c>
      <c r="D4" s="93" t="s">
        <v>143</v>
      </c>
      <c r="E4" s="93" t="s">
        <v>180</v>
      </c>
      <c r="F4" s="93" t="s">
        <v>45</v>
      </c>
      <c r="G4" s="93" t="s">
        <v>79</v>
      </c>
      <c r="H4" s="93"/>
      <c r="I4" s="93" t="s">
        <v>44</v>
      </c>
      <c r="J4" s="93"/>
      <c r="K4" s="93" t="s">
        <v>46</v>
      </c>
    </row>
    <row r="5" spans="1:11" ht="63" customHeight="1">
      <c r="A5" s="93"/>
      <c r="B5" s="93"/>
      <c r="C5" s="93"/>
      <c r="D5" s="84"/>
      <c r="E5" s="84"/>
      <c r="F5" s="93"/>
      <c r="G5" s="41" t="s">
        <v>80</v>
      </c>
      <c r="H5" s="41" t="s">
        <v>91</v>
      </c>
      <c r="I5" s="41" t="s">
        <v>38</v>
      </c>
      <c r="J5" s="41" t="s">
        <v>39</v>
      </c>
      <c r="K5" s="93"/>
    </row>
    <row r="6" spans="1:11" ht="15">
      <c r="A6" s="72" t="s">
        <v>28</v>
      </c>
      <c r="B6" s="43" t="s">
        <v>73</v>
      </c>
      <c r="C6" s="43" t="s">
        <v>81</v>
      </c>
      <c r="D6" s="41"/>
      <c r="E6" s="41"/>
      <c r="F6" s="41"/>
      <c r="G6" s="71">
        <f>G7</f>
        <v>0</v>
      </c>
      <c r="H6" s="71">
        <f>H7</f>
        <v>0</v>
      </c>
      <c r="I6" s="71">
        <f aca="true" t="shared" si="0" ref="I6:I11">SUM(G6:H6)</f>
        <v>0</v>
      </c>
      <c r="J6" s="71" t="e">
        <f>ROUND(I6*100/$I$49,4)</f>
        <v>#DIV/0!</v>
      </c>
      <c r="K6" s="71">
        <f>K7</f>
        <v>0</v>
      </c>
    </row>
    <row r="7" spans="1:11" ht="15">
      <c r="A7" s="73" t="s">
        <v>92</v>
      </c>
      <c r="B7" s="44" t="s">
        <v>93</v>
      </c>
      <c r="C7" s="44" t="s">
        <v>81</v>
      </c>
      <c r="D7" s="60"/>
      <c r="E7" s="60"/>
      <c r="F7" s="60"/>
      <c r="G7" s="61">
        <f>ROUND((G10+G13)*15%,2)</f>
        <v>0</v>
      </c>
      <c r="H7" s="61"/>
      <c r="I7" s="70">
        <f t="shared" si="0"/>
        <v>0</v>
      </c>
      <c r="J7" s="70" t="e">
        <f>ROUND(I7*100/$I$49,4)</f>
        <v>#DIV/0!</v>
      </c>
      <c r="K7" s="75"/>
    </row>
    <row r="8" spans="1:11" ht="15">
      <c r="A8" s="72" t="s">
        <v>29</v>
      </c>
      <c r="B8" s="43" t="s">
        <v>160</v>
      </c>
      <c r="C8" s="43" t="s">
        <v>82</v>
      </c>
      <c r="D8" s="41"/>
      <c r="E8" s="41"/>
      <c r="F8" s="41"/>
      <c r="G8" s="71">
        <f>G9+G12</f>
        <v>0</v>
      </c>
      <c r="H8" s="71">
        <f>H9+H12</f>
        <v>0</v>
      </c>
      <c r="I8" s="71">
        <f t="shared" si="0"/>
        <v>0</v>
      </c>
      <c r="J8" s="71" t="e">
        <f>ROUND(I8*100/$I$49,4)</f>
        <v>#DIV/0!</v>
      </c>
      <c r="K8" s="76">
        <f>K9</f>
        <v>0</v>
      </c>
    </row>
    <row r="9" spans="1:11" ht="15">
      <c r="A9" s="73" t="s">
        <v>30</v>
      </c>
      <c r="B9" s="44" t="s">
        <v>159</v>
      </c>
      <c r="C9" s="44" t="s">
        <v>82</v>
      </c>
      <c r="D9" s="42"/>
      <c r="E9" s="42"/>
      <c r="F9" s="42"/>
      <c r="G9" s="70">
        <f>SUM(G10:G11)</f>
        <v>0</v>
      </c>
      <c r="H9" s="70">
        <f>SUM(H10:H11)</f>
        <v>0</v>
      </c>
      <c r="I9" s="70">
        <f t="shared" si="0"/>
        <v>0</v>
      </c>
      <c r="J9" s="70" t="e">
        <f aca="true" t="shared" si="1" ref="J9:J14">ROUND(I9*100/$I$49,4)</f>
        <v>#DIV/0!</v>
      </c>
      <c r="K9" s="70">
        <f>K11</f>
        <v>0</v>
      </c>
    </row>
    <row r="10" spans="1:11" ht="30.75">
      <c r="A10" s="73" t="s">
        <v>94</v>
      </c>
      <c r="B10" s="44" t="s">
        <v>95</v>
      </c>
      <c r="C10" s="44" t="s">
        <v>82</v>
      </c>
      <c r="D10" s="60"/>
      <c r="E10" s="60"/>
      <c r="F10" s="60"/>
      <c r="G10" s="61"/>
      <c r="H10" s="61"/>
      <c r="I10" s="70">
        <f t="shared" si="0"/>
        <v>0</v>
      </c>
      <c r="J10" s="70" t="e">
        <f t="shared" si="1"/>
        <v>#DIV/0!</v>
      </c>
      <c r="K10" s="75"/>
    </row>
    <row r="11" spans="1:11" ht="30.75">
      <c r="A11" s="73" t="s">
        <v>96</v>
      </c>
      <c r="B11" s="44" t="s">
        <v>161</v>
      </c>
      <c r="C11" s="44" t="s">
        <v>82</v>
      </c>
      <c r="D11" s="60"/>
      <c r="E11" s="60"/>
      <c r="F11" s="60"/>
      <c r="G11" s="61"/>
      <c r="H11" s="61"/>
      <c r="I11" s="70">
        <f t="shared" si="0"/>
        <v>0</v>
      </c>
      <c r="J11" s="70" t="e">
        <f t="shared" si="1"/>
        <v>#DIV/0!</v>
      </c>
      <c r="K11" s="75"/>
    </row>
    <row r="12" spans="1:11" ht="15">
      <c r="A12" s="73" t="s">
        <v>158</v>
      </c>
      <c r="B12" s="44" t="s">
        <v>162</v>
      </c>
      <c r="C12" s="44" t="s">
        <v>82</v>
      </c>
      <c r="D12" s="45"/>
      <c r="E12" s="45"/>
      <c r="F12" s="45"/>
      <c r="G12" s="70">
        <f>SUM(G13:G14)</f>
        <v>0</v>
      </c>
      <c r="H12" s="70">
        <f>SUM(H13:H14)</f>
        <v>0</v>
      </c>
      <c r="I12" s="70">
        <f>SUM(G12:H12)</f>
        <v>0</v>
      </c>
      <c r="J12" s="70" t="e">
        <f t="shared" si="1"/>
        <v>#DIV/0!</v>
      </c>
      <c r="K12" s="70">
        <f>K14</f>
        <v>0</v>
      </c>
    </row>
    <row r="13" spans="1:11" ht="30.75">
      <c r="A13" s="73" t="s">
        <v>172</v>
      </c>
      <c r="B13" s="44" t="s">
        <v>163</v>
      </c>
      <c r="C13" s="44" t="s">
        <v>82</v>
      </c>
      <c r="D13" s="60"/>
      <c r="E13" s="60"/>
      <c r="F13" s="60"/>
      <c r="G13" s="61"/>
      <c r="H13" s="61"/>
      <c r="I13" s="70">
        <f>SUM(G13:H13)</f>
        <v>0</v>
      </c>
      <c r="J13" s="70" t="e">
        <f t="shared" si="1"/>
        <v>#DIV/0!</v>
      </c>
      <c r="K13" s="75"/>
    </row>
    <row r="14" spans="1:11" ht="30.75">
      <c r="A14" s="73" t="s">
        <v>173</v>
      </c>
      <c r="B14" s="44" t="s">
        <v>164</v>
      </c>
      <c r="C14" s="44" t="s">
        <v>82</v>
      </c>
      <c r="D14" s="60"/>
      <c r="E14" s="60"/>
      <c r="F14" s="60"/>
      <c r="G14" s="61"/>
      <c r="H14" s="61"/>
      <c r="I14" s="70">
        <f>SUM(G14:H14)</f>
        <v>0</v>
      </c>
      <c r="J14" s="70" t="e">
        <f t="shared" si="1"/>
        <v>#DIV/0!</v>
      </c>
      <c r="K14" s="75"/>
    </row>
    <row r="15" spans="1:11" ht="15">
      <c r="A15" s="72" t="s">
        <v>144</v>
      </c>
      <c r="B15" s="43" t="s">
        <v>145</v>
      </c>
      <c r="C15" s="43" t="s">
        <v>82</v>
      </c>
      <c r="D15" s="23"/>
      <c r="E15" s="23"/>
      <c r="F15" s="23"/>
      <c r="G15" s="71">
        <f>G16+G18+G24</f>
        <v>0</v>
      </c>
      <c r="H15" s="71">
        <f>H16+H18+H24</f>
        <v>0</v>
      </c>
      <c r="I15" s="71">
        <f>I16+I18+I24</f>
        <v>0</v>
      </c>
      <c r="J15" s="71" t="e">
        <f>ROUND(I15*100/$I$49,4)</f>
        <v>#DIV/0!</v>
      </c>
      <c r="K15" s="71">
        <f>K16+K18+K24</f>
        <v>0</v>
      </c>
    </row>
    <row r="16" spans="1:11" ht="15">
      <c r="A16" s="73" t="s">
        <v>97</v>
      </c>
      <c r="B16" s="44" t="s">
        <v>146</v>
      </c>
      <c r="C16" s="44" t="s">
        <v>82</v>
      </c>
      <c r="D16" s="24"/>
      <c r="E16" s="24"/>
      <c r="F16" s="24"/>
      <c r="G16" s="70">
        <f>G17</f>
        <v>0</v>
      </c>
      <c r="H16" s="70">
        <f>H17</f>
        <v>0</v>
      </c>
      <c r="I16" s="70">
        <f>I17</f>
        <v>0</v>
      </c>
      <c r="J16" s="70" t="e">
        <f aca="true" t="shared" si="2" ref="J16:J27">ROUND(I16*100/$I$49,4)</f>
        <v>#DIV/0!</v>
      </c>
      <c r="K16" s="70">
        <f>K17</f>
        <v>0</v>
      </c>
    </row>
    <row r="17" spans="1:11" ht="30.75">
      <c r="A17" s="73" t="s">
        <v>98</v>
      </c>
      <c r="B17" s="44" t="s">
        <v>99</v>
      </c>
      <c r="C17" s="44" t="s">
        <v>82</v>
      </c>
      <c r="D17" s="60"/>
      <c r="E17" s="60"/>
      <c r="F17" s="60"/>
      <c r="G17" s="61"/>
      <c r="H17" s="61"/>
      <c r="I17" s="70">
        <f>SUM(G17:H17)</f>
        <v>0</v>
      </c>
      <c r="J17" s="70" t="e">
        <f t="shared" si="2"/>
        <v>#DIV/0!</v>
      </c>
      <c r="K17" s="75"/>
    </row>
    <row r="18" spans="1:11" ht="15">
      <c r="A18" s="73" t="s">
        <v>100</v>
      </c>
      <c r="B18" s="44" t="s">
        <v>147</v>
      </c>
      <c r="C18" s="44" t="s">
        <v>82</v>
      </c>
      <c r="D18" s="24"/>
      <c r="E18" s="24"/>
      <c r="F18" s="24"/>
      <c r="G18" s="70">
        <f>SUM(G19:G23)</f>
        <v>0</v>
      </c>
      <c r="H18" s="70">
        <f>SUM(H19:H23)</f>
        <v>0</v>
      </c>
      <c r="I18" s="70">
        <f>SUM(I19:I23)</f>
        <v>0</v>
      </c>
      <c r="J18" s="70" t="e">
        <f t="shared" si="2"/>
        <v>#DIV/0!</v>
      </c>
      <c r="K18" s="70">
        <f>SUM(K19:K23)</f>
        <v>0</v>
      </c>
    </row>
    <row r="19" spans="1:11" ht="15">
      <c r="A19" s="73" t="s">
        <v>101</v>
      </c>
      <c r="B19" s="44" t="s">
        <v>102</v>
      </c>
      <c r="C19" s="44" t="s">
        <v>82</v>
      </c>
      <c r="D19" s="60"/>
      <c r="E19" s="60"/>
      <c r="F19" s="60"/>
      <c r="G19" s="61"/>
      <c r="H19" s="61"/>
      <c r="I19" s="70">
        <f>SUM(G19:H19)</f>
        <v>0</v>
      </c>
      <c r="J19" s="70" t="e">
        <f t="shared" si="2"/>
        <v>#DIV/0!</v>
      </c>
      <c r="K19" s="75"/>
    </row>
    <row r="20" spans="1:11" ht="69" customHeight="1">
      <c r="A20" s="73" t="s">
        <v>103</v>
      </c>
      <c r="B20" s="44" t="s">
        <v>165</v>
      </c>
      <c r="C20" s="44" t="s">
        <v>82</v>
      </c>
      <c r="D20" s="60"/>
      <c r="E20" s="60"/>
      <c r="F20" s="60"/>
      <c r="G20" s="61"/>
      <c r="H20" s="61"/>
      <c r="I20" s="70">
        <f>SUM(G20:H20)</f>
        <v>0</v>
      </c>
      <c r="J20" s="70" t="e">
        <f t="shared" si="2"/>
        <v>#DIV/0!</v>
      </c>
      <c r="K20" s="75"/>
    </row>
    <row r="21" spans="1:11" ht="30.75">
      <c r="A21" s="73" t="s">
        <v>104</v>
      </c>
      <c r="B21" s="44" t="s">
        <v>105</v>
      </c>
      <c r="C21" s="44" t="s">
        <v>82</v>
      </c>
      <c r="D21" s="60"/>
      <c r="E21" s="60"/>
      <c r="F21" s="60"/>
      <c r="G21" s="61"/>
      <c r="H21" s="61"/>
      <c r="I21" s="70">
        <f>SUM(G21:H21)</f>
        <v>0</v>
      </c>
      <c r="J21" s="70" t="e">
        <f t="shared" si="2"/>
        <v>#DIV/0!</v>
      </c>
      <c r="K21" s="75"/>
    </row>
    <row r="22" spans="1:11" ht="64.5" customHeight="1">
      <c r="A22" s="73" t="s">
        <v>106</v>
      </c>
      <c r="B22" s="44" t="s">
        <v>175</v>
      </c>
      <c r="C22" s="44" t="s">
        <v>82</v>
      </c>
      <c r="D22" s="60"/>
      <c r="E22" s="60"/>
      <c r="F22" s="60"/>
      <c r="G22" s="61"/>
      <c r="H22" s="61"/>
      <c r="I22" s="70">
        <f>SUM(G22:H22)</f>
        <v>0</v>
      </c>
      <c r="J22" s="70" t="e">
        <f t="shared" si="2"/>
        <v>#DIV/0!</v>
      </c>
      <c r="K22" s="75"/>
    </row>
    <row r="23" spans="1:11" ht="30.75">
      <c r="A23" s="73" t="s">
        <v>166</v>
      </c>
      <c r="B23" s="44" t="s">
        <v>167</v>
      </c>
      <c r="C23" s="44" t="s">
        <v>82</v>
      </c>
      <c r="D23" s="60"/>
      <c r="E23" s="60"/>
      <c r="F23" s="60"/>
      <c r="G23" s="61"/>
      <c r="H23" s="61"/>
      <c r="I23" s="70">
        <f>SUM(G23:H23)</f>
        <v>0</v>
      </c>
      <c r="J23" s="70" t="e">
        <f t="shared" si="2"/>
        <v>#DIV/0!</v>
      </c>
      <c r="K23" s="75"/>
    </row>
    <row r="24" spans="1:11" ht="15">
      <c r="A24" s="73" t="s">
        <v>107</v>
      </c>
      <c r="B24" s="44" t="s">
        <v>108</v>
      </c>
      <c r="C24" s="44" t="s">
        <v>82</v>
      </c>
      <c r="D24" s="24"/>
      <c r="E24" s="24"/>
      <c r="F24" s="24"/>
      <c r="G24" s="70">
        <f>G25</f>
        <v>0</v>
      </c>
      <c r="H24" s="70">
        <f>H25</f>
        <v>0</v>
      </c>
      <c r="I24" s="70">
        <f>I25</f>
        <v>0</v>
      </c>
      <c r="J24" s="70" t="e">
        <f t="shared" si="2"/>
        <v>#DIV/0!</v>
      </c>
      <c r="K24" s="77"/>
    </row>
    <row r="25" spans="1:11" ht="30.75">
      <c r="A25" s="73" t="s">
        <v>154</v>
      </c>
      <c r="B25" s="44" t="s">
        <v>109</v>
      </c>
      <c r="C25" s="44" t="s">
        <v>82</v>
      </c>
      <c r="D25" s="24"/>
      <c r="E25" s="24"/>
      <c r="F25" s="24"/>
      <c r="G25" s="70">
        <f>SUM(G26:G27)</f>
        <v>0</v>
      </c>
      <c r="H25" s="70">
        <f>SUM(H26:H27)</f>
        <v>0</v>
      </c>
      <c r="I25" s="70">
        <f>SUM(I26:I27)</f>
        <v>0</v>
      </c>
      <c r="J25" s="70" t="e">
        <f t="shared" si="2"/>
        <v>#DIV/0!</v>
      </c>
      <c r="K25" s="70">
        <f>SUM(K26:K27)</f>
        <v>0</v>
      </c>
    </row>
    <row r="26" spans="1:11" ht="46.5">
      <c r="A26" s="73" t="s">
        <v>110</v>
      </c>
      <c r="B26" s="44" t="s">
        <v>111</v>
      </c>
      <c r="C26" s="44" t="s">
        <v>82</v>
      </c>
      <c r="D26" s="60"/>
      <c r="E26" s="60"/>
      <c r="F26" s="60"/>
      <c r="G26" s="61"/>
      <c r="H26" s="61"/>
      <c r="I26" s="70">
        <f>SUM(G26:H26)</f>
        <v>0</v>
      </c>
      <c r="J26" s="70" t="e">
        <f t="shared" si="2"/>
        <v>#DIV/0!</v>
      </c>
      <c r="K26" s="75"/>
    </row>
    <row r="27" spans="1:11" ht="30.75">
      <c r="A27" s="73" t="s">
        <v>112</v>
      </c>
      <c r="B27" s="44" t="s">
        <v>113</v>
      </c>
      <c r="C27" s="44" t="s">
        <v>82</v>
      </c>
      <c r="D27" s="60"/>
      <c r="E27" s="60"/>
      <c r="F27" s="60"/>
      <c r="G27" s="61"/>
      <c r="H27" s="61"/>
      <c r="I27" s="70">
        <f>SUM(G27:H27)</f>
        <v>0</v>
      </c>
      <c r="J27" s="70" t="e">
        <f t="shared" si="2"/>
        <v>#DIV/0!</v>
      </c>
      <c r="K27" s="75"/>
    </row>
    <row r="28" spans="1:11" ht="15">
      <c r="A28" s="72" t="s">
        <v>148</v>
      </c>
      <c r="B28" s="43" t="s">
        <v>114</v>
      </c>
      <c r="C28" s="43" t="s">
        <v>82</v>
      </c>
      <c r="D28" s="24"/>
      <c r="E28" s="24"/>
      <c r="F28" s="24"/>
      <c r="G28" s="71">
        <f>SUM(G29,G30,G31,G32,G44)</f>
        <v>0</v>
      </c>
      <c r="H28" s="71">
        <f>SUM(H29,H30,H31,H32,H44)</f>
        <v>0</v>
      </c>
      <c r="I28" s="71">
        <f>SUM(I29,I30,I31,I32,I44)</f>
        <v>0</v>
      </c>
      <c r="J28" s="71" t="e">
        <f>ROUND(I28*100/$I$49,4)</f>
        <v>#DIV/0!</v>
      </c>
      <c r="K28" s="71">
        <f>SUM(K29,K30,K31,K32,K44)</f>
        <v>0</v>
      </c>
    </row>
    <row r="29" spans="1:11" ht="15">
      <c r="A29" s="73" t="s">
        <v>115</v>
      </c>
      <c r="B29" s="44" t="s">
        <v>149</v>
      </c>
      <c r="C29" s="44" t="s">
        <v>82</v>
      </c>
      <c r="D29" s="60"/>
      <c r="E29" s="60"/>
      <c r="F29" s="60"/>
      <c r="G29" s="61"/>
      <c r="H29" s="61"/>
      <c r="I29" s="70">
        <f>SUM(G29:H29)</f>
        <v>0</v>
      </c>
      <c r="J29" s="70" t="e">
        <f aca="true" t="shared" si="3" ref="J29:J46">ROUND(I29*100/$I$49,4)</f>
        <v>#DIV/0!</v>
      </c>
      <c r="K29" s="75"/>
    </row>
    <row r="30" spans="1:11" ht="15">
      <c r="A30" s="73" t="s">
        <v>116</v>
      </c>
      <c r="B30" s="44" t="s">
        <v>117</v>
      </c>
      <c r="C30" s="44" t="s">
        <v>82</v>
      </c>
      <c r="D30" s="60"/>
      <c r="E30" s="60"/>
      <c r="F30" s="60"/>
      <c r="G30" s="61"/>
      <c r="H30" s="61"/>
      <c r="I30" s="70">
        <f>SUM(G30:H30)</f>
        <v>0</v>
      </c>
      <c r="J30" s="70" t="e">
        <f t="shared" si="3"/>
        <v>#DIV/0!</v>
      </c>
      <c r="K30" s="75"/>
    </row>
    <row r="31" spans="1:11" ht="15">
      <c r="A31" s="73" t="s">
        <v>118</v>
      </c>
      <c r="B31" s="44" t="s">
        <v>150</v>
      </c>
      <c r="C31" s="44" t="s">
        <v>82</v>
      </c>
      <c r="D31" s="60"/>
      <c r="E31" s="60"/>
      <c r="F31" s="60"/>
      <c r="G31" s="61"/>
      <c r="H31" s="61"/>
      <c r="I31" s="70">
        <f>SUM(G31:H31)</f>
        <v>0</v>
      </c>
      <c r="J31" s="70" t="e">
        <f t="shared" si="3"/>
        <v>#DIV/0!</v>
      </c>
      <c r="K31" s="75"/>
    </row>
    <row r="32" spans="1:11" ht="31.5" customHeight="1">
      <c r="A32" s="73" t="s">
        <v>119</v>
      </c>
      <c r="B32" s="44" t="s">
        <v>120</v>
      </c>
      <c r="C32" s="44" t="s">
        <v>82</v>
      </c>
      <c r="D32" s="24"/>
      <c r="E32" s="24"/>
      <c r="F32" s="24"/>
      <c r="G32" s="70">
        <f>SUM(G33,G36,G40,G41,G42,G43)</f>
        <v>0</v>
      </c>
      <c r="H32" s="70">
        <f>SUM(H33,H36,H40,H41,H42,H43)</f>
        <v>0</v>
      </c>
      <c r="I32" s="70">
        <f>SUM(I33,I36,I40,I41,I42,I43)</f>
        <v>0</v>
      </c>
      <c r="J32" s="70" t="e">
        <f t="shared" si="3"/>
        <v>#DIV/0!</v>
      </c>
      <c r="K32" s="70">
        <f>SUM(K33,K36,K40,K41,K42,K43)</f>
        <v>0</v>
      </c>
    </row>
    <row r="33" spans="1:11" ht="48" customHeight="1">
      <c r="A33" s="73" t="s">
        <v>121</v>
      </c>
      <c r="B33" s="44" t="s">
        <v>122</v>
      </c>
      <c r="C33" s="44" t="s">
        <v>82</v>
      </c>
      <c r="D33" s="42"/>
      <c r="E33" s="42"/>
      <c r="F33" s="42"/>
      <c r="G33" s="70">
        <f>SUM(G34:G35)</f>
        <v>0</v>
      </c>
      <c r="H33" s="70">
        <f>SUM(H34:H35)</f>
        <v>0</v>
      </c>
      <c r="I33" s="70">
        <f>SUM(I34:I35)</f>
        <v>0</v>
      </c>
      <c r="J33" s="70" t="e">
        <f t="shared" si="3"/>
        <v>#DIV/0!</v>
      </c>
      <c r="K33" s="70">
        <f>SUM(K34:K35)</f>
        <v>0</v>
      </c>
    </row>
    <row r="34" spans="1:11" ht="30.75">
      <c r="A34" s="73" t="s">
        <v>123</v>
      </c>
      <c r="B34" s="44" t="s">
        <v>155</v>
      </c>
      <c r="C34" s="44" t="s">
        <v>82</v>
      </c>
      <c r="D34" s="60"/>
      <c r="E34" s="60"/>
      <c r="F34" s="60"/>
      <c r="G34" s="61"/>
      <c r="H34" s="61"/>
      <c r="I34" s="70">
        <f>SUM(G34:H34)</f>
        <v>0</v>
      </c>
      <c r="J34" s="70" t="e">
        <f t="shared" si="3"/>
        <v>#DIV/0!</v>
      </c>
      <c r="K34" s="75"/>
    </row>
    <row r="35" spans="1:11" ht="15">
      <c r="A35" s="73" t="s">
        <v>156</v>
      </c>
      <c r="B35" s="44" t="s">
        <v>157</v>
      </c>
      <c r="C35" s="44"/>
      <c r="D35" s="60"/>
      <c r="E35" s="60"/>
      <c r="F35" s="60"/>
      <c r="G35" s="61"/>
      <c r="H35" s="61"/>
      <c r="I35" s="70">
        <f>SUM(G35:H35)</f>
        <v>0</v>
      </c>
      <c r="J35" s="70" t="e">
        <f t="shared" si="3"/>
        <v>#DIV/0!</v>
      </c>
      <c r="K35" s="75"/>
    </row>
    <row r="36" spans="1:11" ht="30.75">
      <c r="A36" s="73" t="s">
        <v>124</v>
      </c>
      <c r="B36" s="44" t="s">
        <v>174</v>
      </c>
      <c r="C36" s="44" t="s">
        <v>82</v>
      </c>
      <c r="D36" s="24"/>
      <c r="E36" s="24"/>
      <c r="F36" s="24"/>
      <c r="G36" s="70">
        <f>SUM(G37:G39)</f>
        <v>0</v>
      </c>
      <c r="H36" s="70">
        <f>SUM(H37:H39)</f>
        <v>0</v>
      </c>
      <c r="I36" s="70">
        <f>SUM(I37:I39)</f>
        <v>0</v>
      </c>
      <c r="J36" s="70" t="e">
        <f t="shared" si="3"/>
        <v>#DIV/0!</v>
      </c>
      <c r="K36" s="70">
        <f>SUM(K37:K39)</f>
        <v>0</v>
      </c>
    </row>
    <row r="37" spans="1:11" ht="80.25" customHeight="1">
      <c r="A37" s="73" t="s">
        <v>125</v>
      </c>
      <c r="B37" s="44" t="s">
        <v>169</v>
      </c>
      <c r="C37" s="44" t="s">
        <v>82</v>
      </c>
      <c r="D37" s="60"/>
      <c r="E37" s="60"/>
      <c r="F37" s="60"/>
      <c r="G37" s="61"/>
      <c r="H37" s="61"/>
      <c r="I37" s="70">
        <f aca="true" t="shared" si="4" ref="I37:I43">SUM(G37:H37)</f>
        <v>0</v>
      </c>
      <c r="J37" s="70" t="e">
        <f t="shared" si="3"/>
        <v>#DIV/0!</v>
      </c>
      <c r="K37" s="75"/>
    </row>
    <row r="38" spans="1:11" ht="102.75" customHeight="1">
      <c r="A38" s="73" t="s">
        <v>126</v>
      </c>
      <c r="B38" s="44" t="s">
        <v>168</v>
      </c>
      <c r="C38" s="44" t="s">
        <v>82</v>
      </c>
      <c r="D38" s="60"/>
      <c r="E38" s="60"/>
      <c r="F38" s="60"/>
      <c r="G38" s="61"/>
      <c r="H38" s="61"/>
      <c r="I38" s="70">
        <f t="shared" si="4"/>
        <v>0</v>
      </c>
      <c r="J38" s="70" t="e">
        <f t="shared" si="3"/>
        <v>#DIV/0!</v>
      </c>
      <c r="K38" s="75"/>
    </row>
    <row r="39" spans="1:11" ht="46.5">
      <c r="A39" s="73" t="s">
        <v>127</v>
      </c>
      <c r="B39" s="44" t="s">
        <v>170</v>
      </c>
      <c r="C39" s="44" t="s">
        <v>82</v>
      </c>
      <c r="D39" s="60"/>
      <c r="E39" s="60"/>
      <c r="F39" s="60"/>
      <c r="G39" s="61"/>
      <c r="H39" s="61"/>
      <c r="I39" s="70">
        <f t="shared" si="4"/>
        <v>0</v>
      </c>
      <c r="J39" s="70" t="e">
        <f t="shared" si="3"/>
        <v>#DIV/0!</v>
      </c>
      <c r="K39" s="75"/>
    </row>
    <row r="40" spans="1:11" ht="30.75">
      <c r="A40" s="73" t="s">
        <v>128</v>
      </c>
      <c r="B40" s="44" t="s">
        <v>129</v>
      </c>
      <c r="C40" s="44" t="s">
        <v>82</v>
      </c>
      <c r="D40" s="60"/>
      <c r="E40" s="60"/>
      <c r="F40" s="60"/>
      <c r="G40" s="61"/>
      <c r="H40" s="61"/>
      <c r="I40" s="70">
        <f t="shared" si="4"/>
        <v>0</v>
      </c>
      <c r="J40" s="70" t="e">
        <f t="shared" si="3"/>
        <v>#DIV/0!</v>
      </c>
      <c r="K40" s="75"/>
    </row>
    <row r="41" spans="1:11" ht="48" customHeight="1">
      <c r="A41" s="73" t="s">
        <v>130</v>
      </c>
      <c r="B41" s="44" t="s">
        <v>131</v>
      </c>
      <c r="C41" s="44" t="s">
        <v>82</v>
      </c>
      <c r="D41" s="60"/>
      <c r="E41" s="60"/>
      <c r="F41" s="60"/>
      <c r="G41" s="61"/>
      <c r="H41" s="61"/>
      <c r="I41" s="70">
        <f t="shared" si="4"/>
        <v>0</v>
      </c>
      <c r="J41" s="70" t="e">
        <f t="shared" si="3"/>
        <v>#DIV/0!</v>
      </c>
      <c r="K41" s="75"/>
    </row>
    <row r="42" spans="1:11" ht="30.75">
      <c r="A42" s="73" t="s">
        <v>132</v>
      </c>
      <c r="B42" s="44" t="s">
        <v>133</v>
      </c>
      <c r="C42" s="44" t="s">
        <v>82</v>
      </c>
      <c r="D42" s="60"/>
      <c r="E42" s="60"/>
      <c r="F42" s="60"/>
      <c r="G42" s="61"/>
      <c r="H42" s="61"/>
      <c r="I42" s="70">
        <f t="shared" si="4"/>
        <v>0</v>
      </c>
      <c r="J42" s="70" t="e">
        <f t="shared" si="3"/>
        <v>#DIV/0!</v>
      </c>
      <c r="K42" s="75"/>
    </row>
    <row r="43" spans="1:11" ht="46.5">
      <c r="A43" s="73" t="s">
        <v>134</v>
      </c>
      <c r="B43" s="44" t="s">
        <v>135</v>
      </c>
      <c r="C43" s="44" t="s">
        <v>82</v>
      </c>
      <c r="D43" s="60"/>
      <c r="E43" s="60"/>
      <c r="F43" s="60"/>
      <c r="G43" s="61"/>
      <c r="H43" s="61"/>
      <c r="I43" s="70">
        <f t="shared" si="4"/>
        <v>0</v>
      </c>
      <c r="J43" s="70" t="e">
        <f t="shared" si="3"/>
        <v>#DIV/0!</v>
      </c>
      <c r="K43" s="75"/>
    </row>
    <row r="44" spans="1:11" ht="15">
      <c r="A44" s="73" t="s">
        <v>136</v>
      </c>
      <c r="B44" s="44" t="s">
        <v>108</v>
      </c>
      <c r="C44" s="44" t="s">
        <v>82</v>
      </c>
      <c r="D44" s="44"/>
      <c r="E44" s="44"/>
      <c r="F44" s="44"/>
      <c r="G44" s="70">
        <f>SUM(G45:G46)</f>
        <v>0</v>
      </c>
      <c r="H44" s="70">
        <f>SUM(H45:H46)</f>
        <v>0</v>
      </c>
      <c r="I44" s="70">
        <f>SUM(I45:I46)</f>
        <v>0</v>
      </c>
      <c r="J44" s="70" t="e">
        <f t="shared" si="3"/>
        <v>#DIV/0!</v>
      </c>
      <c r="K44" s="70">
        <f>SUM(K45:K46)</f>
        <v>0</v>
      </c>
    </row>
    <row r="45" spans="1:11" ht="48" customHeight="1">
      <c r="A45" s="73" t="s">
        <v>137</v>
      </c>
      <c r="B45" s="44" t="s">
        <v>171</v>
      </c>
      <c r="C45" s="44" t="s">
        <v>82</v>
      </c>
      <c r="D45" s="60"/>
      <c r="E45" s="60"/>
      <c r="F45" s="60"/>
      <c r="G45" s="61"/>
      <c r="H45" s="61"/>
      <c r="I45" s="70">
        <f>SUM(G45:H45)</f>
        <v>0</v>
      </c>
      <c r="J45" s="70" t="e">
        <f t="shared" si="3"/>
        <v>#DIV/0!</v>
      </c>
      <c r="K45" s="75"/>
    </row>
    <row r="46" spans="1:11" ht="15">
      <c r="A46" s="73" t="s">
        <v>138</v>
      </c>
      <c r="B46" s="44" t="s">
        <v>139</v>
      </c>
      <c r="C46" s="44" t="s">
        <v>82</v>
      </c>
      <c r="D46" s="60"/>
      <c r="E46" s="60"/>
      <c r="F46" s="60"/>
      <c r="G46" s="61"/>
      <c r="H46" s="61"/>
      <c r="I46" s="70">
        <f>SUM(G46:H46)</f>
        <v>0</v>
      </c>
      <c r="J46" s="70" t="e">
        <f t="shared" si="3"/>
        <v>#DIV/0!</v>
      </c>
      <c r="K46" s="75"/>
    </row>
    <row r="47" spans="1:11" ht="15">
      <c r="A47" s="72" t="s">
        <v>151</v>
      </c>
      <c r="B47" s="43" t="s">
        <v>140</v>
      </c>
      <c r="C47" s="43" t="s">
        <v>82</v>
      </c>
      <c r="D47" s="62"/>
      <c r="E47" s="62"/>
      <c r="F47" s="62"/>
      <c r="G47" s="61"/>
      <c r="H47" s="61"/>
      <c r="I47" s="71">
        <f>SUM(G47:H47)</f>
        <v>0</v>
      </c>
      <c r="J47" s="71" t="e">
        <f>ROUND(I47*100/$I$49,4)</f>
        <v>#DIV/0!</v>
      </c>
      <c r="K47" s="75"/>
    </row>
    <row r="48" spans="1:11" ht="15">
      <c r="A48" s="72" t="s">
        <v>152</v>
      </c>
      <c r="B48" s="43" t="s">
        <v>141</v>
      </c>
      <c r="C48" s="43"/>
      <c r="D48" s="59"/>
      <c r="E48" s="59"/>
      <c r="F48" s="59"/>
      <c r="G48" s="61"/>
      <c r="H48" s="61"/>
      <c r="I48" s="71">
        <f>SUM(G48:H48)</f>
        <v>0</v>
      </c>
      <c r="J48" s="71" t="e">
        <f>ROUND(I48*100/$I$49,4)</f>
        <v>#DIV/0!</v>
      </c>
      <c r="K48" s="75"/>
    </row>
    <row r="49" spans="1:11" ht="15">
      <c r="A49" s="74"/>
      <c r="B49" s="23" t="s">
        <v>44</v>
      </c>
      <c r="C49" s="23"/>
      <c r="D49" s="24"/>
      <c r="E49" s="24"/>
      <c r="F49" s="24"/>
      <c r="G49" s="71">
        <f>SUM(G6,G8,G15,G28,G47,G48)</f>
        <v>0</v>
      </c>
      <c r="H49" s="71">
        <f>SUM(H6,H8,H15,H28,H47,H48)</f>
        <v>0</v>
      </c>
      <c r="I49" s="71">
        <f>SUM(G49:H49)</f>
        <v>0</v>
      </c>
      <c r="J49" s="71" t="e">
        <f>J6+J8+J15+J28+J47+J48</f>
        <v>#DIV/0!</v>
      </c>
      <c r="K49" s="77"/>
    </row>
    <row r="50" spans="1:11" ht="14.25">
      <c r="A50" s="63"/>
      <c r="B50" s="64"/>
      <c r="D50" s="65"/>
      <c r="E50" s="65"/>
      <c r="F50" s="65"/>
      <c r="G50" s="66"/>
      <c r="H50" s="66"/>
      <c r="I50" s="67"/>
      <c r="J50" s="66"/>
      <c r="K50" s="68"/>
    </row>
    <row r="51" spans="1:11" ht="15" customHeight="1">
      <c r="A51" s="96" t="s">
        <v>153</v>
      </c>
      <c r="B51" s="96"/>
      <c r="C51" s="96"/>
      <c r="D51" s="96"/>
      <c r="E51" s="96"/>
      <c r="F51" s="96"/>
      <c r="G51" s="96"/>
      <c r="H51" s="96"/>
      <c r="I51" s="96"/>
      <c r="J51" s="96"/>
      <c r="K51" s="97"/>
    </row>
    <row r="52" spans="1:11" ht="15" customHeight="1">
      <c r="A52" s="96"/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1:11" ht="14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1:11" ht="14.25">
      <c r="A54" s="68"/>
      <c r="B54" s="68"/>
      <c r="D54" s="68"/>
      <c r="E54" s="68"/>
      <c r="F54" s="68"/>
      <c r="G54" s="68"/>
      <c r="H54" s="68"/>
      <c r="I54" s="69"/>
      <c r="J54" s="18"/>
      <c r="K54" s="68"/>
    </row>
  </sheetData>
  <sheetProtection/>
  <mergeCells count="14">
    <mergeCell ref="H1:K1"/>
    <mergeCell ref="A2:K2"/>
    <mergeCell ref="A4:A5"/>
    <mergeCell ref="B4:B5"/>
    <mergeCell ref="C4:C5"/>
    <mergeCell ref="D4:D5"/>
    <mergeCell ref="E4:E5"/>
    <mergeCell ref="F4:F5"/>
    <mergeCell ref="G4:H4"/>
    <mergeCell ref="A51:K51"/>
    <mergeCell ref="A52:K52"/>
    <mergeCell ref="A53:K53"/>
    <mergeCell ref="I4:J4"/>
    <mergeCell ref="K4:K5"/>
  </mergeCells>
  <printOptions/>
  <pageMargins left="0.5905511811023623" right="0.11811023622047245" top="0.7480314960629921" bottom="0.5511811023622047" header="0.31496062992125984" footer="0.31496062992125984"/>
  <pageSetup horizontalDpi="600" verticalDpi="600" orientation="landscape" paperSize="9" scale="60" r:id="rId1"/>
  <rowBreaks count="1" manualBreakCount="1">
    <brk id="2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33</v>
      </c>
      <c r="H1" s="13" t="s">
        <v>51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34</v>
      </c>
      <c r="H2" s="12" t="s">
        <v>47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35</v>
      </c>
      <c r="H3" s="12" t="s">
        <v>48</v>
      </c>
    </row>
    <row r="4" spans="2:8" ht="15.75" thickBot="1">
      <c r="B4" s="9">
        <v>3</v>
      </c>
      <c r="C4" s="5">
        <f aca="true" t="shared" si="0" ref="C4:C22">B4</f>
        <v>3</v>
      </c>
      <c r="D4" s="5" t="s">
        <v>8</v>
      </c>
      <c r="F4" s="3" t="s">
        <v>36</v>
      </c>
      <c r="H4" s="12" t="s">
        <v>49</v>
      </c>
    </row>
    <row r="5" spans="2:6" ht="15.75" thickBot="1">
      <c r="B5" s="9">
        <v>4</v>
      </c>
      <c r="C5" s="5">
        <f t="shared" si="0"/>
        <v>4</v>
      </c>
      <c r="D5" s="5" t="s">
        <v>9</v>
      </c>
      <c r="F5" s="3" t="s">
        <v>37</v>
      </c>
    </row>
    <row r="6" spans="2:8" ht="15">
      <c r="B6" s="9">
        <v>5</v>
      </c>
      <c r="C6" s="5">
        <f t="shared" si="0"/>
        <v>5</v>
      </c>
      <c r="D6" s="5" t="s">
        <v>10</v>
      </c>
      <c r="H6" s="13" t="s">
        <v>50</v>
      </c>
    </row>
    <row r="7" spans="2:8" ht="15">
      <c r="B7" s="9">
        <v>6</v>
      </c>
      <c r="C7" s="5">
        <f t="shared" si="0"/>
        <v>6</v>
      </c>
      <c r="D7" s="5" t="s">
        <v>11</v>
      </c>
      <c r="H7" s="14"/>
    </row>
    <row r="8" spans="2:8" ht="46.5">
      <c r="B8" s="9">
        <v>7</v>
      </c>
      <c r="C8" s="5">
        <f t="shared" si="0"/>
        <v>7</v>
      </c>
      <c r="D8" s="5" t="s">
        <v>12</v>
      </c>
      <c r="F8" s="15" t="s">
        <v>65</v>
      </c>
      <c r="H8" s="14" t="s">
        <v>61</v>
      </c>
    </row>
    <row r="9" spans="2:8" ht="30.75">
      <c r="B9" s="9">
        <v>8</v>
      </c>
      <c r="C9" s="5">
        <f t="shared" si="0"/>
        <v>8</v>
      </c>
      <c r="D9" s="5" t="s">
        <v>13</v>
      </c>
      <c r="F9" s="12"/>
      <c r="H9" s="14" t="s">
        <v>52</v>
      </c>
    </row>
    <row r="10" spans="2:8" ht="15">
      <c r="B10" s="9">
        <v>9</v>
      </c>
      <c r="C10" s="5">
        <f t="shared" si="0"/>
        <v>9</v>
      </c>
      <c r="D10" s="5" t="s">
        <v>14</v>
      </c>
      <c r="F10" s="12" t="s">
        <v>66</v>
      </c>
      <c r="H10" s="14" t="s">
        <v>53</v>
      </c>
    </row>
    <row r="11" spans="2:8" ht="15">
      <c r="B11" s="9">
        <v>10</v>
      </c>
      <c r="C11" s="5">
        <f t="shared" si="0"/>
        <v>10</v>
      </c>
      <c r="D11" s="5" t="s">
        <v>15</v>
      </c>
      <c r="H11" s="14" t="s">
        <v>54</v>
      </c>
    </row>
    <row r="12" spans="2:8" ht="46.5">
      <c r="B12" s="9">
        <v>11</v>
      </c>
      <c r="C12" s="5">
        <f t="shared" si="0"/>
        <v>11</v>
      </c>
      <c r="D12" s="5" t="s">
        <v>16</v>
      </c>
      <c r="H12" s="14" t="s">
        <v>55</v>
      </c>
    </row>
    <row r="13" spans="2:8" ht="30.75">
      <c r="B13" s="9">
        <v>12</v>
      </c>
      <c r="C13" s="5">
        <f t="shared" si="0"/>
        <v>12</v>
      </c>
      <c r="D13" s="5" t="s">
        <v>17</v>
      </c>
      <c r="H13" s="14" t="s">
        <v>56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14" t="s">
        <v>57</v>
      </c>
    </row>
    <row r="15" spans="2:8" ht="46.5">
      <c r="B15" s="9">
        <v>14</v>
      </c>
      <c r="C15" s="5">
        <f t="shared" si="0"/>
        <v>14</v>
      </c>
      <c r="D15" s="5" t="s">
        <v>19</v>
      </c>
      <c r="H15" s="14" t="s">
        <v>58</v>
      </c>
    </row>
    <row r="16" spans="2:8" ht="78">
      <c r="B16" s="9">
        <v>15</v>
      </c>
      <c r="C16" s="5">
        <f t="shared" si="0"/>
        <v>15</v>
      </c>
      <c r="D16" s="5" t="s">
        <v>20</v>
      </c>
      <c r="H16" s="14" t="s">
        <v>59</v>
      </c>
    </row>
    <row r="17" spans="2:8" ht="62.25">
      <c r="B17" s="9">
        <v>16</v>
      </c>
      <c r="C17" s="5">
        <f t="shared" si="0"/>
        <v>16</v>
      </c>
      <c r="D17" s="5" t="s">
        <v>21</v>
      </c>
      <c r="H17" s="14" t="s">
        <v>60</v>
      </c>
    </row>
    <row r="18" spans="2:4" ht="15">
      <c r="B18" s="9">
        <v>17</v>
      </c>
      <c r="C18" s="5">
        <f t="shared" si="0"/>
        <v>17</v>
      </c>
      <c r="D18" s="5" t="s">
        <v>22</v>
      </c>
    </row>
    <row r="19" spans="2:4" ht="1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Astra Varika</cp:lastModifiedBy>
  <cp:lastPrinted>2017-10-26T09:47:16Z</cp:lastPrinted>
  <dcterms:created xsi:type="dcterms:W3CDTF">2014-03-04T14:47:17Z</dcterms:created>
  <dcterms:modified xsi:type="dcterms:W3CDTF">2018-02-28T14:49:34Z</dcterms:modified>
  <cp:category/>
  <cp:version/>
  <cp:contentType/>
  <cp:contentStatus/>
</cp:coreProperties>
</file>