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activeTab="0"/>
  </bookViews>
  <sheets>
    <sheet name="KOPSAVILKUMS_2020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<sst xmlns="http://schemas.openxmlformats.org/spreadsheetml/2006/main" count="116" uniqueCount="115">
  <si>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F20010000 AB</t>
  </si>
  <si>
    <t>Pamatkapitāla veidošana</t>
  </si>
  <si>
    <t>Preces un pakalpojumi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</si>
  <si>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</si>
  <si>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</si>
  <si>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</si>
  <si>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</si>
  <si>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</si>
  <si>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</si>
  <si>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</si>
  <si>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18.6.0.0.</t>
  </si>
  <si>
    <t>Pašvaldību saņemtie transferti no valsts budžeta</t>
  </si>
  <si>
    <t>18.0.0.0.</t>
  </si>
  <si>
    <t>F20010000 AS</t>
  </si>
  <si>
    <t>EUR</t>
  </si>
  <si>
    <t>Budžeta kategoriju kodi</t>
  </si>
  <si>
    <t>Rādītāju nosaukumi</t>
  </si>
  <si>
    <t>KOPSAVILKUMS</t>
  </si>
  <si>
    <t xml:space="preserve">IEŅĒMUMI - kopā </t>
  </si>
  <si>
    <t xml:space="preserve">IZDEVUMI - kopā </t>
  </si>
  <si>
    <t>Izdevumi atbilstoši funkcionālajām kateorijām</t>
  </si>
  <si>
    <t>Izdevumi atbilstoši ekonomiskajām kategorijām</t>
  </si>
  <si>
    <t>II.</t>
  </si>
  <si>
    <t>I.</t>
  </si>
  <si>
    <t>III.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</si>
  <si>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</si>
  <si>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</si>
  <si>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</si>
  <si>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</si>
  <si>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</si>
  <si>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</si>
  <si>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</si>
  <si>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</si>
  <si>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</si>
  <si>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</si>
  <si>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</si>
  <si>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</si>
  <si>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</si>
  <si>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</si>
  <si>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</si>
  <si>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</si>
  <si>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</si>
  <si>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</si>
  <si>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</si>
  <si>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</si>
  <si>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</si>
  <si>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</si>
  <si>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</si>
  <si>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Ieņēmumi no dividentēm (ieņēmumi no valsts (pašvaldību) kapitāla izmantošanas)</t>
  </si>
  <si>
    <t>8.3.0.0.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</si>
  <si>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</si>
  <si>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</si>
  <si>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</si>
  <si>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</si>
  <si>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</si>
  <si>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</si>
  <si>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</si>
  <si>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</si>
  <si>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</si>
  <si>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</si>
  <si>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</si>
  <si>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</si>
  <si>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</si>
  <si>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</si>
  <si>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</si>
  <si>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</si>
  <si>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</si>
  <si>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</si>
  <si>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</si>
  <si>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</si>
  <si>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</si>
  <si>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</si>
  <si>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</si>
  <si>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</si>
  <si>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</si>
  <si>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</si>
  <si>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</si>
  <si>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</si>
  <si>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</si>
  <si>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</si>
  <si>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</si>
  <si>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</si>
  <si>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</si>
  <si>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</si>
  <si>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</si>
  <si>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</si>
  <si>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</si>
  <si>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</si>
  <si>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</si>
  <si>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</si>
  <si>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</si>
  <si>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</si>
  <si>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</si>
  <si>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</si>
  <si>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</si>
  <si>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</si>
  <si>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</si>
  <si>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</si>
  <si>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</si>
  <si>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Salas novada pašvaldības 2020. gada budžets</t>
  </si>
  <si>
    <t>18.6.3.0.</t>
  </si>
  <si>
    <t xml:space="preserve">Pašvaldību saņemtie valsts budžeta tranferti </t>
  </si>
  <si>
    <t>Pašvaldību no valsts budžeta iestādēm saņemtie transferti ES politiku instrumentu un pārējās ārvalstu finanšu palīdzības līdzfinansētajiem projektiem (pasākumiem)</t>
  </si>
  <si>
    <t>Pašvaldību saņemtie transferti no valsts budžeta daļēji finansētām atvasinātām publiskām personām un no budžeta nefinansētām iestādēm</t>
  </si>
  <si>
    <t>No valsts budžeta daļēji finansēto atvasināto publisko personu un budžeta nefinansēto iestāžu transferti</t>
  </si>
  <si>
    <t>17.0.0.0.</t>
  </si>
  <si>
    <t>17.2.0.0.</t>
  </si>
  <si>
    <t>Pašvaldību budžetā saņemtā dotācija no pašvaldību finanšu izlīdzināšanas fonda</t>
  </si>
  <si>
    <t>18.6.4.0.</t>
  </si>
  <si>
    <t>Apstiprināts               2020.gadam</t>
  </si>
  <si>
    <t>2020. gada 27.janvāra saistošajiem noteikumiem Nr.2020/3</t>
  </si>
  <si>
    <t>"Salas novada pašvaldības 2020.gada budžets"</t>
  </si>
  <si>
    <t>Valsts (pašvaldību) nodevas un kancelejas nodevas</t>
  </si>
  <si>
    <t>Domes priekšsēdētāja  /personiskais paraksts/   I.Sproģe</t>
  </si>
  <si>
    <t>28.01.2020.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</si>
</sst>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0.0"/>
    <numFmt numFmtId="172" formatCode="&quot;Jā&quot;;&quot;Jā&quot;;&quot;Nē&quot;"/>
    <numFmt numFmtId="173" formatCode="&quot;Patiess&quot;;&quot;Patiess&quot;;&quot;Aplams&quot;"/>
    <numFmt numFmtId="174" formatCode="&quot;Ieslēgts&quot;;&quot;Ieslēgts&quot;;&quot;Izslēgts&quot;"/>
    <numFmt numFmtId="175" formatCode="[$€-2]\ #\ ##,000_);[Red]\([$€-2]\ #\ 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21" fillId="31" borderId="5" applyNumberFormat="0" applyFont="0" applyAlignment="0" applyProtection="0"/>
    <xf numFmtId="9" fontId="21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indent="4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inden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3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left" vertical="top" wrapText="1" indent="4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tabSelected="1" zoomScalePageLayoutView="0" workbookViewId="0" topLeftCell="A52">
      <selection activeCell="C70" sqref="C70"/>
    </sheetView>
  </sheetViews>
  <sheetFormatPr defaultColWidth="9.140625" defaultRowHeight="12.75"/>
  <cols>
    <col min="1" max="1" width="3.28125" style="1" customWidth="1"/>
    <col min="2" max="2" width="80.57421875" style="1" customWidth="1"/>
    <col min="3" max="3" width="17.8515625" style="1" customWidth="1"/>
    <col min="4" max="4" width="18.8515625" style="2" customWidth="1"/>
    <col min="5" max="5" width="11.8515625" style="1" bestFit="1" customWidth="1"/>
    <col min="6" max="6" width="10.140625" style="1" bestFit="1" customWidth="1"/>
    <col min="7" max="16384" width="9.140625" style="1" customWidth="1"/>
  </cols>
  <sheetData>
    <row r="1" ht="4.5" customHeight="1"/>
    <row r="2" spans="2:4" ht="15.75">
      <c r="B2" s="39" t="s">
        <v>31</v>
      </c>
      <c r="C2" s="39"/>
      <c r="D2" s="39"/>
    </row>
    <row r="3" spans="2:4" ht="15.75">
      <c r="B3" s="39" t="s">
        <v>110</v>
      </c>
      <c r="C3" s="39"/>
      <c r="D3" s="39"/>
    </row>
    <row r="4" spans="2:4" ht="15.75">
      <c r="B4" s="39" t="s">
        <v>111</v>
      </c>
      <c r="C4" s="39"/>
      <c r="D4" s="39"/>
    </row>
    <row r="5" ht="6.75" customHeight="1"/>
    <row r="6" spans="2:4" ht="15.75">
      <c r="B6" s="43" t="s">
        <v>99</v>
      </c>
      <c r="C6" s="44"/>
      <c r="D6" s="44"/>
    </row>
    <row r="7" spans="2:4" ht="15.75">
      <c r="B7" s="43" t="s">
        <v>17</v>
      </c>
      <c r="C7" s="43"/>
      <c r="D7" s="43"/>
    </row>
    <row r="8" ht="9.75" customHeight="1"/>
    <row r="9" spans="2:4" ht="31.5">
      <c r="B9" s="45" t="s">
        <v>16</v>
      </c>
      <c r="C9" s="46" t="s">
        <v>15</v>
      </c>
      <c r="D9" s="17" t="s">
        <v>109</v>
      </c>
    </row>
    <row r="10" spans="2:4" ht="15.75">
      <c r="B10" s="45"/>
      <c r="C10" s="46"/>
      <c r="D10" s="16" t="s">
        <v>14</v>
      </c>
    </row>
    <row r="11" spans="2:4" ht="15.75">
      <c r="B11" s="14" t="s">
        <v>18</v>
      </c>
      <c r="C11" s="8" t="s">
        <v>23</v>
      </c>
      <c r="D11" s="7">
        <f>D12+D19+D30+D32</f>
        <v>4332709</v>
      </c>
    </row>
    <row r="12" spans="2:5" ht="15.75">
      <c r="B12" s="4" t="s">
        <v>32</v>
      </c>
      <c r="C12" s="8" t="s">
        <v>33</v>
      </c>
      <c r="D12" s="7">
        <f>D13+D16</f>
        <v>1915057</v>
      </c>
      <c r="E12" s="22"/>
    </row>
    <row r="13" spans="2:4" ht="15.75">
      <c r="B13" s="5" t="s">
        <v>34</v>
      </c>
      <c r="C13" s="6" t="s">
        <v>35</v>
      </c>
      <c r="D13" s="24">
        <f>D14</f>
        <v>1759359</v>
      </c>
    </row>
    <row r="14" spans="2:4" ht="15.75">
      <c r="B14" s="9" t="s">
        <v>36</v>
      </c>
      <c r="C14" s="9" t="s">
        <v>37</v>
      </c>
      <c r="D14" s="24">
        <f>D15</f>
        <v>1759359</v>
      </c>
    </row>
    <row r="15" spans="2:4" ht="15.75">
      <c r="B15" s="35" t="s">
        <v>39</v>
      </c>
      <c r="C15" s="23" t="s">
        <v>38</v>
      </c>
      <c r="D15" s="24">
        <v>1759359</v>
      </c>
    </row>
    <row r="16" spans="2:4" s="15" customFormat="1" ht="15.75">
      <c r="B16" s="5" t="s">
        <v>40</v>
      </c>
      <c r="C16" s="34" t="s">
        <v>41</v>
      </c>
      <c r="D16" s="24">
        <f>D17</f>
        <v>155698</v>
      </c>
    </row>
    <row r="17" spans="2:4" ht="15.75">
      <c r="B17" s="9" t="s">
        <v>40</v>
      </c>
      <c r="C17" s="5" t="s">
        <v>42</v>
      </c>
      <c r="D17" s="24">
        <f>D18</f>
        <v>155698</v>
      </c>
    </row>
    <row r="18" spans="2:4" ht="15.75">
      <c r="B18" s="23" t="s">
        <v>43</v>
      </c>
      <c r="C18" s="9" t="s">
        <v>44</v>
      </c>
      <c r="D18" s="24">
        <v>155698</v>
      </c>
    </row>
    <row r="19" spans="2:4" s="15" customFormat="1" ht="15.75">
      <c r="B19" s="4" t="s">
        <v>45</v>
      </c>
      <c r="C19" s="26" t="s">
        <v>65</v>
      </c>
      <c r="D19" s="7">
        <f>SUM(D20,D22,D25,D27,D28)</f>
        <v>48290</v>
      </c>
    </row>
    <row r="20" spans="2:4" ht="15.75">
      <c r="B20" s="5" t="s">
        <v>46</v>
      </c>
      <c r="C20" s="6" t="s">
        <v>47</v>
      </c>
      <c r="D20" s="24">
        <f>D21</f>
        <v>15000</v>
      </c>
    </row>
    <row r="21" spans="2:4" ht="15.75">
      <c r="B21" s="33" t="s">
        <v>48</v>
      </c>
      <c r="C21" s="28" t="s">
        <v>49</v>
      </c>
      <c r="D21" s="25">
        <v>15000</v>
      </c>
    </row>
    <row r="22" spans="2:5" ht="15.75">
      <c r="B22" s="5" t="s">
        <v>112</v>
      </c>
      <c r="C22" s="6" t="s">
        <v>50</v>
      </c>
      <c r="D22" s="24">
        <f>SUM(D23:D24)</f>
        <v>3590</v>
      </c>
      <c r="E22" s="22"/>
    </row>
    <row r="23" spans="2:5" ht="15.75">
      <c r="B23" s="27" t="s">
        <v>51</v>
      </c>
      <c r="C23" s="28" t="s">
        <v>52</v>
      </c>
      <c r="D23" s="24">
        <v>3100</v>
      </c>
      <c r="E23" s="22"/>
    </row>
    <row r="24" spans="2:4" ht="15.75">
      <c r="B24" s="27" t="s">
        <v>53</v>
      </c>
      <c r="C24" s="28" t="s">
        <v>54</v>
      </c>
      <c r="D24" s="24">
        <v>490</v>
      </c>
    </row>
    <row r="25" spans="2:4" ht="15.75">
      <c r="B25" s="5" t="s">
        <v>55</v>
      </c>
      <c r="C25" s="6" t="s">
        <v>56</v>
      </c>
      <c r="D25" s="24">
        <f>D26</f>
        <v>1000</v>
      </c>
    </row>
    <row r="26" spans="2:4" ht="15.75">
      <c r="B26" s="27" t="s">
        <v>57</v>
      </c>
      <c r="C26" s="28" t="s">
        <v>58</v>
      </c>
      <c r="D26" s="24">
        <v>1000</v>
      </c>
    </row>
    <row r="27" spans="2:4" ht="15.75">
      <c r="B27" s="5" t="s">
        <v>59</v>
      </c>
      <c r="C27" s="6" t="s">
        <v>60</v>
      </c>
      <c r="D27" s="24">
        <f>150+550</f>
        <v>700</v>
      </c>
    </row>
    <row r="28" spans="2:4" ht="31.5">
      <c r="B28" s="29" t="s">
        <v>61</v>
      </c>
      <c r="C28" s="30" t="s">
        <v>62</v>
      </c>
      <c r="D28" s="25">
        <f>D29</f>
        <v>28000</v>
      </c>
    </row>
    <row r="29" spans="2:4" ht="15.75">
      <c r="B29" s="27" t="s">
        <v>63</v>
      </c>
      <c r="C29" s="28" t="s">
        <v>64</v>
      </c>
      <c r="D29" s="24">
        <v>28000</v>
      </c>
    </row>
    <row r="30" spans="2:4" s="15" customFormat="1" ht="15.75">
      <c r="B30" s="4" t="s">
        <v>67</v>
      </c>
      <c r="C30" s="26" t="s">
        <v>66</v>
      </c>
      <c r="D30" s="7">
        <f>SUM(D31:D31)</f>
        <v>95000</v>
      </c>
    </row>
    <row r="31" spans="2:4" ht="15.75">
      <c r="B31" s="5" t="s">
        <v>68</v>
      </c>
      <c r="C31" s="6" t="s">
        <v>69</v>
      </c>
      <c r="D31" s="24">
        <v>95000</v>
      </c>
    </row>
    <row r="32" spans="2:6" s="15" customFormat="1" ht="15.75">
      <c r="B32" s="4" t="s">
        <v>70</v>
      </c>
      <c r="C32" s="26" t="s">
        <v>71</v>
      </c>
      <c r="D32" s="7">
        <f>SUM(D33,D35,D40)</f>
        <v>2274362</v>
      </c>
      <c r="F32" s="38"/>
    </row>
    <row r="33" spans="2:4" ht="31.5">
      <c r="B33" s="29" t="s">
        <v>104</v>
      </c>
      <c r="C33" s="30" t="s">
        <v>105</v>
      </c>
      <c r="D33" s="25">
        <f>D34</f>
        <v>2919</v>
      </c>
    </row>
    <row r="34" spans="2:4" ht="31.5">
      <c r="B34" s="27" t="s">
        <v>103</v>
      </c>
      <c r="C34" s="28" t="s">
        <v>106</v>
      </c>
      <c r="D34" s="25">
        <v>2919</v>
      </c>
    </row>
    <row r="35" spans="2:4" ht="15.75">
      <c r="B35" s="5" t="s">
        <v>72</v>
      </c>
      <c r="C35" s="6" t="s">
        <v>12</v>
      </c>
      <c r="D35" s="24">
        <f>D36</f>
        <v>2100443</v>
      </c>
    </row>
    <row r="36" spans="2:4" ht="15.75">
      <c r="B36" s="27" t="s">
        <v>11</v>
      </c>
      <c r="C36" s="28" t="s">
        <v>10</v>
      </c>
      <c r="D36" s="24">
        <f>SUM(D37:D39)</f>
        <v>2100443</v>
      </c>
    </row>
    <row r="37" spans="2:4" ht="15.75">
      <c r="B37" s="35" t="s">
        <v>101</v>
      </c>
      <c r="C37" s="36" t="s">
        <v>9</v>
      </c>
      <c r="D37" s="24">
        <v>656049</v>
      </c>
    </row>
    <row r="38" spans="2:4" ht="31.5">
      <c r="B38" s="37" t="s">
        <v>102</v>
      </c>
      <c r="C38" s="36" t="s">
        <v>100</v>
      </c>
      <c r="D38" s="24">
        <v>414519</v>
      </c>
    </row>
    <row r="39" spans="2:4" ht="15.75">
      <c r="B39" s="37" t="s">
        <v>107</v>
      </c>
      <c r="C39" s="36" t="s">
        <v>108</v>
      </c>
      <c r="D39" s="24">
        <v>1029875</v>
      </c>
    </row>
    <row r="40" spans="2:4" ht="15.75">
      <c r="B40" s="5" t="s">
        <v>73</v>
      </c>
      <c r="C40" s="6" t="s">
        <v>74</v>
      </c>
      <c r="D40" s="24">
        <f>D41</f>
        <v>171000</v>
      </c>
    </row>
    <row r="41" spans="2:4" ht="15.75">
      <c r="B41" s="27" t="s">
        <v>75</v>
      </c>
      <c r="C41" s="28" t="s">
        <v>76</v>
      </c>
      <c r="D41" s="24">
        <v>171000</v>
      </c>
    </row>
    <row r="42" spans="2:4" ht="15.75">
      <c r="B42" s="42"/>
      <c r="C42" s="42"/>
      <c r="D42" s="42"/>
    </row>
    <row r="43" spans="2:4" ht="15.75">
      <c r="B43" s="14" t="s">
        <v>19</v>
      </c>
      <c r="C43" s="8" t="s">
        <v>22</v>
      </c>
      <c r="D43" s="7">
        <f>D44</f>
        <v>4234307</v>
      </c>
    </row>
    <row r="44" spans="2:4" ht="15.75">
      <c r="B44" s="10" t="s">
        <v>20</v>
      </c>
      <c r="C44" s="10" t="s">
        <v>8</v>
      </c>
      <c r="D44" s="13">
        <f>SUM(D45:D52)</f>
        <v>4234307</v>
      </c>
    </row>
    <row r="45" spans="2:4" ht="15.75">
      <c r="B45" s="12" t="s">
        <v>77</v>
      </c>
      <c r="C45" s="12" t="s">
        <v>78</v>
      </c>
      <c r="D45" s="31">
        <v>592250</v>
      </c>
    </row>
    <row r="46" spans="2:4" ht="15.75">
      <c r="B46" s="12" t="s">
        <v>79</v>
      </c>
      <c r="C46" s="12" t="s">
        <v>80</v>
      </c>
      <c r="D46" s="31">
        <v>5550</v>
      </c>
    </row>
    <row r="47" spans="2:4" ht="15.75">
      <c r="B47" s="12" t="s">
        <v>7</v>
      </c>
      <c r="C47" s="12" t="s">
        <v>6</v>
      </c>
      <c r="D47" s="31">
        <v>177712</v>
      </c>
    </row>
    <row r="48" spans="2:4" ht="15.75">
      <c r="B48" s="12" t="s">
        <v>5</v>
      </c>
      <c r="C48" s="12" t="s">
        <v>4</v>
      </c>
      <c r="D48" s="31">
        <v>392902</v>
      </c>
    </row>
    <row r="49" spans="2:4" ht="15.75">
      <c r="B49" s="12" t="s">
        <v>81</v>
      </c>
      <c r="C49" s="12" t="s">
        <v>89</v>
      </c>
      <c r="D49" s="31">
        <v>14950</v>
      </c>
    </row>
    <row r="50" spans="2:4" ht="15.75">
      <c r="B50" s="12" t="s">
        <v>82</v>
      </c>
      <c r="C50" s="12" t="s">
        <v>83</v>
      </c>
      <c r="D50" s="31">
        <v>716881</v>
      </c>
    </row>
    <row r="51" spans="2:4" ht="15.75">
      <c r="B51" s="12" t="s">
        <v>84</v>
      </c>
      <c r="C51" s="12" t="s">
        <v>85</v>
      </c>
      <c r="D51" s="31">
        <v>1828055</v>
      </c>
    </row>
    <row r="52" spans="2:4" ht="15.75">
      <c r="B52" s="12" t="s">
        <v>86</v>
      </c>
      <c r="C52" s="12" t="s">
        <v>87</v>
      </c>
      <c r="D52" s="31">
        <v>506007</v>
      </c>
    </row>
    <row r="53" spans="2:6" ht="15.75">
      <c r="B53" s="10" t="s">
        <v>21</v>
      </c>
      <c r="C53" s="10" t="s">
        <v>3</v>
      </c>
      <c r="D53" s="13">
        <f>SUM(D54:D58)</f>
        <v>4234307</v>
      </c>
      <c r="E53" s="22"/>
      <c r="F53" s="22"/>
    </row>
    <row r="54" spans="2:4" ht="15.75">
      <c r="B54" s="12" t="s">
        <v>88</v>
      </c>
      <c r="C54" s="32">
        <v>1000</v>
      </c>
      <c r="D54" s="31">
        <v>2219880</v>
      </c>
    </row>
    <row r="55" spans="2:4" ht="15.75">
      <c r="B55" s="12" t="s">
        <v>2</v>
      </c>
      <c r="C55" s="32">
        <v>2000</v>
      </c>
      <c r="D55" s="31">
        <v>1526085</v>
      </c>
    </row>
    <row r="56" spans="2:4" ht="15.75">
      <c r="B56" s="12" t="s">
        <v>1</v>
      </c>
      <c r="C56" s="32">
        <v>5000</v>
      </c>
      <c r="D56" s="31">
        <v>130024</v>
      </c>
    </row>
    <row r="57" spans="2:4" ht="15.75">
      <c r="B57" s="12" t="s">
        <v>90</v>
      </c>
      <c r="C57" s="32">
        <v>6000</v>
      </c>
      <c r="D57" s="31">
        <v>118225</v>
      </c>
    </row>
    <row r="58" spans="2:5" ht="15.75">
      <c r="B58" s="12" t="s">
        <v>91</v>
      </c>
      <c r="C58" s="32">
        <v>7000</v>
      </c>
      <c r="D58" s="31">
        <v>240093</v>
      </c>
      <c r="E58" s="22"/>
    </row>
    <row r="59" spans="2:4" ht="15.75">
      <c r="B59" s="40"/>
      <c r="C59" s="40"/>
      <c r="D59" s="40"/>
    </row>
    <row r="60" spans="2:4" ht="15.75">
      <c r="B60" s="14" t="s">
        <v>92</v>
      </c>
      <c r="C60" s="8" t="s">
        <v>24</v>
      </c>
      <c r="D60" s="7">
        <f>D11-D43</f>
        <v>98402</v>
      </c>
    </row>
    <row r="61" spans="2:5" ht="15.75">
      <c r="B61" s="41"/>
      <c r="C61" s="41"/>
      <c r="D61" s="41"/>
      <c r="E61" s="22"/>
    </row>
    <row r="62" spans="2:4" ht="15.75">
      <c r="B62" s="14" t="s">
        <v>25</v>
      </c>
      <c r="C62" s="8" t="s">
        <v>26</v>
      </c>
      <c r="D62" s="7">
        <f>D63+D66</f>
        <v>-98402</v>
      </c>
    </row>
    <row r="63" spans="2:4" ht="15.75">
      <c r="B63" s="10" t="s">
        <v>27</v>
      </c>
      <c r="C63" s="21" t="s">
        <v>28</v>
      </c>
      <c r="D63" s="13">
        <f>D64+D65</f>
        <v>269366</v>
      </c>
    </row>
    <row r="64" spans="2:4" ht="15.75">
      <c r="B64" s="12" t="s">
        <v>29</v>
      </c>
      <c r="C64" s="3" t="s">
        <v>13</v>
      </c>
      <c r="D64" s="11">
        <v>269366</v>
      </c>
    </row>
    <row r="65" spans="2:4" ht="15.75">
      <c r="B65" s="12" t="s">
        <v>30</v>
      </c>
      <c r="C65" s="3" t="s">
        <v>0</v>
      </c>
      <c r="D65" s="11">
        <v>0</v>
      </c>
    </row>
    <row r="66" spans="2:4" ht="15.75">
      <c r="B66" s="10" t="s">
        <v>93</v>
      </c>
      <c r="C66" s="21" t="s">
        <v>94</v>
      </c>
      <c r="D66" s="13">
        <f>D67+D68</f>
        <v>-367768</v>
      </c>
    </row>
    <row r="67" spans="2:4" ht="15.75">
      <c r="B67" s="12" t="s">
        <v>95</v>
      </c>
      <c r="C67" s="3" t="s">
        <v>98</v>
      </c>
      <c r="D67" s="11">
        <v>0</v>
      </c>
    </row>
    <row r="68" spans="2:4" ht="15.75">
      <c r="B68" s="12" t="s">
        <v>96</v>
      </c>
      <c r="C68" s="3" t="s">
        <v>97</v>
      </c>
      <c r="D68" s="11">
        <v>-367768</v>
      </c>
    </row>
    <row r="69" spans="2:4" ht="15.75">
      <c r="B69" s="18"/>
      <c r="C69" s="19"/>
      <c r="D69" s="20"/>
    </row>
    <row r="70" spans="2:3" ht="15.75">
      <c r="B70" s="1" t="s">
        <v>113</v>
      </c>
      <c r="C70" s="1" t="s">
        <v>114</v>
      </c>
    </row>
  </sheetData>
  <sheetProtection/>
  <mergeCells count="10">
    <mergeCell ref="B4:D4"/>
    <mergeCell ref="B3:D3"/>
    <mergeCell ref="B2:D2"/>
    <mergeCell ref="B59:D59"/>
    <mergeCell ref="B61:D61"/>
    <mergeCell ref="B42:D42"/>
    <mergeCell ref="B6:D6"/>
    <mergeCell ref="B7:D7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Darbiniece</cp:lastModifiedBy>
  <cp:lastPrinted>2020-01-20T14:33:59Z</cp:lastPrinted>
  <dcterms:created xsi:type="dcterms:W3CDTF">2019-03-27T09:46:54Z</dcterms:created>
  <dcterms:modified xsi:type="dcterms:W3CDTF">2020-01-28T11:57:51Z</dcterms:modified>
  <cp:category/>
  <cp:version/>
  <cp:contentType/>
  <cp:contentStatus/>
</cp:coreProperties>
</file>