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filterPrivacy="1"/>
  <bookViews>
    <workbookView xWindow="0" yWindow="0" windowWidth="23040" windowHeight="8472" tabRatio="742" activeTab="59"/>
  </bookViews>
  <sheets>
    <sheet name="1 nedēļa_rudens" sheetId="1" r:id="rId1"/>
    <sheet name="1.ned.r.tehn.kartes" sheetId="60" r:id="rId2"/>
    <sheet name="1 ned_r_prod.kopsav." sheetId="2" r:id="rId3"/>
    <sheet name="2 nedēļa_rudens" sheetId="3" r:id="rId4"/>
    <sheet name="2.ned.r.tehn.kartes" sheetId="61" r:id="rId5"/>
    <sheet name="2 ned_r_prod.kopsav." sheetId="4" r:id="rId6"/>
    <sheet name="3 nedēļa_rudens" sheetId="5" r:id="rId7"/>
    <sheet name="3.ned.r.tehn.kartes" sheetId="62" r:id="rId8"/>
    <sheet name="3 ned_r_prod.kopsav. " sheetId="6" r:id="rId9"/>
    <sheet name="4 nedēļa_rudens" sheetId="72" r:id="rId10"/>
    <sheet name="4 ned.r.tehn.kartes" sheetId="73" r:id="rId11"/>
    <sheet name="4 ned._r_prod.kopsav." sheetId="74" r:id="rId12"/>
    <sheet name="1 nedēļa_ziema" sheetId="9" r:id="rId13"/>
    <sheet name="1 ned.z.tehn.kartes" sheetId="50" r:id="rId14"/>
    <sheet name="1 ned._z_prod.kopsav." sheetId="54" r:id="rId15"/>
    <sheet name="2 nedēļa_ziema" sheetId="11" r:id="rId16"/>
    <sheet name="2 ned.z.tehn.kartes" sheetId="51" r:id="rId17"/>
    <sheet name=" 2 ned_z_prod.kopsav." sheetId="12" r:id="rId18"/>
    <sheet name="3 nedēļa_ziema" sheetId="13" r:id="rId19"/>
    <sheet name="3.ned.z.tehn.kartes" sheetId="56" r:id="rId20"/>
    <sheet name=" 3 ned_z_prod.kopsav." sheetId="14" r:id="rId21"/>
    <sheet name="4 nedēļa_ziema" sheetId="75" r:id="rId22"/>
    <sheet name="4.ned.z.tehn.kartes" sheetId="76" r:id="rId23"/>
    <sheet name="4 ned_z_prod.kopsav." sheetId="77" r:id="rId24"/>
    <sheet name="1 nedēļa_pavasar." sheetId="18" r:id="rId25"/>
    <sheet name="1.ned.p.tehn.kartes" sheetId="57" r:id="rId26"/>
    <sheet name="1 ned_p_prod.kops." sheetId="19" r:id="rId27"/>
    <sheet name="2 nedēļa_pavasar." sheetId="20" r:id="rId28"/>
    <sheet name="2.ned.p.tehn.kartes" sheetId="58" r:id="rId29"/>
    <sheet name="2 ned_p_prod.kops." sheetId="21" r:id="rId30"/>
    <sheet name="3 nedēļa_pavasar. " sheetId="22" r:id="rId31"/>
    <sheet name="3.ned.p.tehn.kartes" sheetId="59" r:id="rId32"/>
    <sheet name="3 ned_p_prod.kops." sheetId="23" r:id="rId33"/>
    <sheet name="4 nedēļa_pavasar." sheetId="78" r:id="rId34"/>
    <sheet name="4.ned.p.tehn.kartes" sheetId="79" r:id="rId35"/>
    <sheet name="4 ned_p_prod.kops." sheetId="88" r:id="rId36"/>
    <sheet name="5_12 klase_I pied_1 ned" sheetId="26" r:id="rId37"/>
    <sheet name="1.ned_I_tehn.kartes" sheetId="63" r:id="rId38"/>
    <sheet name="1 ned_I_prod.kops. " sheetId="27" r:id="rId39"/>
    <sheet name="5_12 klase_I pied_2 ned " sheetId="28" r:id="rId40"/>
    <sheet name="2.ned_I_tehn.kartes" sheetId="64" r:id="rId41"/>
    <sheet name="2 ned_I_prod.kops." sheetId="29" r:id="rId42"/>
    <sheet name="5_12 klase_I pied_3 ned " sheetId="30" r:id="rId43"/>
    <sheet name="3.ned_I_tehn.kartes" sheetId="65" r:id="rId44"/>
    <sheet name="3 ned_I_prod.kops." sheetId="31" r:id="rId45"/>
    <sheet name="5_12 klase_I pied_4 ned" sheetId="80" r:id="rId46"/>
    <sheet name="4.ned_I_tehn.kartes" sheetId="81" r:id="rId47"/>
    <sheet name="4 ned_I_prod.kops." sheetId="89" r:id="rId48"/>
    <sheet name="5_12 klase_II pied_1 ned " sheetId="34" r:id="rId49"/>
    <sheet name="1.ned_II.tehn.kartes" sheetId="66" r:id="rId50"/>
    <sheet name="1 ned_II_prod.kops. " sheetId="35" r:id="rId51"/>
    <sheet name="5_12 klase_II pied_2 ned" sheetId="36" r:id="rId52"/>
    <sheet name="2.ned_II_tehn.kartes" sheetId="67" r:id="rId53"/>
    <sheet name="2 ned_II_prod.kops." sheetId="37" r:id="rId54"/>
    <sheet name="5_12 klase_II pied_3 ned " sheetId="38" r:id="rId55"/>
    <sheet name="3.ned_II_tehn.kartes" sheetId="68" r:id="rId56"/>
    <sheet name="3 ned_II_prod.kops." sheetId="39" r:id="rId57"/>
    <sheet name="5_12 klase_II pied_4 ned" sheetId="82" r:id="rId58"/>
    <sheet name="4.ned_II_tehn.kartes" sheetId="83" r:id="rId59"/>
    <sheet name="4 ned_II_prod.kops." sheetId="90" r:id="rId60"/>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0" i="77" l="1"/>
  <c r="G21" i="77"/>
  <c r="G22" i="77"/>
  <c r="G23" i="77"/>
  <c r="E24" i="77"/>
  <c r="F24" i="77"/>
  <c r="D50" i="75"/>
  <c r="D64" i="75"/>
  <c r="E50" i="75"/>
  <c r="F50" i="75"/>
  <c r="G50" i="75"/>
  <c r="E64" i="75"/>
  <c r="F64" i="75"/>
  <c r="G64" i="75"/>
  <c r="E48" i="72"/>
  <c r="F48" i="72"/>
  <c r="G48" i="72"/>
  <c r="D48" i="72"/>
  <c r="G11" i="90"/>
  <c r="G12" i="90"/>
  <c r="C38" i="90" l="1"/>
  <c r="D38" i="90"/>
  <c r="E38" i="90"/>
  <c r="F38" i="90"/>
  <c r="B38" i="90"/>
  <c r="C16" i="90"/>
  <c r="D16" i="90"/>
  <c r="E16" i="90"/>
  <c r="F16" i="90"/>
  <c r="B16" i="90"/>
  <c r="C7" i="90"/>
  <c r="D7" i="90"/>
  <c r="E7" i="90"/>
  <c r="F7" i="90"/>
  <c r="G7" i="90"/>
  <c r="B7" i="90"/>
  <c r="C37" i="90"/>
  <c r="G36" i="90"/>
  <c r="G37" i="90" s="1"/>
  <c r="F35" i="90"/>
  <c r="E35" i="90"/>
  <c r="D35" i="90"/>
  <c r="C35" i="90"/>
  <c r="B35" i="90"/>
  <c r="G34" i="90"/>
  <c r="G33" i="90"/>
  <c r="G32" i="90"/>
  <c r="G31" i="90"/>
  <c r="G30" i="90"/>
  <c r="G29" i="90"/>
  <c r="G35" i="90" s="1"/>
  <c r="F28" i="90"/>
  <c r="E28" i="90"/>
  <c r="D28" i="90"/>
  <c r="C28" i="90"/>
  <c r="B28" i="90"/>
  <c r="G27" i="90"/>
  <c r="G26" i="90"/>
  <c r="G25" i="90"/>
  <c r="G24" i="90"/>
  <c r="G28" i="90" s="1"/>
  <c r="F23" i="90"/>
  <c r="E23" i="90"/>
  <c r="D23" i="90"/>
  <c r="C23" i="90"/>
  <c r="B23" i="90"/>
  <c r="G22" i="90"/>
  <c r="G21" i="90"/>
  <c r="G20" i="90"/>
  <c r="G19" i="90"/>
  <c r="G18" i="90"/>
  <c r="G17" i="90"/>
  <c r="G23" i="90" s="1"/>
  <c r="G15" i="90"/>
  <c r="G14" i="90"/>
  <c r="G13" i="90"/>
  <c r="G10" i="90"/>
  <c r="G9" i="90"/>
  <c r="G8" i="90"/>
  <c r="G16" i="90" s="1"/>
  <c r="G38" i="90" s="1"/>
  <c r="G6" i="90"/>
  <c r="C32" i="89"/>
  <c r="D32" i="89"/>
  <c r="E32" i="89"/>
  <c r="F32" i="89"/>
  <c r="G32" i="89"/>
  <c r="B32" i="89"/>
  <c r="C15" i="89"/>
  <c r="D15" i="89"/>
  <c r="E15" i="89"/>
  <c r="F15" i="89"/>
  <c r="G15" i="89"/>
  <c r="B15" i="89"/>
  <c r="C7" i="89"/>
  <c r="D7" i="89"/>
  <c r="E7" i="89"/>
  <c r="F7" i="89"/>
  <c r="G7" i="89"/>
  <c r="B7" i="89"/>
  <c r="E31" i="89"/>
  <c r="G30" i="89"/>
  <c r="G31" i="89" s="1"/>
  <c r="F29" i="89"/>
  <c r="E29" i="89"/>
  <c r="D29" i="89"/>
  <c r="C29" i="89"/>
  <c r="B29" i="89"/>
  <c r="G28" i="89"/>
  <c r="G27" i="89"/>
  <c r="G26" i="89"/>
  <c r="G29" i="89" s="1"/>
  <c r="F25" i="89"/>
  <c r="E25" i="89"/>
  <c r="D25" i="89"/>
  <c r="C25" i="89"/>
  <c r="B25" i="89"/>
  <c r="G24" i="89"/>
  <c r="G23" i="89"/>
  <c r="G22" i="89"/>
  <c r="G21" i="89"/>
  <c r="G20" i="89"/>
  <c r="G25" i="89" s="1"/>
  <c r="F19" i="89"/>
  <c r="E19" i="89"/>
  <c r="D19" i="89"/>
  <c r="C19" i="89"/>
  <c r="B19" i="89"/>
  <c r="G18" i="89"/>
  <c r="G17" i="89"/>
  <c r="G16" i="89"/>
  <c r="G19" i="89" s="1"/>
  <c r="G14" i="89"/>
  <c r="G13" i="89"/>
  <c r="G12" i="89"/>
  <c r="G11" i="89"/>
  <c r="G10" i="89"/>
  <c r="G9" i="89"/>
  <c r="G8" i="89"/>
  <c r="G6" i="89"/>
  <c r="C42" i="88"/>
  <c r="D42" i="88"/>
  <c r="E42" i="88"/>
  <c r="F42" i="88"/>
  <c r="G42" i="88"/>
  <c r="B42" i="88"/>
  <c r="C22" i="88"/>
  <c r="D22" i="88"/>
  <c r="E22" i="88"/>
  <c r="F22" i="88"/>
  <c r="G22" i="88"/>
  <c r="B22" i="88"/>
  <c r="C7" i="88"/>
  <c r="D7" i="88"/>
  <c r="E7" i="88"/>
  <c r="F7" i="88"/>
  <c r="G7" i="88"/>
  <c r="B7" i="88"/>
  <c r="G8" i="88"/>
  <c r="F41" i="88"/>
  <c r="E41" i="88"/>
  <c r="D41" i="88"/>
  <c r="C41" i="88"/>
  <c r="B41" i="88"/>
  <c r="G40" i="88"/>
  <c r="G39" i="88"/>
  <c r="G38" i="88"/>
  <c r="G37" i="88"/>
  <c r="G36" i="88"/>
  <c r="G35" i="88"/>
  <c r="G34" i="88"/>
  <c r="C33" i="88"/>
  <c r="G32" i="88"/>
  <c r="G33" i="88" s="1"/>
  <c r="F31" i="88"/>
  <c r="E31" i="88"/>
  <c r="D31" i="88"/>
  <c r="C31" i="88"/>
  <c r="B31" i="88"/>
  <c r="G30" i="88"/>
  <c r="G29" i="88"/>
  <c r="G28" i="88"/>
  <c r="G27" i="88"/>
  <c r="F26" i="88"/>
  <c r="E26" i="88"/>
  <c r="D26" i="88"/>
  <c r="C26" i="88"/>
  <c r="B26" i="88"/>
  <c r="G25" i="88"/>
  <c r="G24" i="88"/>
  <c r="G23" i="88"/>
  <c r="G21" i="88"/>
  <c r="G20" i="88"/>
  <c r="G19" i="88"/>
  <c r="G18" i="88"/>
  <c r="G17" i="88"/>
  <c r="G16" i="88"/>
  <c r="G15" i="88"/>
  <c r="G14" i="88"/>
  <c r="G13" i="88"/>
  <c r="G12" i="88"/>
  <c r="G11" i="88"/>
  <c r="G10" i="88"/>
  <c r="G9" i="88"/>
  <c r="G6" i="88"/>
  <c r="C39" i="77"/>
  <c r="D39" i="77"/>
  <c r="E39" i="77"/>
  <c r="F39" i="77"/>
  <c r="B39" i="77"/>
  <c r="C17" i="77"/>
  <c r="D17" i="77"/>
  <c r="E17" i="77"/>
  <c r="F17" i="77"/>
  <c r="B17" i="77"/>
  <c r="C7" i="77"/>
  <c r="D7" i="77"/>
  <c r="E7" i="77"/>
  <c r="F7" i="77"/>
  <c r="G7" i="77"/>
  <c r="B7" i="77"/>
  <c r="F38" i="77"/>
  <c r="E38" i="77"/>
  <c r="D38" i="77"/>
  <c r="C38" i="77"/>
  <c r="B38" i="77"/>
  <c r="G37" i="77"/>
  <c r="G36" i="77"/>
  <c r="G35" i="77"/>
  <c r="G34" i="77"/>
  <c r="G33" i="77"/>
  <c r="G38" i="77" s="1"/>
  <c r="G32" i="77"/>
  <c r="F31" i="77"/>
  <c r="E31" i="77"/>
  <c r="D31" i="77"/>
  <c r="C31" i="77"/>
  <c r="B31" i="77"/>
  <c r="G30" i="77"/>
  <c r="G29" i="77"/>
  <c r="G28" i="77"/>
  <c r="G31" i="77" s="1"/>
  <c r="G27" i="77"/>
  <c r="C26" i="77"/>
  <c r="G25" i="77"/>
  <c r="G26" i="77" s="1"/>
  <c r="D24" i="77"/>
  <c r="C24" i="77"/>
  <c r="B24" i="77"/>
  <c r="G19" i="77"/>
  <c r="G18" i="77"/>
  <c r="G24" i="77" s="1"/>
  <c r="G16" i="77"/>
  <c r="G15" i="77"/>
  <c r="G14" i="77"/>
  <c r="G13" i="77"/>
  <c r="G12" i="77"/>
  <c r="G11" i="77"/>
  <c r="G10" i="77"/>
  <c r="G9" i="77"/>
  <c r="G8" i="77"/>
  <c r="G17" i="77" s="1"/>
  <c r="G6" i="77"/>
  <c r="C33" i="74"/>
  <c r="D33" i="74"/>
  <c r="F33" i="74"/>
  <c r="C16" i="74"/>
  <c r="D16" i="74"/>
  <c r="E16" i="74"/>
  <c r="F16" i="74"/>
  <c r="G16" i="74"/>
  <c r="B16" i="74"/>
  <c r="B33" i="74" s="1"/>
  <c r="C7" i="74"/>
  <c r="D7" i="74"/>
  <c r="E7" i="74"/>
  <c r="F7" i="74"/>
  <c r="G7" i="74"/>
  <c r="B7" i="74"/>
  <c r="E32" i="74"/>
  <c r="G32" i="74" s="1"/>
  <c r="G31" i="74"/>
  <c r="F30" i="74"/>
  <c r="E30" i="74"/>
  <c r="D30" i="74"/>
  <c r="C30" i="74"/>
  <c r="G30" i="74" s="1"/>
  <c r="B30" i="74"/>
  <c r="G29" i="74"/>
  <c r="G28" i="74"/>
  <c r="G27" i="74"/>
  <c r="F26" i="74"/>
  <c r="E26" i="74"/>
  <c r="D26" i="74"/>
  <c r="C26" i="74"/>
  <c r="B26" i="74"/>
  <c r="G26" i="74" s="1"/>
  <c r="G25" i="74"/>
  <c r="G24" i="74"/>
  <c r="G23" i="74"/>
  <c r="G22" i="74"/>
  <c r="G21" i="74"/>
  <c r="F20" i="74"/>
  <c r="E20" i="74"/>
  <c r="E33" i="74" s="1"/>
  <c r="D20" i="74"/>
  <c r="C20" i="74"/>
  <c r="G20" i="74" s="1"/>
  <c r="B20" i="74"/>
  <c r="G19" i="74"/>
  <c r="G18" i="74"/>
  <c r="G17" i="74"/>
  <c r="G15" i="74"/>
  <c r="G14" i="74"/>
  <c r="G13" i="74"/>
  <c r="G12" i="74"/>
  <c r="G11" i="74"/>
  <c r="G10" i="74"/>
  <c r="G9" i="74"/>
  <c r="G8" i="74"/>
  <c r="G6" i="74"/>
  <c r="G39" i="77" l="1"/>
  <c r="G33" i="74"/>
  <c r="G31" i="88"/>
  <c r="G41" i="88"/>
  <c r="G26" i="88"/>
  <c r="G391" i="83" l="1"/>
  <c r="F391" i="83"/>
  <c r="E391" i="83"/>
  <c r="D391" i="83"/>
  <c r="G384" i="83"/>
  <c r="F384" i="83"/>
  <c r="E384" i="83"/>
  <c r="D384" i="83"/>
  <c r="G372" i="83"/>
  <c r="F372" i="83"/>
  <c r="E372" i="83"/>
  <c r="D372" i="83"/>
  <c r="G359" i="83"/>
  <c r="F359" i="83"/>
  <c r="E359" i="83"/>
  <c r="D359" i="83"/>
  <c r="G351" i="83"/>
  <c r="F351" i="83"/>
  <c r="E351" i="83"/>
  <c r="D351" i="83"/>
  <c r="G330" i="83"/>
  <c r="F330" i="83"/>
  <c r="E330" i="83"/>
  <c r="D330" i="83"/>
  <c r="G303" i="83"/>
  <c r="F303" i="83"/>
  <c r="E303" i="83"/>
  <c r="D303" i="83"/>
  <c r="G297" i="83"/>
  <c r="F297" i="83"/>
  <c r="E297" i="83"/>
  <c r="D297" i="83"/>
  <c r="G286" i="83"/>
  <c r="F286" i="83"/>
  <c r="E286" i="83"/>
  <c r="D286" i="83"/>
  <c r="G280" i="83"/>
  <c r="F280" i="83"/>
  <c r="E280" i="83"/>
  <c r="D280" i="83"/>
  <c r="G273" i="83"/>
  <c r="F273" i="83"/>
  <c r="E273" i="83"/>
  <c r="D273" i="83"/>
  <c r="G257" i="83" l="1"/>
  <c r="F257" i="83"/>
  <c r="E257" i="83"/>
  <c r="D257" i="83"/>
  <c r="G239" i="83"/>
  <c r="F239" i="83"/>
  <c r="E239" i="83"/>
  <c r="D239" i="83"/>
  <c r="G230" i="83"/>
  <c r="F230" i="83"/>
  <c r="E230" i="83"/>
  <c r="D230" i="83"/>
  <c r="G218" i="83"/>
  <c r="F218" i="83"/>
  <c r="E218" i="83"/>
  <c r="D218" i="83"/>
  <c r="G207" i="83"/>
  <c r="F207" i="83"/>
  <c r="E207" i="83"/>
  <c r="D207" i="83"/>
  <c r="G194" i="83"/>
  <c r="F194" i="83"/>
  <c r="E194" i="83"/>
  <c r="D194" i="83"/>
  <c r="G180" i="83"/>
  <c r="F180" i="83"/>
  <c r="E180" i="83"/>
  <c r="D180" i="83"/>
  <c r="G153" i="83"/>
  <c r="F153" i="83"/>
  <c r="E153" i="83"/>
  <c r="D153" i="83"/>
  <c r="G123" i="83"/>
  <c r="F123" i="83"/>
  <c r="E123" i="83"/>
  <c r="D123" i="83"/>
  <c r="G105" i="83"/>
  <c r="F105" i="83"/>
  <c r="E105" i="83"/>
  <c r="D105" i="83"/>
  <c r="G81" i="83"/>
  <c r="F81" i="83"/>
  <c r="E81" i="83"/>
  <c r="D81" i="83"/>
  <c r="G146" i="83"/>
  <c r="F146" i="83"/>
  <c r="E146" i="83"/>
  <c r="D146" i="83"/>
  <c r="G135" i="83"/>
  <c r="F135" i="83"/>
  <c r="E135" i="83"/>
  <c r="D135" i="83"/>
  <c r="G58" i="83"/>
  <c r="F58" i="83"/>
  <c r="E58" i="83"/>
  <c r="D58" i="83"/>
  <c r="G43" i="83"/>
  <c r="F43" i="83"/>
  <c r="E43" i="83"/>
  <c r="D43" i="83"/>
  <c r="G33" i="83"/>
  <c r="F33" i="83"/>
  <c r="E33" i="83"/>
  <c r="D33" i="83"/>
  <c r="G19" i="83"/>
  <c r="F19" i="83"/>
  <c r="E19" i="83"/>
  <c r="D19" i="83"/>
  <c r="G59" i="82" l="1"/>
  <c r="F59" i="82"/>
  <c r="E59" i="82"/>
  <c r="D59" i="82"/>
  <c r="G47" i="82"/>
  <c r="F47" i="82"/>
  <c r="E47" i="82"/>
  <c r="D47" i="82"/>
  <c r="G35" i="82"/>
  <c r="F35" i="82"/>
  <c r="E35" i="82"/>
  <c r="D35" i="82"/>
  <c r="G23" i="82"/>
  <c r="F23" i="82"/>
  <c r="E23" i="82"/>
  <c r="D23" i="82"/>
  <c r="G11" i="82"/>
  <c r="F11" i="82"/>
  <c r="E11" i="82"/>
  <c r="D11" i="82"/>
  <c r="G419" i="81"/>
  <c r="F419" i="81"/>
  <c r="E419" i="81"/>
  <c r="D419" i="81"/>
  <c r="G408" i="81"/>
  <c r="F408" i="81"/>
  <c r="E408" i="81"/>
  <c r="D408" i="81"/>
  <c r="G397" i="81"/>
  <c r="F397" i="81"/>
  <c r="E397" i="81"/>
  <c r="D397" i="81"/>
  <c r="G362" i="81" l="1"/>
  <c r="F362" i="81"/>
  <c r="E362" i="81"/>
  <c r="D362" i="81"/>
  <c r="G148" i="81"/>
  <c r="F148" i="81"/>
  <c r="E148" i="81"/>
  <c r="D148" i="81"/>
  <c r="G347" i="81"/>
  <c r="F347" i="81"/>
  <c r="E347" i="81"/>
  <c r="D347" i="81"/>
  <c r="G338" i="81"/>
  <c r="F338" i="81"/>
  <c r="E338" i="81"/>
  <c r="D338" i="81"/>
  <c r="G331" i="81"/>
  <c r="F331" i="81"/>
  <c r="E331" i="81"/>
  <c r="D331" i="81"/>
  <c r="G315" i="81"/>
  <c r="F315" i="81"/>
  <c r="E315" i="81"/>
  <c r="D315" i="81"/>
  <c r="G288" i="81"/>
  <c r="F288" i="81"/>
  <c r="E288" i="81"/>
  <c r="D288" i="81"/>
  <c r="G256" i="81"/>
  <c r="F256" i="81"/>
  <c r="E256" i="81"/>
  <c r="D256" i="81"/>
  <c r="G245" i="81"/>
  <c r="F245" i="81"/>
  <c r="E245" i="81"/>
  <c r="D245" i="81"/>
  <c r="G230" i="81"/>
  <c r="F230" i="81"/>
  <c r="E230" i="81"/>
  <c r="D230" i="81"/>
  <c r="G213" i="81"/>
  <c r="F213" i="81"/>
  <c r="E213" i="81"/>
  <c r="D213" i="81"/>
  <c r="G185" i="81"/>
  <c r="F185" i="81"/>
  <c r="E185" i="81"/>
  <c r="D185" i="81"/>
  <c r="G131" i="81"/>
  <c r="F131" i="81"/>
  <c r="E131" i="81"/>
  <c r="D131" i="81"/>
  <c r="G115" i="81"/>
  <c r="F115" i="81"/>
  <c r="E115" i="81"/>
  <c r="D115" i="81"/>
  <c r="G87" i="81"/>
  <c r="F87" i="81"/>
  <c r="E87" i="81"/>
  <c r="D87" i="81"/>
  <c r="G64" i="81"/>
  <c r="F64" i="81"/>
  <c r="E64" i="81"/>
  <c r="D64" i="81"/>
  <c r="G51" i="81"/>
  <c r="F51" i="81"/>
  <c r="E51" i="81"/>
  <c r="D51" i="81"/>
  <c r="G34" i="81"/>
  <c r="F34" i="81"/>
  <c r="E34" i="81"/>
  <c r="D34" i="81"/>
  <c r="G21" i="81"/>
  <c r="F21" i="81"/>
  <c r="E21" i="81"/>
  <c r="D21" i="81"/>
  <c r="G60" i="80" l="1"/>
  <c r="F60" i="80"/>
  <c r="E60" i="80"/>
  <c r="D60" i="80"/>
  <c r="G48" i="80"/>
  <c r="F48" i="80"/>
  <c r="E48" i="80"/>
  <c r="D48" i="80"/>
  <c r="G36" i="80"/>
  <c r="F36" i="80"/>
  <c r="E36" i="80"/>
  <c r="D36" i="80"/>
  <c r="G24" i="80"/>
  <c r="F24" i="80"/>
  <c r="E24" i="80"/>
  <c r="D24" i="80"/>
  <c r="G11" i="80"/>
  <c r="F11" i="80"/>
  <c r="E11" i="80"/>
  <c r="D11" i="80"/>
  <c r="G391" i="79"/>
  <c r="F391" i="79"/>
  <c r="E391" i="79"/>
  <c r="D391" i="79"/>
  <c r="H386" i="79"/>
  <c r="G380" i="79"/>
  <c r="F380" i="79"/>
  <c r="E380" i="79"/>
  <c r="D380" i="79"/>
  <c r="G372" i="79"/>
  <c r="F372" i="79"/>
  <c r="E372" i="79"/>
  <c r="D372" i="79"/>
  <c r="G361" i="79"/>
  <c r="F361" i="79"/>
  <c r="E361" i="79"/>
  <c r="D361" i="79"/>
  <c r="G349" i="79"/>
  <c r="F349" i="79"/>
  <c r="E349" i="79"/>
  <c r="D349" i="79"/>
  <c r="G335" i="79"/>
  <c r="F335" i="79"/>
  <c r="E335" i="79"/>
  <c r="D335" i="79"/>
  <c r="G317" i="79"/>
  <c r="F317" i="79"/>
  <c r="E317" i="79"/>
  <c r="D317" i="79"/>
  <c r="G300" i="79"/>
  <c r="F300" i="79"/>
  <c r="E300" i="79"/>
  <c r="D300" i="79"/>
  <c r="G271" i="79"/>
  <c r="F271" i="79"/>
  <c r="E271" i="79"/>
  <c r="D271" i="79"/>
  <c r="G238" i="79"/>
  <c r="F238" i="79"/>
  <c r="E238" i="79"/>
  <c r="D238" i="79"/>
  <c r="G221" i="79"/>
  <c r="F221" i="79"/>
  <c r="E221" i="79"/>
  <c r="D221" i="79"/>
  <c r="G197" i="79"/>
  <c r="F197" i="79"/>
  <c r="E197" i="79"/>
  <c r="D197" i="79"/>
  <c r="G183" i="79"/>
  <c r="F183" i="79"/>
  <c r="E183" i="79"/>
  <c r="D183" i="79"/>
  <c r="G151" i="79"/>
  <c r="F151" i="79"/>
  <c r="E151" i="79"/>
  <c r="D151" i="79"/>
  <c r="G136" i="79"/>
  <c r="F136" i="79"/>
  <c r="E136" i="79"/>
  <c r="D136" i="79"/>
  <c r="G126" i="79"/>
  <c r="F126" i="79"/>
  <c r="E126" i="79"/>
  <c r="D126" i="79"/>
  <c r="G105" i="79"/>
  <c r="F105" i="79"/>
  <c r="E105" i="79"/>
  <c r="D105" i="79"/>
  <c r="G77" i="79"/>
  <c r="F77" i="79"/>
  <c r="E77" i="79"/>
  <c r="D77" i="79"/>
  <c r="G49" i="79"/>
  <c r="F49" i="79"/>
  <c r="E49" i="79"/>
  <c r="D49" i="79"/>
  <c r="G20" i="79"/>
  <c r="F20" i="79"/>
  <c r="E20" i="79"/>
  <c r="D20" i="79"/>
  <c r="G57" i="78" l="1"/>
  <c r="F57" i="78"/>
  <c r="E57" i="78"/>
  <c r="D57" i="78"/>
  <c r="G46" i="78"/>
  <c r="F46" i="78"/>
  <c r="E46" i="78"/>
  <c r="D46" i="78"/>
  <c r="G35" i="78"/>
  <c r="F35" i="78"/>
  <c r="E35" i="78"/>
  <c r="D35" i="78"/>
  <c r="G23" i="78"/>
  <c r="F23" i="78"/>
  <c r="E23" i="78"/>
  <c r="D23" i="78"/>
  <c r="G10" i="78"/>
  <c r="F10" i="78"/>
  <c r="E10" i="78"/>
  <c r="D10" i="78"/>
  <c r="G379" i="76"/>
  <c r="F379" i="76"/>
  <c r="E379" i="76"/>
  <c r="D379" i="76"/>
  <c r="D391" i="76"/>
  <c r="E391" i="76"/>
  <c r="F391" i="76"/>
  <c r="G391" i="76"/>
  <c r="G355" i="76"/>
  <c r="F355" i="76"/>
  <c r="E355" i="76"/>
  <c r="D355" i="76"/>
  <c r="G334" i="76"/>
  <c r="F334" i="76"/>
  <c r="E334" i="76"/>
  <c r="D334" i="76"/>
  <c r="G306" i="76"/>
  <c r="F306" i="76"/>
  <c r="E306" i="76"/>
  <c r="D306" i="76"/>
  <c r="G295" i="76"/>
  <c r="F295" i="76"/>
  <c r="E295" i="76"/>
  <c r="D295" i="76"/>
  <c r="G277" i="76"/>
  <c r="F277" i="76"/>
  <c r="E277" i="76"/>
  <c r="D277" i="76"/>
  <c r="G261" i="76"/>
  <c r="F261" i="76"/>
  <c r="E261" i="76"/>
  <c r="D261" i="76"/>
  <c r="G243" i="76"/>
  <c r="F243" i="76"/>
  <c r="E243" i="76"/>
  <c r="D243" i="76"/>
  <c r="G227" i="76"/>
  <c r="F227" i="76"/>
  <c r="E227" i="76"/>
  <c r="D227" i="76"/>
  <c r="G220" i="76"/>
  <c r="F220" i="76"/>
  <c r="E220" i="76"/>
  <c r="D220" i="76"/>
  <c r="G207" i="76"/>
  <c r="F207" i="76"/>
  <c r="E207" i="76"/>
  <c r="D207" i="76"/>
  <c r="G193" i="76"/>
  <c r="F193" i="76"/>
  <c r="E193" i="76"/>
  <c r="D193" i="76"/>
  <c r="G131" i="76"/>
  <c r="F131" i="76"/>
  <c r="E131" i="76"/>
  <c r="D131" i="76"/>
  <c r="G115" i="76"/>
  <c r="F115" i="76"/>
  <c r="E115" i="76"/>
  <c r="D115" i="76"/>
  <c r="G91" i="76"/>
  <c r="F91" i="76"/>
  <c r="E91" i="76"/>
  <c r="D91" i="76"/>
  <c r="G154" i="76"/>
  <c r="F154" i="76"/>
  <c r="E154" i="76"/>
  <c r="D154" i="76"/>
  <c r="G143" i="76"/>
  <c r="F143" i="76"/>
  <c r="E143" i="76"/>
  <c r="D143" i="76"/>
  <c r="G64" i="76"/>
  <c r="F64" i="76"/>
  <c r="E64" i="76"/>
  <c r="D64" i="76"/>
  <c r="G49" i="76"/>
  <c r="F49" i="76"/>
  <c r="E49" i="76"/>
  <c r="D49" i="76"/>
  <c r="G35" i="76"/>
  <c r="F35" i="76"/>
  <c r="E35" i="76"/>
  <c r="D35" i="76"/>
  <c r="G21" i="76" l="1"/>
  <c r="F21" i="76"/>
  <c r="E21" i="76"/>
  <c r="D21" i="76"/>
  <c r="G38" i="75" l="1"/>
  <c r="F38" i="75"/>
  <c r="E38" i="75"/>
  <c r="D38" i="75"/>
  <c r="G24" i="75"/>
  <c r="F24" i="75"/>
  <c r="E24" i="75"/>
  <c r="D24" i="75"/>
  <c r="G11" i="75"/>
  <c r="F11" i="75"/>
  <c r="E11" i="75"/>
  <c r="D11" i="75"/>
  <c r="G426" i="73"/>
  <c r="F426" i="73"/>
  <c r="E426" i="73"/>
  <c r="D426" i="73"/>
  <c r="G419" i="73"/>
  <c r="F419" i="73"/>
  <c r="E419" i="73"/>
  <c r="D419" i="73"/>
  <c r="G402" i="73"/>
  <c r="F402" i="73"/>
  <c r="E402" i="73"/>
  <c r="D402" i="73"/>
  <c r="G391" i="73"/>
  <c r="F391" i="73"/>
  <c r="E391" i="73"/>
  <c r="D391" i="73"/>
  <c r="G378" i="73"/>
  <c r="F378" i="73"/>
  <c r="E378" i="73"/>
  <c r="D378" i="73"/>
  <c r="G351" i="73"/>
  <c r="F351" i="73"/>
  <c r="E351" i="73"/>
  <c r="D351" i="73"/>
  <c r="G336" i="73"/>
  <c r="F336" i="73"/>
  <c r="E336" i="73"/>
  <c r="D336" i="73"/>
  <c r="G320" i="73"/>
  <c r="F320" i="73"/>
  <c r="E320" i="73"/>
  <c r="D320" i="73"/>
  <c r="G277" i="73"/>
  <c r="F277" i="73"/>
  <c r="E277" i="73"/>
  <c r="D277" i="73"/>
  <c r="G371" i="50"/>
  <c r="F371" i="50"/>
  <c r="E371" i="50"/>
  <c r="D371" i="50"/>
  <c r="G304" i="73"/>
  <c r="F304" i="73"/>
  <c r="E304" i="73"/>
  <c r="D304" i="73"/>
  <c r="H247" i="73"/>
  <c r="G245" i="73"/>
  <c r="F245" i="73"/>
  <c r="E245" i="73"/>
  <c r="D245" i="73"/>
  <c r="G234" i="73"/>
  <c r="F234" i="73"/>
  <c r="E234" i="73"/>
  <c r="D234" i="73"/>
  <c r="G224" i="73" l="1"/>
  <c r="F224" i="73"/>
  <c r="E224" i="73"/>
  <c r="D224" i="73"/>
  <c r="G207" i="73"/>
  <c r="F207" i="73"/>
  <c r="E207" i="73"/>
  <c r="D207" i="73"/>
  <c r="G178" i="73"/>
  <c r="F178" i="73"/>
  <c r="E178" i="73"/>
  <c r="D178" i="73"/>
  <c r="G152" i="73"/>
  <c r="F152" i="73"/>
  <c r="E152" i="73"/>
  <c r="D152" i="73"/>
  <c r="G135" i="73"/>
  <c r="F135" i="73"/>
  <c r="E135" i="73"/>
  <c r="D135" i="73"/>
  <c r="G119" i="73"/>
  <c r="F119" i="73"/>
  <c r="E119" i="73"/>
  <c r="D119" i="73"/>
  <c r="G91" i="73"/>
  <c r="F91" i="73"/>
  <c r="E91" i="73"/>
  <c r="D91" i="73"/>
  <c r="G51" i="73"/>
  <c r="F51" i="73"/>
  <c r="E51" i="73"/>
  <c r="D51" i="73"/>
  <c r="G34" i="73"/>
  <c r="F34" i="73"/>
  <c r="E34" i="73"/>
  <c r="D34" i="73"/>
  <c r="G21" i="73"/>
  <c r="F21" i="73"/>
  <c r="E21" i="73"/>
  <c r="D21" i="73"/>
  <c r="G60" i="72" l="1"/>
  <c r="F60" i="72"/>
  <c r="E60" i="72"/>
  <c r="D60" i="72"/>
  <c r="G36" i="72"/>
  <c r="F36" i="72"/>
  <c r="E36" i="72"/>
  <c r="D36" i="72"/>
  <c r="G24" i="72"/>
  <c r="F24" i="72"/>
  <c r="E24" i="72"/>
  <c r="D24" i="72"/>
  <c r="G12" i="72"/>
  <c r="F12" i="72"/>
  <c r="E12" i="72"/>
  <c r="D12" i="72"/>
  <c r="G38" i="68" l="1"/>
  <c r="F38" i="68"/>
  <c r="E38" i="68"/>
  <c r="D38" i="68"/>
  <c r="G39" i="64"/>
  <c r="F39" i="64"/>
  <c r="E39" i="64"/>
  <c r="D39" i="64"/>
  <c r="G39" i="56"/>
  <c r="F39" i="56"/>
  <c r="E39" i="56"/>
  <c r="D39" i="56"/>
  <c r="D38" i="62"/>
  <c r="E38" i="62"/>
  <c r="F38" i="62"/>
  <c r="G38" i="62"/>
  <c r="G39" i="61"/>
  <c r="F39" i="61"/>
  <c r="E39" i="61"/>
  <c r="D39" i="61"/>
  <c r="C20" i="39" l="1"/>
  <c r="D20" i="39"/>
  <c r="E20" i="39"/>
  <c r="F20" i="39"/>
  <c r="B20" i="39"/>
  <c r="C8" i="39"/>
  <c r="C37" i="39" s="1"/>
  <c r="D8" i="39"/>
  <c r="D37" i="39" s="1"/>
  <c r="E8" i="39"/>
  <c r="E37" i="39" s="1"/>
  <c r="F8" i="39"/>
  <c r="F37" i="39" s="1"/>
  <c r="B8" i="39"/>
  <c r="B37" i="39" s="1"/>
  <c r="C36" i="39"/>
  <c r="G36" i="39" s="1"/>
  <c r="G35" i="39"/>
  <c r="F34" i="39"/>
  <c r="E34" i="39"/>
  <c r="D34" i="39"/>
  <c r="C34" i="39"/>
  <c r="B34" i="39"/>
  <c r="G34" i="39" s="1"/>
  <c r="G33" i="39"/>
  <c r="G32" i="39"/>
  <c r="G31" i="39"/>
  <c r="G30" i="39"/>
  <c r="F29" i="39"/>
  <c r="E29" i="39"/>
  <c r="D29" i="39"/>
  <c r="C29" i="39"/>
  <c r="G29" i="39" s="1"/>
  <c r="G28" i="39"/>
  <c r="G27" i="39"/>
  <c r="G26" i="39"/>
  <c r="G25" i="39"/>
  <c r="G24" i="39"/>
  <c r="F23" i="39"/>
  <c r="E23" i="39"/>
  <c r="D23" i="39"/>
  <c r="C23" i="39"/>
  <c r="B23" i="39"/>
  <c r="G23" i="39" s="1"/>
  <c r="G22" i="39"/>
  <c r="G21" i="39"/>
  <c r="G19" i="39"/>
  <c r="G18" i="39"/>
  <c r="G17" i="39"/>
  <c r="G16" i="39"/>
  <c r="G15" i="39"/>
  <c r="G14" i="39"/>
  <c r="G13" i="39"/>
  <c r="G12" i="39"/>
  <c r="G11" i="39"/>
  <c r="G10" i="39"/>
  <c r="G9" i="39"/>
  <c r="G20" i="39" s="1"/>
  <c r="G7" i="39"/>
  <c r="G8" i="39" s="1"/>
  <c r="C32" i="37"/>
  <c r="D32" i="37"/>
  <c r="E32" i="37"/>
  <c r="F32" i="37"/>
  <c r="G32" i="37"/>
  <c r="B32" i="37"/>
  <c r="C15" i="37"/>
  <c r="D15" i="37"/>
  <c r="E15" i="37"/>
  <c r="F15" i="37"/>
  <c r="G15" i="37"/>
  <c r="B15" i="37"/>
  <c r="C8" i="37"/>
  <c r="D8" i="37"/>
  <c r="E8" i="37"/>
  <c r="F8" i="37"/>
  <c r="G8" i="37"/>
  <c r="B8" i="37"/>
  <c r="F31" i="37"/>
  <c r="G31" i="37" s="1"/>
  <c r="G30" i="37"/>
  <c r="F29" i="37"/>
  <c r="E29" i="37"/>
  <c r="D29" i="37"/>
  <c r="C29" i="37"/>
  <c r="G29" i="37" s="1"/>
  <c r="G28" i="37"/>
  <c r="G27" i="37"/>
  <c r="G26" i="37"/>
  <c r="G25" i="37"/>
  <c r="F24" i="37"/>
  <c r="E24" i="37"/>
  <c r="D24" i="37"/>
  <c r="C24" i="37"/>
  <c r="B24" i="37"/>
  <c r="G23" i="37"/>
  <c r="G22" i="37"/>
  <c r="G21" i="37"/>
  <c r="F20" i="37"/>
  <c r="E20" i="37"/>
  <c r="D20" i="37"/>
  <c r="C20" i="37"/>
  <c r="G20" i="37" s="1"/>
  <c r="B20" i="37"/>
  <c r="G19" i="37"/>
  <c r="G18" i="37"/>
  <c r="G17" i="37"/>
  <c r="G16" i="37"/>
  <c r="G14" i="37"/>
  <c r="G13" i="37"/>
  <c r="G12" i="37"/>
  <c r="G11" i="37"/>
  <c r="G10" i="37"/>
  <c r="G9" i="37"/>
  <c r="G7" i="37"/>
  <c r="C36" i="35"/>
  <c r="D36" i="35"/>
  <c r="E36" i="35"/>
  <c r="F36" i="35"/>
  <c r="G36" i="35"/>
  <c r="B36" i="35"/>
  <c r="C15" i="35"/>
  <c r="D15" i="35"/>
  <c r="E15" i="35"/>
  <c r="F15" i="35"/>
  <c r="G15" i="35"/>
  <c r="B15" i="35"/>
  <c r="C8" i="35"/>
  <c r="D8" i="35"/>
  <c r="E8" i="35"/>
  <c r="F8" i="35"/>
  <c r="G8" i="35"/>
  <c r="B8" i="35"/>
  <c r="F35" i="35"/>
  <c r="E35" i="35"/>
  <c r="D35" i="35"/>
  <c r="C35" i="35"/>
  <c r="B35" i="35"/>
  <c r="G35" i="35" s="1"/>
  <c r="G34" i="35"/>
  <c r="G33" i="35"/>
  <c r="G32" i="35"/>
  <c r="G31" i="35"/>
  <c r="E30" i="35"/>
  <c r="G30" i="35" s="1"/>
  <c r="G29" i="35"/>
  <c r="F28" i="35"/>
  <c r="E28" i="35"/>
  <c r="D28" i="35"/>
  <c r="C28" i="35"/>
  <c r="B28" i="35"/>
  <c r="G27" i="35"/>
  <c r="G26" i="35"/>
  <c r="G25" i="35"/>
  <c r="G24" i="35"/>
  <c r="G23" i="35"/>
  <c r="G22" i="35"/>
  <c r="G21" i="35"/>
  <c r="F20" i="35"/>
  <c r="E20" i="35"/>
  <c r="D20" i="35"/>
  <c r="C20" i="35"/>
  <c r="B20" i="35"/>
  <c r="G19" i="35"/>
  <c r="G18" i="35"/>
  <c r="G17" i="35"/>
  <c r="G16" i="35"/>
  <c r="G14" i="35"/>
  <c r="G13" i="35"/>
  <c r="G12" i="35"/>
  <c r="G11" i="35"/>
  <c r="G10" i="35"/>
  <c r="G9" i="35"/>
  <c r="G7" i="35"/>
  <c r="C24" i="31"/>
  <c r="D24" i="31"/>
  <c r="E24" i="31"/>
  <c r="F24" i="31"/>
  <c r="B24" i="31"/>
  <c r="B44" i="31" s="1"/>
  <c r="C9" i="31"/>
  <c r="D9" i="31"/>
  <c r="D44" i="31" s="1"/>
  <c r="E9" i="31"/>
  <c r="F9" i="31"/>
  <c r="F44" i="31" s="1"/>
  <c r="B9" i="31"/>
  <c r="F43" i="31"/>
  <c r="E43" i="31"/>
  <c r="D43" i="31"/>
  <c r="C43" i="31"/>
  <c r="B43" i="31"/>
  <c r="G42" i="31"/>
  <c r="G41" i="31"/>
  <c r="F40" i="31"/>
  <c r="E40" i="31"/>
  <c r="D40" i="31"/>
  <c r="C40" i="31"/>
  <c r="B40" i="31"/>
  <c r="G39" i="31"/>
  <c r="G38" i="31"/>
  <c r="G37" i="31"/>
  <c r="G36" i="31"/>
  <c r="F35" i="31"/>
  <c r="E35" i="31"/>
  <c r="D35" i="31"/>
  <c r="C35" i="31"/>
  <c r="B35" i="31"/>
  <c r="G34" i="31"/>
  <c r="G33" i="31"/>
  <c r="G32" i="31"/>
  <c r="G31" i="31"/>
  <c r="G30" i="31"/>
  <c r="G29" i="31"/>
  <c r="F28" i="31"/>
  <c r="E28" i="31"/>
  <c r="E44" i="31" s="1"/>
  <c r="D28" i="31"/>
  <c r="C28" i="31"/>
  <c r="B28" i="31"/>
  <c r="G27" i="31"/>
  <c r="G26" i="31"/>
  <c r="G25" i="31"/>
  <c r="G23" i="31"/>
  <c r="G22" i="31"/>
  <c r="G21" i="31"/>
  <c r="G20" i="31"/>
  <c r="G19" i="31"/>
  <c r="G18" i="31"/>
  <c r="G17" i="31"/>
  <c r="G16" i="31"/>
  <c r="G15" i="31"/>
  <c r="G14" i="31"/>
  <c r="G13" i="31"/>
  <c r="G12" i="31"/>
  <c r="G11" i="31"/>
  <c r="G10" i="31"/>
  <c r="G24" i="31" s="1"/>
  <c r="G8" i="31"/>
  <c r="G9" i="31" s="1"/>
  <c r="C22" i="29"/>
  <c r="D22" i="29"/>
  <c r="E22" i="29"/>
  <c r="F22" i="29"/>
  <c r="B22" i="29"/>
  <c r="C9" i="29"/>
  <c r="C42" i="29" s="1"/>
  <c r="D9" i="29"/>
  <c r="D42" i="29" s="1"/>
  <c r="E9" i="29"/>
  <c r="E42" i="29" s="1"/>
  <c r="F9" i="29"/>
  <c r="F42" i="29" s="1"/>
  <c r="B9" i="29"/>
  <c r="B42" i="29" s="1"/>
  <c r="F41" i="29"/>
  <c r="G41" i="29" s="1"/>
  <c r="G40" i="29"/>
  <c r="F39" i="29"/>
  <c r="E39" i="29"/>
  <c r="D39" i="29"/>
  <c r="C39" i="29"/>
  <c r="G39" i="29" s="1"/>
  <c r="B39" i="29"/>
  <c r="G38" i="29"/>
  <c r="G37" i="29"/>
  <c r="G36" i="29"/>
  <c r="G35" i="29"/>
  <c r="G34" i="29"/>
  <c r="F33" i="29"/>
  <c r="E33" i="29"/>
  <c r="D33" i="29"/>
  <c r="C33" i="29"/>
  <c r="B33" i="29"/>
  <c r="G32" i="29"/>
  <c r="G31" i="29"/>
  <c r="G30" i="29"/>
  <c r="G29" i="29"/>
  <c r="G28" i="29"/>
  <c r="F27" i="29"/>
  <c r="E27" i="29"/>
  <c r="D27" i="29"/>
  <c r="C27" i="29"/>
  <c r="G27" i="29" s="1"/>
  <c r="B27" i="29"/>
  <c r="G26" i="29"/>
  <c r="G25" i="29"/>
  <c r="G24" i="29"/>
  <c r="G23" i="29"/>
  <c r="G21" i="29"/>
  <c r="G20" i="29"/>
  <c r="G19" i="29"/>
  <c r="G18" i="29"/>
  <c r="G17" i="29"/>
  <c r="G16" i="29"/>
  <c r="G15" i="29"/>
  <c r="G14" i="29"/>
  <c r="G13" i="29"/>
  <c r="G12" i="29"/>
  <c r="G11" i="29"/>
  <c r="G10" i="29"/>
  <c r="G22" i="29" s="1"/>
  <c r="G8" i="29"/>
  <c r="G9" i="29" s="1"/>
  <c r="C20" i="27"/>
  <c r="D20" i="27"/>
  <c r="E20" i="27"/>
  <c r="F20" i="27"/>
  <c r="B20" i="27"/>
  <c r="C8" i="27"/>
  <c r="C44" i="27" s="1"/>
  <c r="D8" i="27"/>
  <c r="D44" i="27" s="1"/>
  <c r="E8" i="27"/>
  <c r="F8" i="27"/>
  <c r="F44" i="27" s="1"/>
  <c r="B8" i="27"/>
  <c r="B44" i="27" s="1"/>
  <c r="F43" i="27"/>
  <c r="E43" i="27"/>
  <c r="D43" i="27"/>
  <c r="C43" i="27"/>
  <c r="G43" i="27" s="1"/>
  <c r="G42" i="27"/>
  <c r="G41" i="27"/>
  <c r="F40" i="27"/>
  <c r="E40" i="27"/>
  <c r="D40" i="27"/>
  <c r="C40" i="27"/>
  <c r="G40" i="27" s="1"/>
  <c r="B40" i="27"/>
  <c r="G39" i="27"/>
  <c r="G38" i="27"/>
  <c r="G37" i="27"/>
  <c r="G36" i="27"/>
  <c r="G35" i="27"/>
  <c r="G34" i="27"/>
  <c r="G33" i="27"/>
  <c r="G32" i="27"/>
  <c r="F31" i="27"/>
  <c r="E31" i="27"/>
  <c r="D31" i="27"/>
  <c r="C31" i="27"/>
  <c r="B31" i="27"/>
  <c r="G30" i="27"/>
  <c r="G29" i="27"/>
  <c r="G28" i="27"/>
  <c r="G27" i="27"/>
  <c r="G26" i="27"/>
  <c r="F25" i="27"/>
  <c r="E25" i="27"/>
  <c r="D25" i="27"/>
  <c r="C25" i="27"/>
  <c r="B25" i="27"/>
  <c r="G25" i="27" s="1"/>
  <c r="G24" i="27"/>
  <c r="G23" i="27"/>
  <c r="G22" i="27"/>
  <c r="G21" i="27"/>
  <c r="G19" i="27"/>
  <c r="G18" i="27"/>
  <c r="G17" i="27"/>
  <c r="G16" i="27"/>
  <c r="G15" i="27"/>
  <c r="G14" i="27"/>
  <c r="G13" i="27"/>
  <c r="G12" i="27"/>
  <c r="G11" i="27"/>
  <c r="G10" i="27"/>
  <c r="G9" i="27"/>
  <c r="G20" i="27" s="1"/>
  <c r="G7" i="27"/>
  <c r="G8" i="27" s="1"/>
  <c r="C39" i="23"/>
  <c r="D39" i="23"/>
  <c r="E39" i="23"/>
  <c r="F39" i="23"/>
  <c r="G39" i="23"/>
  <c r="B39" i="23"/>
  <c r="C21" i="23"/>
  <c r="D21" i="23"/>
  <c r="E21" i="23"/>
  <c r="F21" i="23"/>
  <c r="G21" i="23"/>
  <c r="B21" i="23"/>
  <c r="C8" i="23"/>
  <c r="D8" i="23"/>
  <c r="E8" i="23"/>
  <c r="F8" i="23"/>
  <c r="G8" i="23"/>
  <c r="B8" i="23"/>
  <c r="G7" i="23"/>
  <c r="G9" i="23"/>
  <c r="F38" i="23"/>
  <c r="E38" i="23"/>
  <c r="D38" i="23"/>
  <c r="C38" i="23"/>
  <c r="B38" i="23"/>
  <c r="G37" i="23"/>
  <c r="G36" i="23"/>
  <c r="G35" i="23"/>
  <c r="G34" i="23"/>
  <c r="F33" i="23"/>
  <c r="G33" i="23" s="1"/>
  <c r="G32" i="23"/>
  <c r="F31" i="23"/>
  <c r="E31" i="23"/>
  <c r="D31" i="23"/>
  <c r="C31" i="23"/>
  <c r="B31" i="23"/>
  <c r="G30" i="23"/>
  <c r="G29" i="23"/>
  <c r="G28" i="23"/>
  <c r="G27" i="23"/>
  <c r="G26" i="23"/>
  <c r="F25" i="23"/>
  <c r="E25" i="23"/>
  <c r="D25" i="23"/>
  <c r="C25" i="23"/>
  <c r="B25" i="23"/>
  <c r="G25" i="23" s="1"/>
  <c r="G24" i="23"/>
  <c r="G23" i="23"/>
  <c r="G22" i="23"/>
  <c r="G20" i="23"/>
  <c r="G19" i="23"/>
  <c r="G18" i="23"/>
  <c r="G17" i="23"/>
  <c r="G16" i="23"/>
  <c r="G15" i="23"/>
  <c r="G14" i="23"/>
  <c r="G13" i="23"/>
  <c r="G12" i="23"/>
  <c r="G11" i="23"/>
  <c r="G10" i="23"/>
  <c r="C19" i="21"/>
  <c r="C39" i="21" s="1"/>
  <c r="D19" i="21"/>
  <c r="E19" i="21"/>
  <c r="F19" i="21"/>
  <c r="B19" i="21"/>
  <c r="C8" i="21"/>
  <c r="D8" i="21"/>
  <c r="E8" i="21"/>
  <c r="E39" i="21" s="1"/>
  <c r="F8" i="21"/>
  <c r="B8" i="21"/>
  <c r="B39" i="21" s="1"/>
  <c r="G7" i="21"/>
  <c r="G8" i="21" s="1"/>
  <c r="G9" i="21"/>
  <c r="F38" i="21"/>
  <c r="E38" i="21"/>
  <c r="D38" i="21"/>
  <c r="C38" i="21"/>
  <c r="B38" i="21"/>
  <c r="G37" i="21"/>
  <c r="G36" i="21"/>
  <c r="G35" i="21"/>
  <c r="G34" i="21"/>
  <c r="F33" i="21"/>
  <c r="E33" i="21"/>
  <c r="D33" i="21"/>
  <c r="C33" i="21"/>
  <c r="B33" i="21"/>
  <c r="G32" i="21"/>
  <c r="G31" i="21"/>
  <c r="G30" i="21"/>
  <c r="G29" i="21"/>
  <c r="G28" i="21"/>
  <c r="F27" i="21"/>
  <c r="E27" i="21"/>
  <c r="D27" i="21"/>
  <c r="G26" i="21"/>
  <c r="G25" i="21"/>
  <c r="F24" i="21"/>
  <c r="E24" i="21"/>
  <c r="D24" i="21"/>
  <c r="C24" i="21"/>
  <c r="G23" i="21"/>
  <c r="G22" i="21"/>
  <c r="G21" i="21"/>
  <c r="G20" i="21"/>
  <c r="G18" i="21"/>
  <c r="G17" i="21"/>
  <c r="G16" i="21"/>
  <c r="G15" i="21"/>
  <c r="G14" i="21"/>
  <c r="G13" i="21"/>
  <c r="G12" i="21"/>
  <c r="G11" i="21"/>
  <c r="G10" i="21"/>
  <c r="C38" i="19"/>
  <c r="D38" i="19"/>
  <c r="E38" i="19"/>
  <c r="F38" i="19"/>
  <c r="G38" i="19"/>
  <c r="B38" i="19"/>
  <c r="C31" i="19"/>
  <c r="D31" i="19"/>
  <c r="E31" i="19"/>
  <c r="F31" i="19"/>
  <c r="G31" i="19"/>
  <c r="B31" i="19"/>
  <c r="C19" i="19"/>
  <c r="D19" i="19"/>
  <c r="E19" i="19"/>
  <c r="F19" i="19"/>
  <c r="G19" i="19"/>
  <c r="B19" i="19"/>
  <c r="C8" i="19"/>
  <c r="D8" i="19"/>
  <c r="E8" i="19"/>
  <c r="F8" i="19"/>
  <c r="G8" i="19"/>
  <c r="B8" i="19"/>
  <c r="F37" i="19"/>
  <c r="E37" i="19"/>
  <c r="D37" i="19"/>
  <c r="C37" i="19"/>
  <c r="B37" i="19"/>
  <c r="G36" i="19"/>
  <c r="G35" i="19"/>
  <c r="G34" i="19"/>
  <c r="G33" i="19"/>
  <c r="G32" i="19"/>
  <c r="G30" i="19"/>
  <c r="G29" i="19"/>
  <c r="G28" i="19"/>
  <c r="G27" i="19"/>
  <c r="G26" i="19"/>
  <c r="G25" i="19"/>
  <c r="C25" i="19"/>
  <c r="G24" i="19"/>
  <c r="F23" i="19"/>
  <c r="E23" i="19"/>
  <c r="D23" i="19"/>
  <c r="C23" i="19"/>
  <c r="B23" i="19"/>
  <c r="G22" i="19"/>
  <c r="G21" i="19"/>
  <c r="G20" i="19"/>
  <c r="G18" i="19"/>
  <c r="G17" i="19"/>
  <c r="G16" i="19"/>
  <c r="G15" i="19"/>
  <c r="G14" i="19"/>
  <c r="G13" i="19"/>
  <c r="G12" i="19"/>
  <c r="G11" i="19"/>
  <c r="G10" i="19"/>
  <c r="G9" i="19"/>
  <c r="G7" i="19"/>
  <c r="F8" i="12"/>
  <c r="C15" i="14"/>
  <c r="D15" i="14"/>
  <c r="E15" i="14"/>
  <c r="F15" i="14"/>
  <c r="B15" i="14"/>
  <c r="C8" i="14"/>
  <c r="C34" i="14" s="1"/>
  <c r="D8" i="14"/>
  <c r="D34" i="14" s="1"/>
  <c r="E8" i="14"/>
  <c r="E34" i="14" s="1"/>
  <c r="F8" i="14"/>
  <c r="F34" i="14" s="1"/>
  <c r="B8" i="14"/>
  <c r="F33" i="14"/>
  <c r="E33" i="14"/>
  <c r="D33" i="14"/>
  <c r="C33" i="14"/>
  <c r="B33" i="14"/>
  <c r="G32" i="14"/>
  <c r="G31" i="14"/>
  <c r="F30" i="14"/>
  <c r="E30" i="14"/>
  <c r="D30" i="14"/>
  <c r="C30" i="14"/>
  <c r="B30" i="14"/>
  <c r="G29" i="14"/>
  <c r="G28" i="14"/>
  <c r="G27" i="14"/>
  <c r="G26" i="14"/>
  <c r="C25" i="14"/>
  <c r="G24" i="14"/>
  <c r="G25" i="14" s="1"/>
  <c r="F23" i="14"/>
  <c r="E23" i="14"/>
  <c r="D23" i="14"/>
  <c r="C23" i="14"/>
  <c r="B23" i="14"/>
  <c r="G22" i="14"/>
  <c r="G21" i="14"/>
  <c r="G20" i="14"/>
  <c r="G19" i="14"/>
  <c r="G18" i="14"/>
  <c r="G17" i="14"/>
  <c r="G16" i="14"/>
  <c r="G14" i="14"/>
  <c r="G13" i="14"/>
  <c r="G12" i="14"/>
  <c r="G11" i="14"/>
  <c r="G10" i="14"/>
  <c r="G9" i="14"/>
  <c r="G15" i="14" s="1"/>
  <c r="G7" i="14"/>
  <c r="G8" i="14" s="1"/>
  <c r="C14" i="12"/>
  <c r="D14" i="12"/>
  <c r="E14" i="12"/>
  <c r="F14" i="12"/>
  <c r="F32" i="12" s="1"/>
  <c r="B14" i="12"/>
  <c r="B32" i="12" s="1"/>
  <c r="C8" i="12"/>
  <c r="C32" i="12" s="1"/>
  <c r="D8" i="12"/>
  <c r="D32" i="12" s="1"/>
  <c r="E8" i="12"/>
  <c r="E32" i="12" s="1"/>
  <c r="B8" i="12"/>
  <c r="F31" i="12"/>
  <c r="G30" i="12"/>
  <c r="G31" i="12" s="1"/>
  <c r="F29" i="12"/>
  <c r="E29" i="12"/>
  <c r="D29" i="12"/>
  <c r="C29" i="12"/>
  <c r="B29" i="12"/>
  <c r="G28" i="12"/>
  <c r="G27" i="12"/>
  <c r="G26" i="12"/>
  <c r="F25" i="12"/>
  <c r="E25" i="12"/>
  <c r="D25" i="12"/>
  <c r="C25" i="12"/>
  <c r="B25" i="12"/>
  <c r="G25" i="12" s="1"/>
  <c r="G24" i="12"/>
  <c r="G23" i="12"/>
  <c r="G22" i="12"/>
  <c r="G21" i="12"/>
  <c r="G20" i="12"/>
  <c r="F19" i="12"/>
  <c r="E19" i="12"/>
  <c r="D19" i="12"/>
  <c r="C19" i="12"/>
  <c r="B19" i="12"/>
  <c r="G18" i="12"/>
  <c r="G17" i="12"/>
  <c r="G16" i="12"/>
  <c r="G15" i="12"/>
  <c r="G13" i="12"/>
  <c r="G12" i="12"/>
  <c r="G11" i="12"/>
  <c r="G10" i="12"/>
  <c r="G9" i="12"/>
  <c r="G14" i="12" s="1"/>
  <c r="G7" i="12"/>
  <c r="G8" i="12" s="1"/>
  <c r="C14" i="54"/>
  <c r="D14" i="54"/>
  <c r="E14" i="54"/>
  <c r="F14" i="54"/>
  <c r="B14" i="54"/>
  <c r="C8" i="54"/>
  <c r="C33" i="54" s="1"/>
  <c r="D8" i="54"/>
  <c r="D33" i="54" s="1"/>
  <c r="E8" i="54"/>
  <c r="E33" i="54" s="1"/>
  <c r="F8" i="54"/>
  <c r="F33" i="54" s="1"/>
  <c r="B8" i="54"/>
  <c r="B33" i="54" s="1"/>
  <c r="E32" i="54"/>
  <c r="G32" i="54" s="1"/>
  <c r="G31" i="54"/>
  <c r="F30" i="54"/>
  <c r="E30" i="54"/>
  <c r="D30" i="54"/>
  <c r="C30" i="54"/>
  <c r="G30" i="54" s="1"/>
  <c r="B30" i="54"/>
  <c r="G29" i="54"/>
  <c r="G28" i="54"/>
  <c r="G27" i="54"/>
  <c r="G26" i="54"/>
  <c r="F25" i="54"/>
  <c r="E25" i="54"/>
  <c r="D25" i="54"/>
  <c r="C25" i="54"/>
  <c r="B25" i="54"/>
  <c r="G24" i="54"/>
  <c r="G22" i="54"/>
  <c r="G21" i="54"/>
  <c r="G20" i="54"/>
  <c r="F19" i="54"/>
  <c r="E19" i="54"/>
  <c r="D19" i="54"/>
  <c r="C19" i="54"/>
  <c r="G19" i="54" s="1"/>
  <c r="B19" i="54"/>
  <c r="G18" i="54"/>
  <c r="G17" i="54"/>
  <c r="G16" i="54"/>
  <c r="G15" i="54"/>
  <c r="G13" i="54"/>
  <c r="G12" i="54"/>
  <c r="G11" i="54"/>
  <c r="G10" i="54"/>
  <c r="G9" i="54"/>
  <c r="G14" i="54" s="1"/>
  <c r="G7" i="54"/>
  <c r="G8" i="54" s="1"/>
  <c r="C23" i="6"/>
  <c r="D23" i="6"/>
  <c r="E23" i="6"/>
  <c r="F23" i="6"/>
  <c r="B23" i="6"/>
  <c r="C8" i="6"/>
  <c r="D8" i="6"/>
  <c r="E8" i="6"/>
  <c r="F8" i="6"/>
  <c r="B8" i="6"/>
  <c r="F41" i="6"/>
  <c r="E41" i="6"/>
  <c r="D41" i="6"/>
  <c r="G40" i="6"/>
  <c r="G39" i="6"/>
  <c r="F38" i="6"/>
  <c r="E38" i="6"/>
  <c r="D38" i="6"/>
  <c r="C38" i="6"/>
  <c r="B38" i="6"/>
  <c r="G37" i="6"/>
  <c r="G36" i="6"/>
  <c r="G35" i="6"/>
  <c r="G34" i="6"/>
  <c r="G33" i="6"/>
  <c r="G32" i="6"/>
  <c r="F31" i="6"/>
  <c r="E31" i="6"/>
  <c r="D31" i="6"/>
  <c r="C31" i="6"/>
  <c r="B31" i="6"/>
  <c r="G30" i="6"/>
  <c r="G29" i="6"/>
  <c r="G28" i="6"/>
  <c r="F27" i="6"/>
  <c r="E27" i="6"/>
  <c r="D27" i="6"/>
  <c r="C27" i="6"/>
  <c r="B27" i="6"/>
  <c r="G26" i="6"/>
  <c r="G25" i="6"/>
  <c r="G24" i="6"/>
  <c r="G22" i="6"/>
  <c r="G21" i="6"/>
  <c r="G20" i="6"/>
  <c r="G19" i="6"/>
  <c r="G18" i="6"/>
  <c r="G17" i="6"/>
  <c r="G16" i="6"/>
  <c r="G15" i="6"/>
  <c r="G14" i="6"/>
  <c r="G13" i="6"/>
  <c r="G12" i="6"/>
  <c r="G11" i="6"/>
  <c r="G10" i="6"/>
  <c r="G9" i="6"/>
  <c r="G23" i="6" s="1"/>
  <c r="G7" i="6"/>
  <c r="C20" i="4"/>
  <c r="D20" i="4"/>
  <c r="E20" i="4"/>
  <c r="F20" i="4"/>
  <c r="B20" i="4"/>
  <c r="C8" i="4"/>
  <c r="D8" i="4"/>
  <c r="D39" i="4" s="1"/>
  <c r="E8" i="4"/>
  <c r="E39" i="4" s="1"/>
  <c r="F8" i="4"/>
  <c r="F39" i="4" s="1"/>
  <c r="B8" i="4"/>
  <c r="F38" i="4"/>
  <c r="G37" i="4"/>
  <c r="G38" i="4" s="1"/>
  <c r="F36" i="4"/>
  <c r="E36" i="4"/>
  <c r="D36" i="4"/>
  <c r="C36" i="4"/>
  <c r="G36" i="4" s="1"/>
  <c r="B36" i="4"/>
  <c r="G35" i="4"/>
  <c r="G34" i="4"/>
  <c r="G33" i="4"/>
  <c r="G32" i="4"/>
  <c r="G31" i="4"/>
  <c r="F30" i="4"/>
  <c r="E30" i="4"/>
  <c r="D30" i="4"/>
  <c r="C30" i="4"/>
  <c r="B30" i="4"/>
  <c r="G29" i="4"/>
  <c r="G28" i="4"/>
  <c r="G27" i="4"/>
  <c r="G26" i="4"/>
  <c r="F25" i="4"/>
  <c r="E25" i="4"/>
  <c r="D25" i="4"/>
  <c r="C25" i="4"/>
  <c r="B25" i="4"/>
  <c r="G25" i="4" s="1"/>
  <c r="G24" i="4"/>
  <c r="G23" i="4"/>
  <c r="G22" i="4"/>
  <c r="G21" i="4"/>
  <c r="G19" i="4"/>
  <c r="G18" i="4"/>
  <c r="G17" i="4"/>
  <c r="G16" i="4"/>
  <c r="G15" i="4"/>
  <c r="G14" i="4"/>
  <c r="G13" i="4"/>
  <c r="G12" i="4"/>
  <c r="G11" i="4"/>
  <c r="G10" i="4"/>
  <c r="G9" i="4"/>
  <c r="G20" i="4" s="1"/>
  <c r="G7" i="4"/>
  <c r="G8" i="4" s="1"/>
  <c r="C20" i="2"/>
  <c r="D20" i="2"/>
  <c r="E20" i="2"/>
  <c r="F20" i="2"/>
  <c r="B20" i="2"/>
  <c r="C8" i="2"/>
  <c r="C43" i="2" s="1"/>
  <c r="D8" i="2"/>
  <c r="D43" i="2" s="1"/>
  <c r="E8" i="2"/>
  <c r="F8" i="2"/>
  <c r="F43" i="2" s="1"/>
  <c r="B8" i="2"/>
  <c r="B43" i="2" s="1"/>
  <c r="F42" i="2"/>
  <c r="E42" i="2"/>
  <c r="D42" i="2"/>
  <c r="C42" i="2"/>
  <c r="G41" i="2"/>
  <c r="G40" i="2"/>
  <c r="F39" i="2"/>
  <c r="E39" i="2"/>
  <c r="D39" i="2"/>
  <c r="C39" i="2"/>
  <c r="B39" i="2"/>
  <c r="G38" i="2"/>
  <c r="G37" i="2"/>
  <c r="G36" i="2"/>
  <c r="G35" i="2"/>
  <c r="G34" i="2"/>
  <c r="G33" i="2"/>
  <c r="G32" i="2"/>
  <c r="F31" i="2"/>
  <c r="E31" i="2"/>
  <c r="D31" i="2"/>
  <c r="C31" i="2"/>
  <c r="B31" i="2"/>
  <c r="G30" i="2"/>
  <c r="G29" i="2"/>
  <c r="G28" i="2"/>
  <c r="G27" i="2"/>
  <c r="G26" i="2"/>
  <c r="F25" i="2"/>
  <c r="E25" i="2"/>
  <c r="D25" i="2"/>
  <c r="C25" i="2"/>
  <c r="B25" i="2"/>
  <c r="G24" i="2"/>
  <c r="G23" i="2"/>
  <c r="G22" i="2"/>
  <c r="G21" i="2"/>
  <c r="G19" i="2"/>
  <c r="G18" i="2"/>
  <c r="G17" i="2"/>
  <c r="G16" i="2"/>
  <c r="G15" i="2"/>
  <c r="G14" i="2"/>
  <c r="G13" i="2"/>
  <c r="G12" i="2"/>
  <c r="G11" i="2"/>
  <c r="G10" i="2"/>
  <c r="G9" i="2"/>
  <c r="G20" i="2" s="1"/>
  <c r="G7" i="2"/>
  <c r="G8" i="2" s="1"/>
  <c r="F39" i="21" l="1"/>
  <c r="C44" i="31"/>
  <c r="E44" i="27"/>
  <c r="G24" i="21"/>
  <c r="G33" i="21"/>
  <c r="G19" i="21"/>
  <c r="D39" i="21"/>
  <c r="E42" i="6"/>
  <c r="C42" i="6"/>
  <c r="F42" i="6"/>
  <c r="D42" i="6"/>
  <c r="B42" i="6"/>
  <c r="B39" i="4"/>
  <c r="C39" i="4"/>
  <c r="G25" i="2"/>
  <c r="G43" i="2" s="1"/>
  <c r="G39" i="2"/>
  <c r="G42" i="2"/>
  <c r="E43" i="2"/>
  <c r="G37" i="39"/>
  <c r="G33" i="14"/>
  <c r="B34" i="14"/>
  <c r="G24" i="37"/>
  <c r="G20" i="35"/>
  <c r="G28" i="35"/>
  <c r="G28" i="31"/>
  <c r="G44" i="31" s="1"/>
  <c r="G40" i="31"/>
  <c r="G35" i="31"/>
  <c r="G43" i="31"/>
  <c r="G33" i="29"/>
  <c r="G42" i="29" s="1"/>
  <c r="G31" i="27"/>
  <c r="G44" i="27" s="1"/>
  <c r="G31" i="23"/>
  <c r="G38" i="23"/>
  <c r="G27" i="21"/>
  <c r="G38" i="21"/>
  <c r="G23" i="19"/>
  <c r="G37" i="19"/>
  <c r="G30" i="14"/>
  <c r="G23" i="14"/>
  <c r="G19" i="12"/>
  <c r="G32" i="12" s="1"/>
  <c r="G29" i="12"/>
  <c r="G25" i="54"/>
  <c r="G33" i="54" s="1"/>
  <c r="G8" i="6"/>
  <c r="G31" i="6"/>
  <c r="G41" i="6"/>
  <c r="G27" i="6"/>
  <c r="G38" i="6"/>
  <c r="G30" i="4"/>
  <c r="G39" i="4" s="1"/>
  <c r="G31" i="2"/>
  <c r="G39" i="21" l="1"/>
  <c r="G34" i="14"/>
  <c r="G42" i="6"/>
  <c r="G373" i="60" l="1"/>
  <c r="F373" i="60"/>
  <c r="E373" i="60"/>
  <c r="D373" i="60"/>
  <c r="G396" i="65" l="1"/>
  <c r="F396" i="65"/>
  <c r="E396" i="65"/>
  <c r="D396" i="65"/>
  <c r="G389" i="65" l="1"/>
  <c r="F389" i="65"/>
  <c r="E389" i="65"/>
  <c r="D389" i="65"/>
  <c r="G372" i="65"/>
  <c r="F372" i="65"/>
  <c r="E372" i="65"/>
  <c r="D372" i="65"/>
  <c r="G366" i="65"/>
  <c r="G374" i="65" s="1"/>
  <c r="F366" i="65"/>
  <c r="F374" i="65" s="1"/>
  <c r="E366" i="65"/>
  <c r="E374" i="65" s="1"/>
  <c r="D366" i="65"/>
  <c r="D374" i="65" s="1"/>
  <c r="G349" i="65"/>
  <c r="F349" i="65"/>
  <c r="E349" i="65"/>
  <c r="D349" i="65"/>
  <c r="G296" i="65" l="1"/>
  <c r="F296" i="65"/>
  <c r="E296" i="65"/>
  <c r="D296" i="65"/>
  <c r="G323" i="65"/>
  <c r="F323" i="65"/>
  <c r="E323" i="65"/>
  <c r="D323" i="65"/>
  <c r="G310" i="65"/>
  <c r="F310" i="65"/>
  <c r="E310" i="65"/>
  <c r="D310" i="65"/>
  <c r="G284" i="65"/>
  <c r="F284" i="65"/>
  <c r="E284" i="65"/>
  <c r="D284" i="65"/>
  <c r="G271" i="65"/>
  <c r="F271" i="65"/>
  <c r="E271" i="65"/>
  <c r="D271" i="65"/>
  <c r="G329" i="66"/>
  <c r="F329" i="66"/>
  <c r="E329" i="66"/>
  <c r="D329" i="66"/>
  <c r="G258" i="65" l="1"/>
  <c r="F258" i="65"/>
  <c r="E258" i="65"/>
  <c r="D258" i="65"/>
  <c r="G238" i="65" l="1"/>
  <c r="F238" i="65"/>
  <c r="E238" i="65"/>
  <c r="D238" i="65"/>
  <c r="G128" i="65" l="1"/>
  <c r="F128" i="65"/>
  <c r="E128" i="65"/>
  <c r="D128" i="65"/>
  <c r="G157" i="65" l="1"/>
  <c r="F157" i="65"/>
  <c r="E157" i="65"/>
  <c r="D157" i="65"/>
  <c r="D338" i="67" l="1"/>
  <c r="G338" i="67"/>
  <c r="F338" i="67"/>
  <c r="E338" i="67"/>
  <c r="G356" i="67"/>
  <c r="F356" i="67"/>
  <c r="E356" i="67"/>
  <c r="D356" i="67"/>
  <c r="G427" i="66"/>
  <c r="F427" i="66"/>
  <c r="E427" i="66"/>
  <c r="D427" i="66"/>
  <c r="G434" i="66" l="1"/>
  <c r="F434" i="66"/>
  <c r="E434" i="66"/>
  <c r="D434" i="66"/>
  <c r="G140" i="64" l="1"/>
  <c r="F140" i="64"/>
  <c r="E140" i="64"/>
  <c r="D140" i="64"/>
  <c r="G129" i="64" l="1"/>
  <c r="F129" i="64"/>
  <c r="E129" i="64"/>
  <c r="D129" i="64"/>
  <c r="G422" i="68" l="1"/>
  <c r="F422" i="68"/>
  <c r="E422" i="68"/>
  <c r="D422" i="68"/>
  <c r="D387" i="68"/>
  <c r="G403" i="68"/>
  <c r="F403" i="68"/>
  <c r="E403" i="68"/>
  <c r="D403" i="68"/>
  <c r="G387" i="68"/>
  <c r="F387" i="68"/>
  <c r="E387" i="68"/>
  <c r="G359" i="68"/>
  <c r="F359" i="68"/>
  <c r="E359" i="68"/>
  <c r="D359" i="68"/>
  <c r="E59" i="38"/>
  <c r="F59" i="38"/>
  <c r="G59" i="38"/>
  <c r="D59" i="38"/>
  <c r="G335" i="68"/>
  <c r="F335" i="68"/>
  <c r="E335" i="68"/>
  <c r="D335" i="68"/>
  <c r="G319" i="68"/>
  <c r="F319" i="68"/>
  <c r="E319" i="68"/>
  <c r="D319" i="68"/>
  <c r="G291" i="68"/>
  <c r="F291" i="68"/>
  <c r="E291" i="68"/>
  <c r="D291" i="68"/>
  <c r="G274" i="68"/>
  <c r="F274" i="68"/>
  <c r="E274" i="68"/>
  <c r="D274" i="68"/>
  <c r="E47" i="38"/>
  <c r="F47" i="38"/>
  <c r="G47" i="38"/>
  <c r="D47" i="38"/>
  <c r="G254" i="68"/>
  <c r="F254" i="68"/>
  <c r="E254" i="68"/>
  <c r="D254" i="68"/>
  <c r="G234" i="68"/>
  <c r="F234" i="68"/>
  <c r="E234" i="68"/>
  <c r="D234" i="68"/>
  <c r="G222" i="68"/>
  <c r="F222" i="68"/>
  <c r="E222" i="68"/>
  <c r="D222" i="68"/>
  <c r="G204" i="68" l="1"/>
  <c r="F204" i="68"/>
  <c r="E204" i="68"/>
  <c r="D204" i="68"/>
  <c r="G189" i="68"/>
  <c r="F189" i="68"/>
  <c r="E189" i="68"/>
  <c r="D189" i="68"/>
  <c r="G175" i="68"/>
  <c r="F175" i="68"/>
  <c r="E175" i="68"/>
  <c r="D175" i="68"/>
  <c r="E35" i="38"/>
  <c r="F35" i="38"/>
  <c r="G35" i="38"/>
  <c r="D35" i="38"/>
  <c r="G114" i="68"/>
  <c r="F114" i="68"/>
  <c r="E114" i="68"/>
  <c r="D114" i="68"/>
  <c r="G97" i="68"/>
  <c r="F97" i="68"/>
  <c r="E97" i="68"/>
  <c r="D97" i="68"/>
  <c r="E23" i="38"/>
  <c r="F23" i="38"/>
  <c r="G23" i="38"/>
  <c r="D23" i="38"/>
  <c r="G78" i="68"/>
  <c r="F78" i="68"/>
  <c r="E78" i="68"/>
  <c r="D78" i="68"/>
  <c r="G64" i="68"/>
  <c r="F64" i="68"/>
  <c r="E64" i="68"/>
  <c r="D64" i="68"/>
  <c r="G47" i="68"/>
  <c r="F47" i="68"/>
  <c r="E47" i="68"/>
  <c r="D47" i="68"/>
  <c r="G20" i="68"/>
  <c r="F20" i="68"/>
  <c r="E20" i="68"/>
  <c r="D20" i="68"/>
  <c r="E11" i="38"/>
  <c r="F11" i="38"/>
  <c r="G11" i="38"/>
  <c r="D11" i="38"/>
  <c r="H424" i="67"/>
  <c r="G422" i="67"/>
  <c r="F422" i="67"/>
  <c r="E422" i="67"/>
  <c r="D422" i="67"/>
  <c r="G407" i="67"/>
  <c r="F407" i="67"/>
  <c r="E407" i="67"/>
  <c r="D407" i="67"/>
  <c r="G397" i="67"/>
  <c r="F397" i="67"/>
  <c r="E397" i="67"/>
  <c r="D397" i="67"/>
  <c r="E60" i="36"/>
  <c r="F60" i="36"/>
  <c r="G60" i="36"/>
  <c r="D60" i="36"/>
  <c r="G380" i="67"/>
  <c r="F380" i="67"/>
  <c r="E380" i="67"/>
  <c r="D380" i="67"/>
  <c r="G349" i="67"/>
  <c r="F349" i="67"/>
  <c r="E349" i="67"/>
  <c r="D349" i="67"/>
  <c r="G322" i="67" l="1"/>
  <c r="F322" i="67"/>
  <c r="E322" i="67"/>
  <c r="D322" i="67"/>
  <c r="G307" i="67"/>
  <c r="F307" i="67"/>
  <c r="E307" i="67"/>
  <c r="D307" i="67"/>
  <c r="G276" i="67"/>
  <c r="F276" i="67"/>
  <c r="E276" i="67"/>
  <c r="D276" i="67"/>
  <c r="E49" i="36"/>
  <c r="F49" i="36"/>
  <c r="G49" i="36"/>
  <c r="D49" i="36"/>
  <c r="G250" i="67"/>
  <c r="F250" i="67"/>
  <c r="E250" i="67"/>
  <c r="D250" i="67"/>
  <c r="G238" i="67"/>
  <c r="F238" i="67"/>
  <c r="E238" i="67"/>
  <c r="D238" i="67"/>
  <c r="G226" i="67"/>
  <c r="F226" i="67"/>
  <c r="E226" i="67"/>
  <c r="D226" i="67"/>
  <c r="G209" i="67"/>
  <c r="F209" i="67"/>
  <c r="E209" i="67"/>
  <c r="D209" i="67"/>
  <c r="G198" i="67"/>
  <c r="F198" i="67"/>
  <c r="E198" i="67"/>
  <c r="D198" i="67"/>
  <c r="G186" i="67"/>
  <c r="F186" i="67"/>
  <c r="E186" i="67"/>
  <c r="D186" i="67"/>
  <c r="E36" i="36"/>
  <c r="F36" i="36"/>
  <c r="G36" i="36"/>
  <c r="D36" i="36"/>
  <c r="G170" i="67"/>
  <c r="F170" i="67"/>
  <c r="E170" i="67"/>
  <c r="D170" i="67"/>
  <c r="G152" i="67"/>
  <c r="F152" i="67"/>
  <c r="E152" i="67"/>
  <c r="D152" i="67"/>
  <c r="G137" i="67"/>
  <c r="F137" i="67"/>
  <c r="E137" i="67"/>
  <c r="D137" i="67"/>
  <c r="G126" i="67"/>
  <c r="F126" i="67"/>
  <c r="E126" i="67"/>
  <c r="D126" i="67"/>
  <c r="G109" i="67"/>
  <c r="F109" i="67"/>
  <c r="E109" i="67"/>
  <c r="D109" i="67"/>
  <c r="G98" i="67"/>
  <c r="F98" i="67"/>
  <c r="E98" i="67"/>
  <c r="D98" i="67"/>
  <c r="H86" i="67"/>
  <c r="G86" i="67"/>
  <c r="F86" i="67"/>
  <c r="E86" i="67"/>
  <c r="D86" i="67"/>
  <c r="E24" i="36"/>
  <c r="F24" i="36"/>
  <c r="G24" i="36"/>
  <c r="D24" i="36"/>
  <c r="G69" i="67"/>
  <c r="F69" i="67"/>
  <c r="E69" i="67"/>
  <c r="D69" i="67"/>
  <c r="G55" i="67"/>
  <c r="F55" i="67"/>
  <c r="E55" i="67"/>
  <c r="D55" i="67"/>
  <c r="G38" i="67"/>
  <c r="F38" i="67"/>
  <c r="E38" i="67"/>
  <c r="D38" i="67"/>
  <c r="E11" i="36"/>
  <c r="F11" i="36"/>
  <c r="G11" i="36"/>
  <c r="D11" i="36"/>
  <c r="G21" i="67"/>
  <c r="F21" i="67"/>
  <c r="E21" i="67"/>
  <c r="D21" i="67"/>
  <c r="G413" i="66" l="1"/>
  <c r="F413" i="66"/>
  <c r="E413" i="66"/>
  <c r="D413" i="66"/>
  <c r="G396" i="66"/>
  <c r="F396" i="66"/>
  <c r="E396" i="66"/>
  <c r="D396" i="66"/>
  <c r="F369" i="66"/>
  <c r="E369" i="66"/>
  <c r="D369" i="66"/>
  <c r="E61" i="34" l="1"/>
  <c r="F61" i="34"/>
  <c r="G61" i="34"/>
  <c r="D61" i="34"/>
  <c r="G340" i="66" l="1"/>
  <c r="F340" i="66"/>
  <c r="E340" i="66"/>
  <c r="D340" i="66"/>
  <c r="G306" i="66"/>
  <c r="F306" i="66"/>
  <c r="E306" i="66"/>
  <c r="D306" i="66"/>
  <c r="E49" i="34"/>
  <c r="F49" i="34"/>
  <c r="G49" i="34"/>
  <c r="G290" i="66"/>
  <c r="F290" i="66"/>
  <c r="E290" i="66"/>
  <c r="D290" i="66"/>
  <c r="D49" i="34"/>
  <c r="G254" i="66"/>
  <c r="F254" i="66"/>
  <c r="E254" i="66"/>
  <c r="D254" i="66"/>
  <c r="G243" i="66"/>
  <c r="F243" i="66"/>
  <c r="E243" i="66"/>
  <c r="D243" i="66"/>
  <c r="G226" i="66"/>
  <c r="F226" i="66"/>
  <c r="E226" i="66"/>
  <c r="D226" i="66"/>
  <c r="G212" i="66"/>
  <c r="F212" i="66"/>
  <c r="E212" i="66"/>
  <c r="D212" i="66"/>
  <c r="E36" i="34"/>
  <c r="F36" i="34"/>
  <c r="G36" i="34"/>
  <c r="D36" i="34"/>
  <c r="G196" i="66"/>
  <c r="F196" i="66"/>
  <c r="E196" i="66"/>
  <c r="D196" i="66"/>
  <c r="G165" i="66"/>
  <c r="F165" i="66"/>
  <c r="E165" i="66"/>
  <c r="D165" i="66"/>
  <c r="G148" i="66"/>
  <c r="F148" i="66"/>
  <c r="E148" i="66"/>
  <c r="D148" i="66"/>
  <c r="G120" i="66"/>
  <c r="F120" i="66"/>
  <c r="E120" i="66"/>
  <c r="D120" i="66"/>
  <c r="G102" i="66"/>
  <c r="F102" i="66"/>
  <c r="E102" i="66"/>
  <c r="D102" i="66"/>
  <c r="E24" i="34"/>
  <c r="F24" i="34"/>
  <c r="G24" i="34"/>
  <c r="D24" i="34"/>
  <c r="G87" i="66"/>
  <c r="F87" i="66"/>
  <c r="E87" i="66"/>
  <c r="D87" i="66"/>
  <c r="G66" i="66" l="1"/>
  <c r="F66" i="66"/>
  <c r="E66" i="66"/>
  <c r="D66" i="66"/>
  <c r="G50" i="66"/>
  <c r="F50" i="66"/>
  <c r="E50" i="66"/>
  <c r="D50" i="66"/>
  <c r="G34" i="66"/>
  <c r="F34" i="66"/>
  <c r="E34" i="66"/>
  <c r="D34" i="66"/>
  <c r="G18" i="66"/>
  <c r="F18" i="66"/>
  <c r="E18" i="66"/>
  <c r="D18" i="66"/>
  <c r="E11" i="34"/>
  <c r="F11" i="34"/>
  <c r="G11" i="34"/>
  <c r="D11" i="34"/>
  <c r="E60" i="30" l="1"/>
  <c r="F60" i="30"/>
  <c r="G60" i="30"/>
  <c r="D60" i="30"/>
  <c r="E48" i="30" l="1"/>
  <c r="F48" i="30"/>
  <c r="G48" i="30"/>
  <c r="D48" i="30"/>
  <c r="G226" i="65"/>
  <c r="F226" i="65"/>
  <c r="E226" i="65"/>
  <c r="D226" i="65"/>
  <c r="G215" i="65"/>
  <c r="F215" i="65"/>
  <c r="E215" i="65"/>
  <c r="D215" i="65"/>
  <c r="G199" i="65"/>
  <c r="F199" i="65"/>
  <c r="E199" i="65"/>
  <c r="D199" i="65"/>
  <c r="G175" i="65"/>
  <c r="F175" i="65"/>
  <c r="E175" i="65"/>
  <c r="D175" i="65"/>
  <c r="E36" i="30"/>
  <c r="F36" i="30"/>
  <c r="G36" i="30"/>
  <c r="D36" i="30"/>
  <c r="G143" i="65"/>
  <c r="F143" i="65"/>
  <c r="E143" i="65"/>
  <c r="D143" i="65"/>
  <c r="G119" i="65"/>
  <c r="F119" i="65"/>
  <c r="E119" i="65"/>
  <c r="D119" i="65"/>
  <c r="G100" i="65"/>
  <c r="F100" i="65"/>
  <c r="E100" i="65"/>
  <c r="D100" i="65"/>
  <c r="E25" i="30"/>
  <c r="F25" i="30"/>
  <c r="G25" i="30"/>
  <c r="D25" i="30"/>
  <c r="G82" i="65"/>
  <c r="F82" i="65"/>
  <c r="E82" i="65"/>
  <c r="D82" i="65"/>
  <c r="G53" i="65"/>
  <c r="F53" i="65"/>
  <c r="E53" i="65"/>
  <c r="D53" i="65"/>
  <c r="G66" i="65"/>
  <c r="F66" i="65"/>
  <c r="E66" i="65"/>
  <c r="D66" i="65"/>
  <c r="G46" i="65"/>
  <c r="F46" i="65"/>
  <c r="E46" i="65"/>
  <c r="D46" i="65"/>
  <c r="G38" i="65"/>
  <c r="F38" i="65"/>
  <c r="E38" i="65"/>
  <c r="D38" i="65"/>
  <c r="G22" i="65"/>
  <c r="F22" i="65"/>
  <c r="E22" i="65"/>
  <c r="D22" i="65"/>
  <c r="E12" i="30" l="1"/>
  <c r="F12" i="30"/>
  <c r="G12" i="30"/>
  <c r="D12" i="30"/>
  <c r="H394" i="64" l="1"/>
  <c r="G375" i="64"/>
  <c r="F375" i="64"/>
  <c r="E375" i="64"/>
  <c r="D375" i="64"/>
  <c r="G362" i="64"/>
  <c r="F362" i="64"/>
  <c r="E362" i="64"/>
  <c r="D362" i="64"/>
  <c r="G351" i="64"/>
  <c r="F351" i="64"/>
  <c r="E351" i="64"/>
  <c r="D351" i="64"/>
  <c r="G332" i="64"/>
  <c r="F332" i="64"/>
  <c r="E332" i="64"/>
  <c r="D332" i="64"/>
  <c r="E61" i="28"/>
  <c r="F61" i="28"/>
  <c r="G61" i="28"/>
  <c r="D61" i="28"/>
  <c r="G288" i="64"/>
  <c r="F288" i="64"/>
  <c r="E288" i="64"/>
  <c r="D288" i="64"/>
  <c r="G306" i="64"/>
  <c r="F306" i="64"/>
  <c r="E306" i="64"/>
  <c r="D306" i="64"/>
  <c r="D49" i="28"/>
  <c r="E49" i="28"/>
  <c r="F49" i="28"/>
  <c r="G49" i="28"/>
  <c r="G271" i="64"/>
  <c r="F271" i="64"/>
  <c r="E271" i="64"/>
  <c r="D271" i="64"/>
  <c r="G260" i="64"/>
  <c r="F260" i="64"/>
  <c r="E260" i="64"/>
  <c r="D260" i="64"/>
  <c r="G252" i="64"/>
  <c r="F252" i="64"/>
  <c r="E252" i="64"/>
  <c r="D252" i="64"/>
  <c r="G238" i="64"/>
  <c r="F238" i="64"/>
  <c r="E238" i="64"/>
  <c r="D238" i="64"/>
  <c r="G222" i="64"/>
  <c r="F222" i="64"/>
  <c r="E222" i="64"/>
  <c r="D222" i="64"/>
  <c r="G211" i="64"/>
  <c r="F211" i="64"/>
  <c r="E211" i="64"/>
  <c r="D211" i="64"/>
  <c r="G204" i="64"/>
  <c r="F204" i="64"/>
  <c r="E204" i="64"/>
  <c r="D204" i="64"/>
  <c r="G191" i="64"/>
  <c r="F191" i="64"/>
  <c r="E191" i="64"/>
  <c r="D191" i="64"/>
  <c r="G177" i="64"/>
  <c r="F177" i="64"/>
  <c r="E177" i="64"/>
  <c r="D177" i="64"/>
  <c r="E37" i="28"/>
  <c r="F37" i="28"/>
  <c r="G37" i="28"/>
  <c r="D37" i="28"/>
  <c r="G119" i="64"/>
  <c r="F119" i="64"/>
  <c r="E119" i="64"/>
  <c r="D119" i="64"/>
  <c r="G105" i="64"/>
  <c r="F105" i="64"/>
  <c r="E105" i="64"/>
  <c r="D105" i="64"/>
  <c r="E12" i="28"/>
  <c r="F12" i="28"/>
  <c r="G12" i="28"/>
  <c r="D12" i="28"/>
  <c r="E25" i="28"/>
  <c r="F25" i="28"/>
  <c r="G25" i="28"/>
  <c r="D25" i="28"/>
  <c r="G64" i="64"/>
  <c r="F64" i="64"/>
  <c r="E64" i="64"/>
  <c r="D64" i="64"/>
  <c r="G49" i="64"/>
  <c r="F49" i="64"/>
  <c r="E49" i="64"/>
  <c r="D49" i="64"/>
  <c r="G21" i="64"/>
  <c r="F21" i="64"/>
  <c r="E21" i="64"/>
  <c r="D21" i="64"/>
  <c r="G392" i="63"/>
  <c r="F392" i="63"/>
  <c r="E392" i="63"/>
  <c r="D392" i="63"/>
  <c r="G376" i="63"/>
  <c r="F376" i="63"/>
  <c r="E376" i="63"/>
  <c r="D376" i="63"/>
  <c r="G364" i="63"/>
  <c r="F364" i="63"/>
  <c r="E364" i="63"/>
  <c r="D364" i="63"/>
  <c r="G352" i="63"/>
  <c r="F352" i="63"/>
  <c r="E352" i="63"/>
  <c r="D352" i="63"/>
  <c r="G341" i="63"/>
  <c r="F341" i="63"/>
  <c r="E341" i="63"/>
  <c r="D341" i="63"/>
  <c r="E62" i="26"/>
  <c r="F62" i="26"/>
  <c r="G62" i="26"/>
  <c r="D62" i="26"/>
  <c r="G57" i="63"/>
  <c r="F57" i="63"/>
  <c r="E57" i="63"/>
  <c r="D57" i="63"/>
  <c r="E12" i="26"/>
  <c r="F12" i="26"/>
  <c r="G12" i="26"/>
  <c r="D12" i="26"/>
  <c r="G317" i="63"/>
  <c r="F317" i="63"/>
  <c r="E317" i="63"/>
  <c r="D317" i="63"/>
  <c r="G304" i="63"/>
  <c r="F304" i="63"/>
  <c r="E304" i="63"/>
  <c r="D304" i="63"/>
  <c r="G293" i="63"/>
  <c r="F293" i="63"/>
  <c r="E293" i="63"/>
  <c r="D293" i="63"/>
  <c r="G283" i="63"/>
  <c r="F283" i="63"/>
  <c r="E283" i="63"/>
  <c r="D283" i="63"/>
  <c r="G276" i="63"/>
  <c r="F276" i="63"/>
  <c r="E276" i="63"/>
  <c r="D276" i="63"/>
  <c r="G265" i="63"/>
  <c r="F265" i="63"/>
  <c r="E265" i="63"/>
  <c r="D265" i="63"/>
  <c r="E50" i="26"/>
  <c r="F50" i="26"/>
  <c r="G50" i="26"/>
  <c r="D50" i="26"/>
  <c r="G235" i="63"/>
  <c r="F235" i="63"/>
  <c r="E235" i="63"/>
  <c r="D235" i="63"/>
  <c r="G221" i="63"/>
  <c r="F221" i="63"/>
  <c r="E221" i="63"/>
  <c r="D221" i="63"/>
  <c r="G209" i="63"/>
  <c r="F209" i="63"/>
  <c r="E209" i="63"/>
  <c r="D209" i="63"/>
  <c r="G199" i="63"/>
  <c r="F199" i="63"/>
  <c r="E199" i="63"/>
  <c r="D199" i="63"/>
  <c r="G186" i="63"/>
  <c r="F186" i="63"/>
  <c r="E186" i="63"/>
  <c r="D186" i="63"/>
  <c r="E37" i="26"/>
  <c r="F37" i="26"/>
  <c r="G37" i="26"/>
  <c r="D37" i="26"/>
  <c r="G184" i="61"/>
  <c r="F184" i="61"/>
  <c r="E184" i="61"/>
  <c r="D184" i="61"/>
  <c r="G287" i="62"/>
  <c r="F287" i="62"/>
  <c r="E287" i="62"/>
  <c r="D287" i="62"/>
  <c r="G158" i="63"/>
  <c r="F158" i="63"/>
  <c r="E158" i="63"/>
  <c r="D158" i="63"/>
  <c r="G147" i="63"/>
  <c r="F147" i="63"/>
  <c r="E147" i="63"/>
  <c r="D147" i="63"/>
  <c r="G135" i="63"/>
  <c r="F135" i="63"/>
  <c r="E135" i="63"/>
  <c r="D135" i="63"/>
  <c r="E25" i="26"/>
  <c r="F25" i="26"/>
  <c r="G25" i="26"/>
  <c r="D25" i="26"/>
  <c r="G119" i="63"/>
  <c r="F119" i="63"/>
  <c r="E119" i="63"/>
  <c r="D119" i="63"/>
  <c r="G95" i="63"/>
  <c r="F95" i="63"/>
  <c r="E95" i="63"/>
  <c r="D95" i="63"/>
  <c r="E11" i="18"/>
  <c r="F11" i="18"/>
  <c r="G11" i="18"/>
  <c r="D11" i="18"/>
  <c r="G72" i="63" l="1"/>
  <c r="F72" i="63"/>
  <c r="E72" i="63"/>
  <c r="D72" i="63"/>
  <c r="G42" i="63" l="1"/>
  <c r="F42" i="63"/>
  <c r="E42" i="63"/>
  <c r="D42" i="63"/>
  <c r="G33" i="63"/>
  <c r="F33" i="63"/>
  <c r="E33" i="63"/>
  <c r="D33" i="63"/>
  <c r="G21" i="63"/>
  <c r="F21" i="63"/>
  <c r="E21" i="63"/>
  <c r="D21" i="63"/>
  <c r="G299" i="62" l="1"/>
  <c r="F299" i="62"/>
  <c r="E299" i="62"/>
  <c r="D299" i="62"/>
  <c r="G313" i="62"/>
  <c r="F313" i="62"/>
  <c r="E313" i="62"/>
  <c r="D313" i="62"/>
  <c r="G274" i="62"/>
  <c r="F274" i="62"/>
  <c r="E274" i="62"/>
  <c r="D274" i="62"/>
  <c r="G261" i="62"/>
  <c r="F261" i="62"/>
  <c r="E261" i="62"/>
  <c r="D261" i="62"/>
  <c r="D333" i="61"/>
  <c r="G333" i="61"/>
  <c r="F333" i="61"/>
  <c r="E333" i="61"/>
  <c r="D24" i="3" l="1"/>
  <c r="D11" i="3"/>
  <c r="G285" i="61"/>
  <c r="G174" i="62"/>
  <c r="F174" i="62"/>
  <c r="E174" i="62"/>
  <c r="D174" i="62"/>
  <c r="G389" i="62" l="1"/>
  <c r="F389" i="62"/>
  <c r="E389" i="62"/>
  <c r="D389" i="62"/>
  <c r="G373" i="62"/>
  <c r="F373" i="62"/>
  <c r="E373" i="62"/>
  <c r="D373" i="62"/>
  <c r="G367" i="62"/>
  <c r="G375" i="62" s="1"/>
  <c r="F367" i="62"/>
  <c r="F375" i="62" s="1"/>
  <c r="E367" i="62"/>
  <c r="E375" i="62" s="1"/>
  <c r="D367" i="62"/>
  <c r="D375" i="62" s="1"/>
  <c r="G350" i="62"/>
  <c r="F350" i="62"/>
  <c r="E350" i="62"/>
  <c r="D350" i="62"/>
  <c r="G326" i="62"/>
  <c r="F326" i="62"/>
  <c r="E326" i="62"/>
  <c r="D326" i="62"/>
  <c r="G225" i="62"/>
  <c r="F225" i="62"/>
  <c r="E225" i="62"/>
  <c r="D225" i="62"/>
  <c r="G214" i="62"/>
  <c r="F214" i="62"/>
  <c r="E214" i="62"/>
  <c r="D214" i="62"/>
  <c r="G198" i="62"/>
  <c r="F198" i="62"/>
  <c r="E198" i="62"/>
  <c r="D198" i="62"/>
  <c r="H128" i="62"/>
  <c r="G117" i="62"/>
  <c r="F117" i="62"/>
  <c r="E117" i="62"/>
  <c r="D117" i="62"/>
  <c r="G156" i="62"/>
  <c r="F156" i="62"/>
  <c r="E156" i="62"/>
  <c r="D156" i="62"/>
  <c r="G141" i="62"/>
  <c r="F141" i="62"/>
  <c r="E141" i="62"/>
  <c r="D141" i="62"/>
  <c r="G126" i="62"/>
  <c r="F126" i="62"/>
  <c r="E126" i="62"/>
  <c r="D126" i="62"/>
  <c r="G98" i="62"/>
  <c r="F98" i="62"/>
  <c r="E98" i="62"/>
  <c r="D98" i="62"/>
  <c r="E11" i="5"/>
  <c r="F11" i="5"/>
  <c r="G11" i="5"/>
  <c r="D11" i="5"/>
  <c r="G80" i="62"/>
  <c r="F80" i="62"/>
  <c r="E80" i="62"/>
  <c r="D80" i="62"/>
  <c r="G64" i="62"/>
  <c r="F64" i="62"/>
  <c r="E64" i="62"/>
  <c r="D64" i="62"/>
  <c r="G22" i="62"/>
  <c r="F22" i="62"/>
  <c r="E22" i="62"/>
  <c r="D22" i="62"/>
  <c r="G322" i="61"/>
  <c r="F322" i="61"/>
  <c r="E322" i="61"/>
  <c r="D322" i="61"/>
  <c r="D303" i="61"/>
  <c r="E303" i="61"/>
  <c r="F303" i="61"/>
  <c r="G303" i="61"/>
  <c r="F285" i="61"/>
  <c r="E285" i="61"/>
  <c r="D285" i="61"/>
  <c r="G262" i="61"/>
  <c r="F262" i="61"/>
  <c r="E262" i="61"/>
  <c r="D262" i="61"/>
  <c r="G245" i="61"/>
  <c r="F245" i="61"/>
  <c r="E245" i="61"/>
  <c r="D245" i="61"/>
  <c r="G221" i="61"/>
  <c r="F221" i="61"/>
  <c r="E221" i="61"/>
  <c r="D221" i="61"/>
  <c r="G207" i="61"/>
  <c r="F207" i="61"/>
  <c r="E207" i="61"/>
  <c r="D207" i="61"/>
  <c r="G191" i="61"/>
  <c r="F191" i="61"/>
  <c r="E191" i="61"/>
  <c r="D191" i="61"/>
  <c r="G171" i="61"/>
  <c r="F171" i="61"/>
  <c r="E171" i="61"/>
  <c r="D171" i="61"/>
  <c r="G157" i="61"/>
  <c r="F157" i="61"/>
  <c r="E157" i="61"/>
  <c r="D157" i="61"/>
  <c r="G121" i="61"/>
  <c r="F121" i="61"/>
  <c r="E121" i="61"/>
  <c r="D121" i="61"/>
  <c r="G98" i="61"/>
  <c r="F98" i="61"/>
  <c r="E98" i="61"/>
  <c r="D98" i="61"/>
  <c r="G112" i="61"/>
  <c r="F112" i="61"/>
  <c r="E112" i="61"/>
  <c r="D112" i="61"/>
  <c r="E11" i="3" l="1"/>
  <c r="F11" i="3"/>
  <c r="G11" i="3"/>
  <c r="G68" i="61" l="1"/>
  <c r="F68" i="61"/>
  <c r="E68" i="61"/>
  <c r="D68" i="61"/>
  <c r="G53" i="61"/>
  <c r="F53" i="61"/>
  <c r="E53" i="61"/>
  <c r="D53" i="61"/>
  <c r="G21" i="61"/>
  <c r="F21" i="61"/>
  <c r="E21" i="61"/>
  <c r="D21" i="61"/>
  <c r="G361" i="60"/>
  <c r="F361" i="60"/>
  <c r="E361" i="60"/>
  <c r="D361" i="60"/>
  <c r="G262" i="60"/>
  <c r="F262" i="60"/>
  <c r="E262" i="60"/>
  <c r="D262" i="60"/>
  <c r="G389" i="60"/>
  <c r="F389" i="60"/>
  <c r="E389" i="60"/>
  <c r="D389" i="60"/>
  <c r="H363" i="60"/>
  <c r="G349" i="60"/>
  <c r="F349" i="60"/>
  <c r="E349" i="60"/>
  <c r="D349" i="60"/>
  <c r="G338" i="60"/>
  <c r="F338" i="60"/>
  <c r="E338" i="60"/>
  <c r="D338" i="60"/>
  <c r="D48" i="1" l="1"/>
  <c r="G301" i="60"/>
  <c r="F301" i="60"/>
  <c r="E301" i="60"/>
  <c r="D301" i="60"/>
  <c r="G290" i="60"/>
  <c r="F290" i="60"/>
  <c r="E290" i="60"/>
  <c r="D290" i="60"/>
  <c r="G280" i="60"/>
  <c r="F280" i="60"/>
  <c r="E280" i="60"/>
  <c r="D280" i="60"/>
  <c r="G273" i="60"/>
  <c r="F273" i="60"/>
  <c r="E273" i="60"/>
  <c r="D273" i="60"/>
  <c r="D35" i="1" l="1"/>
  <c r="E35" i="1"/>
  <c r="F35" i="1"/>
  <c r="G35" i="1"/>
  <c r="G226" i="60"/>
  <c r="F226" i="60"/>
  <c r="E226" i="60"/>
  <c r="D226" i="60"/>
  <c r="G212" i="60" l="1"/>
  <c r="F212" i="60"/>
  <c r="E212" i="60"/>
  <c r="D212" i="60"/>
  <c r="G196" i="60" l="1"/>
  <c r="F196" i="60"/>
  <c r="E196" i="60"/>
  <c r="D196" i="60"/>
  <c r="G186" i="60"/>
  <c r="F186" i="60"/>
  <c r="E186" i="60"/>
  <c r="D186" i="60"/>
  <c r="G173" i="60"/>
  <c r="F173" i="60"/>
  <c r="E173" i="60"/>
  <c r="D173" i="60"/>
  <c r="G129" i="60"/>
  <c r="F129" i="60"/>
  <c r="E129" i="60"/>
  <c r="D129" i="60"/>
  <c r="G33" i="60"/>
  <c r="F33" i="60"/>
  <c r="E33" i="60"/>
  <c r="D33" i="60"/>
  <c r="G89" i="60"/>
  <c r="F89" i="60"/>
  <c r="E89" i="60"/>
  <c r="D89" i="60"/>
  <c r="G152" i="60"/>
  <c r="F152" i="60"/>
  <c r="E152" i="60"/>
  <c r="D152" i="60"/>
  <c r="G141" i="60" l="1"/>
  <c r="F141" i="60"/>
  <c r="E141" i="60"/>
  <c r="D141" i="60"/>
  <c r="G113" i="60"/>
  <c r="F113" i="60"/>
  <c r="E113" i="60"/>
  <c r="D113" i="60"/>
  <c r="G73" i="60"/>
  <c r="F73" i="60"/>
  <c r="E73" i="60"/>
  <c r="D73" i="60"/>
  <c r="G58" i="60"/>
  <c r="F58" i="60"/>
  <c r="E58" i="60"/>
  <c r="D58" i="60"/>
  <c r="G42" i="60"/>
  <c r="F42" i="60"/>
  <c r="E42" i="60"/>
  <c r="D42" i="60"/>
  <c r="G21" i="60"/>
  <c r="F21" i="60"/>
  <c r="E21" i="60"/>
  <c r="D21" i="60"/>
  <c r="G319" i="59" l="1"/>
  <c r="F319" i="59"/>
  <c r="E319" i="59"/>
  <c r="D319" i="59"/>
  <c r="E58" i="22" l="1"/>
  <c r="F58" i="22"/>
  <c r="G58" i="22"/>
  <c r="G332" i="59"/>
  <c r="F332" i="59"/>
  <c r="E332" i="59"/>
  <c r="D332" i="59"/>
  <c r="G299" i="59"/>
  <c r="F299" i="59"/>
  <c r="E299" i="59"/>
  <c r="D299" i="59"/>
  <c r="G280" i="59"/>
  <c r="F280" i="59"/>
  <c r="E280" i="59"/>
  <c r="D280" i="59"/>
  <c r="G264" i="59"/>
  <c r="F264" i="59"/>
  <c r="E264" i="59"/>
  <c r="D264" i="59"/>
  <c r="G252" i="59"/>
  <c r="F252" i="59"/>
  <c r="E252" i="59"/>
  <c r="D252" i="59"/>
  <c r="G230" i="59"/>
  <c r="F230" i="59"/>
  <c r="E230" i="59"/>
  <c r="D230" i="59"/>
  <c r="D205" i="59"/>
  <c r="E205" i="59"/>
  <c r="F205" i="59"/>
  <c r="G205" i="59"/>
  <c r="G192" i="59"/>
  <c r="F192" i="59"/>
  <c r="E192" i="59"/>
  <c r="D192" i="59"/>
  <c r="G176" i="59"/>
  <c r="F176" i="59"/>
  <c r="E176" i="59"/>
  <c r="D176" i="59"/>
  <c r="G167" i="59"/>
  <c r="F167" i="59"/>
  <c r="E167" i="59"/>
  <c r="D167" i="59"/>
  <c r="G80" i="59"/>
  <c r="F80" i="59"/>
  <c r="E80" i="59"/>
  <c r="D80" i="59"/>
  <c r="D23" i="22"/>
  <c r="G140" i="59"/>
  <c r="F140" i="59"/>
  <c r="E140" i="59"/>
  <c r="D140" i="59"/>
  <c r="G129" i="59"/>
  <c r="F129" i="59"/>
  <c r="E129" i="59"/>
  <c r="D129" i="59"/>
  <c r="G119" i="59"/>
  <c r="F119" i="59"/>
  <c r="E119" i="59"/>
  <c r="D119" i="59"/>
  <c r="G102" i="59"/>
  <c r="F102" i="59"/>
  <c r="E102" i="59"/>
  <c r="D102" i="59"/>
  <c r="G32" i="59"/>
  <c r="F32" i="59"/>
  <c r="E32" i="59"/>
  <c r="D32" i="59"/>
  <c r="G88" i="59"/>
  <c r="F88" i="59"/>
  <c r="E88" i="59"/>
  <c r="D88" i="59"/>
  <c r="G53" i="59"/>
  <c r="F53" i="59"/>
  <c r="E53" i="59"/>
  <c r="D53" i="59"/>
  <c r="G42" i="59"/>
  <c r="F42" i="59"/>
  <c r="E42" i="59"/>
  <c r="D42" i="59"/>
  <c r="G17" i="59"/>
  <c r="F17" i="59"/>
  <c r="E17" i="59"/>
  <c r="D17" i="59"/>
  <c r="G402" i="58"/>
  <c r="F402" i="58"/>
  <c r="E402" i="58"/>
  <c r="D402" i="58"/>
  <c r="G391" i="58"/>
  <c r="F391" i="58"/>
  <c r="E391" i="58"/>
  <c r="D391" i="58"/>
  <c r="G379" i="58"/>
  <c r="F379" i="58"/>
  <c r="E379" i="58"/>
  <c r="D379" i="58"/>
  <c r="G363" i="58"/>
  <c r="F363" i="58"/>
  <c r="E363" i="58"/>
  <c r="D363" i="58"/>
  <c r="G348" i="58"/>
  <c r="F348" i="58"/>
  <c r="E348" i="58"/>
  <c r="D348" i="58"/>
  <c r="G338" i="58"/>
  <c r="F338" i="58"/>
  <c r="E338" i="58"/>
  <c r="D338" i="58"/>
  <c r="G306" i="58"/>
  <c r="F306" i="58"/>
  <c r="E306" i="58"/>
  <c r="D306" i="58"/>
  <c r="G81" i="58"/>
  <c r="F81" i="58"/>
  <c r="E81" i="58"/>
  <c r="D81" i="58"/>
  <c r="G317" i="58"/>
  <c r="F317" i="58"/>
  <c r="E317" i="58"/>
  <c r="D317" i="58"/>
  <c r="G280" i="57"/>
  <c r="F280" i="57"/>
  <c r="E280" i="57"/>
  <c r="D280" i="57"/>
  <c r="E36" i="20"/>
  <c r="F36" i="20"/>
  <c r="G36" i="20"/>
  <c r="D36" i="20"/>
  <c r="G232" i="58"/>
  <c r="F232" i="58"/>
  <c r="E232" i="58"/>
  <c r="D232" i="58"/>
  <c r="G134" i="58"/>
  <c r="F134" i="58"/>
  <c r="E134" i="58"/>
  <c r="D134" i="58"/>
  <c r="G295" i="58" l="1"/>
  <c r="F295" i="58"/>
  <c r="E295" i="58"/>
  <c r="D295" i="58"/>
  <c r="H286" i="58"/>
  <c r="G278" i="58"/>
  <c r="F278" i="58"/>
  <c r="E278" i="58"/>
  <c r="D278" i="58"/>
  <c r="G263" i="58"/>
  <c r="F263" i="58"/>
  <c r="E263" i="58"/>
  <c r="D263" i="58"/>
  <c r="G254" i="58"/>
  <c r="F254" i="58"/>
  <c r="E254" i="58"/>
  <c r="D254" i="58"/>
  <c r="G221" i="58"/>
  <c r="F221" i="58"/>
  <c r="E221" i="58"/>
  <c r="D221" i="58"/>
  <c r="G210" i="58"/>
  <c r="F210" i="58"/>
  <c r="E210" i="58"/>
  <c r="D210" i="58"/>
  <c r="G192" i="58"/>
  <c r="F192" i="58"/>
  <c r="E192" i="58"/>
  <c r="D192" i="58"/>
  <c r="G188" i="57"/>
  <c r="F188" i="57"/>
  <c r="E188" i="57"/>
  <c r="D188" i="57"/>
  <c r="G177" i="58"/>
  <c r="F177" i="58"/>
  <c r="E177" i="58"/>
  <c r="D177" i="58"/>
  <c r="G163" i="58"/>
  <c r="F163" i="58"/>
  <c r="E163" i="58"/>
  <c r="D163" i="58"/>
  <c r="G361" i="57"/>
  <c r="F361" i="57"/>
  <c r="E361" i="57"/>
  <c r="D361" i="57"/>
  <c r="E36" i="18"/>
  <c r="F36" i="18"/>
  <c r="G36" i="18"/>
  <c r="D36" i="18"/>
  <c r="G246" i="57"/>
  <c r="F246" i="57"/>
  <c r="E246" i="57"/>
  <c r="D246" i="57"/>
  <c r="G123" i="58"/>
  <c r="F123" i="58"/>
  <c r="E123" i="58"/>
  <c r="D123" i="58"/>
  <c r="G112" i="58"/>
  <c r="F112" i="58"/>
  <c r="E112" i="58"/>
  <c r="D112" i="58"/>
  <c r="G95" i="58"/>
  <c r="F95" i="58"/>
  <c r="E95" i="58"/>
  <c r="D95" i="58"/>
  <c r="G73" i="58"/>
  <c r="F73" i="58"/>
  <c r="E73" i="58"/>
  <c r="D73" i="58"/>
  <c r="G61" i="58"/>
  <c r="F61" i="58"/>
  <c r="E61" i="58"/>
  <c r="D61" i="58"/>
  <c r="G45" i="58"/>
  <c r="F45" i="58"/>
  <c r="E45" i="58"/>
  <c r="D45" i="58"/>
  <c r="G30" i="58"/>
  <c r="F30" i="58"/>
  <c r="E30" i="58"/>
  <c r="D30" i="58"/>
  <c r="G17" i="58"/>
  <c r="F17" i="58"/>
  <c r="E17" i="58"/>
  <c r="D17" i="58"/>
  <c r="G398" i="57"/>
  <c r="F398" i="57"/>
  <c r="E398" i="57"/>
  <c r="D398" i="57"/>
  <c r="G388" i="57"/>
  <c r="F388" i="57"/>
  <c r="E388" i="57"/>
  <c r="D388" i="57"/>
  <c r="G374" i="57"/>
  <c r="F374" i="57"/>
  <c r="E374" i="57"/>
  <c r="D374" i="57"/>
  <c r="G343" i="57"/>
  <c r="F343" i="57"/>
  <c r="E343" i="57"/>
  <c r="D343" i="57"/>
  <c r="G322" i="57"/>
  <c r="F322" i="57"/>
  <c r="E322" i="57"/>
  <c r="D322" i="57"/>
  <c r="D305" i="57"/>
  <c r="E305" i="57"/>
  <c r="F305" i="57"/>
  <c r="G305" i="57"/>
  <c r="G126" i="57"/>
  <c r="F126" i="57"/>
  <c r="E126" i="57"/>
  <c r="D126" i="57"/>
  <c r="G229" i="57"/>
  <c r="F229" i="57"/>
  <c r="E229" i="57"/>
  <c r="D229" i="57"/>
  <c r="G213" i="57"/>
  <c r="F213" i="57"/>
  <c r="E213" i="57"/>
  <c r="D213" i="57"/>
  <c r="G198" i="57"/>
  <c r="F198" i="57"/>
  <c r="E198" i="57"/>
  <c r="D198" i="57"/>
  <c r="G157" i="57" l="1"/>
  <c r="F157" i="57"/>
  <c r="E157" i="57"/>
  <c r="D157" i="57"/>
  <c r="G141" i="57"/>
  <c r="F141" i="57"/>
  <c r="E141" i="57"/>
  <c r="D141" i="57"/>
  <c r="E24" i="13"/>
  <c r="F24" i="13"/>
  <c r="G24" i="13"/>
  <c r="D24" i="13"/>
  <c r="G111" i="57" l="1"/>
  <c r="F111" i="57"/>
  <c r="E111" i="57"/>
  <c r="D111" i="57"/>
  <c r="G96" i="57"/>
  <c r="F96" i="57"/>
  <c r="E96" i="57"/>
  <c r="D96" i="57"/>
  <c r="G82" i="57"/>
  <c r="F82" i="57"/>
  <c r="E82" i="57"/>
  <c r="D82" i="57"/>
  <c r="G427" i="51" l="1"/>
  <c r="F427" i="51"/>
  <c r="E427" i="51"/>
  <c r="D427" i="51"/>
  <c r="G53" i="57" l="1"/>
  <c r="F53" i="57"/>
  <c r="E53" i="57"/>
  <c r="D53" i="57"/>
  <c r="G40" i="57"/>
  <c r="F40" i="57"/>
  <c r="E40" i="57"/>
  <c r="D40" i="57"/>
  <c r="G21" i="57"/>
  <c r="F21" i="57"/>
  <c r="E21" i="57"/>
  <c r="D21" i="57"/>
  <c r="E59" i="5"/>
  <c r="F59" i="5"/>
  <c r="G59" i="5"/>
  <c r="D59" i="5"/>
  <c r="E48" i="5"/>
  <c r="F48" i="5"/>
  <c r="G48" i="5"/>
  <c r="D48" i="5"/>
  <c r="E36" i="5"/>
  <c r="F36" i="5"/>
  <c r="G36" i="5"/>
  <c r="D36" i="5"/>
  <c r="E24" i="5"/>
  <c r="F24" i="5"/>
  <c r="G24" i="5"/>
  <c r="D24" i="5"/>
  <c r="E59" i="3"/>
  <c r="F59" i="3"/>
  <c r="G59" i="3"/>
  <c r="D59" i="3"/>
  <c r="E47" i="3"/>
  <c r="F47" i="3"/>
  <c r="G47" i="3"/>
  <c r="D47" i="3"/>
  <c r="E36" i="3" l="1"/>
  <c r="F36" i="3"/>
  <c r="G36" i="3"/>
  <c r="D36" i="3"/>
  <c r="E24" i="3"/>
  <c r="F24" i="3"/>
  <c r="G24" i="3"/>
  <c r="E60" i="1" l="1"/>
  <c r="F60" i="1"/>
  <c r="G60" i="1"/>
  <c r="D60" i="1"/>
  <c r="E48" i="1"/>
  <c r="F48" i="1"/>
  <c r="G48" i="1"/>
  <c r="E23" i="1" l="1"/>
  <c r="F23" i="1"/>
  <c r="G23" i="1"/>
  <c r="D23" i="1"/>
  <c r="E11" i="1"/>
  <c r="F11" i="1"/>
  <c r="G11" i="1"/>
  <c r="D11" i="1"/>
  <c r="E38" i="13" l="1"/>
  <c r="F38" i="13"/>
  <c r="G38" i="13"/>
  <c r="D38" i="13"/>
  <c r="E50" i="9" l="1"/>
  <c r="F50" i="9"/>
  <c r="G50" i="9"/>
  <c r="D58" i="22" l="1"/>
  <c r="E46" i="22"/>
  <c r="F46" i="22"/>
  <c r="G46" i="22"/>
  <c r="D46" i="22"/>
  <c r="E34" i="22"/>
  <c r="F34" i="22"/>
  <c r="G34" i="22"/>
  <c r="D34" i="22"/>
  <c r="E23" i="22"/>
  <c r="F23" i="22"/>
  <c r="G23" i="22"/>
  <c r="E10" i="22"/>
  <c r="F10" i="22"/>
  <c r="G10" i="22"/>
  <c r="D10" i="22"/>
  <c r="E59" i="20"/>
  <c r="F59" i="20"/>
  <c r="G59" i="20"/>
  <c r="D59" i="20"/>
  <c r="E47" i="20"/>
  <c r="F47" i="20"/>
  <c r="G47" i="20"/>
  <c r="D47" i="20"/>
  <c r="E24" i="20"/>
  <c r="F24" i="20"/>
  <c r="G24" i="20"/>
  <c r="D24" i="20"/>
  <c r="E11" i="20"/>
  <c r="F11" i="20"/>
  <c r="G11" i="20"/>
  <c r="D11" i="20"/>
  <c r="E60" i="18"/>
  <c r="F60" i="18"/>
  <c r="G60" i="18"/>
  <c r="D60" i="18"/>
  <c r="E48" i="18"/>
  <c r="F48" i="18"/>
  <c r="G48" i="18"/>
  <c r="D48" i="18"/>
  <c r="E24" i="18"/>
  <c r="F24" i="18"/>
  <c r="G24" i="18"/>
  <c r="D24" i="18"/>
  <c r="G206" i="50" l="1"/>
  <c r="F206" i="50"/>
  <c r="E206" i="50"/>
  <c r="D206" i="50"/>
  <c r="G165" i="56" l="1"/>
  <c r="F165" i="56"/>
  <c r="E165" i="56"/>
  <c r="D165" i="56"/>
  <c r="G354" i="56" l="1"/>
  <c r="F354" i="56"/>
  <c r="E354" i="56"/>
  <c r="D354" i="56"/>
  <c r="D50" i="13" l="1"/>
  <c r="E50" i="13"/>
  <c r="F50" i="13"/>
  <c r="G50" i="13"/>
  <c r="G268" i="56"/>
  <c r="F268" i="56"/>
  <c r="E268" i="56"/>
  <c r="D268" i="56"/>
  <c r="G285" i="56"/>
  <c r="F285" i="56"/>
  <c r="E285" i="56"/>
  <c r="D285" i="56"/>
  <c r="G117" i="56"/>
  <c r="F117" i="56"/>
  <c r="E117" i="56"/>
  <c r="D117" i="56"/>
  <c r="G62" i="11"/>
  <c r="G401" i="51"/>
  <c r="F401" i="51"/>
  <c r="E401" i="51"/>
  <c r="D401" i="51"/>
  <c r="E63" i="13"/>
  <c r="F63" i="13"/>
  <c r="G63" i="13"/>
  <c r="D63" i="13"/>
  <c r="G417" i="56"/>
  <c r="F417" i="56"/>
  <c r="E417" i="56"/>
  <c r="D417" i="56"/>
  <c r="G398" i="56"/>
  <c r="F398" i="56"/>
  <c r="E398" i="56"/>
  <c r="D398" i="56"/>
  <c r="G382" i="56"/>
  <c r="F382" i="56"/>
  <c r="E382" i="56"/>
  <c r="D382" i="56"/>
  <c r="G330" i="56"/>
  <c r="F330" i="56"/>
  <c r="E330" i="56"/>
  <c r="D330" i="56"/>
  <c r="G313" i="56"/>
  <c r="F313" i="56"/>
  <c r="E313" i="56"/>
  <c r="D313" i="56"/>
  <c r="G227" i="56"/>
  <c r="F227" i="56"/>
  <c r="E227" i="56"/>
  <c r="D227" i="56"/>
  <c r="G210" i="56"/>
  <c r="F210" i="56"/>
  <c r="E210" i="56"/>
  <c r="D210" i="56"/>
  <c r="G194" i="56"/>
  <c r="F194" i="56"/>
  <c r="E194" i="56"/>
  <c r="D194" i="56"/>
  <c r="G179" i="56"/>
  <c r="F179" i="56"/>
  <c r="E179" i="56"/>
  <c r="D179" i="56"/>
  <c r="G100" i="56"/>
  <c r="F100" i="56"/>
  <c r="E100" i="56"/>
  <c r="D100" i="56"/>
  <c r="E11" i="13"/>
  <c r="F11" i="13"/>
  <c r="G11" i="13"/>
  <c r="D11" i="13"/>
  <c r="G64" i="56"/>
  <c r="F64" i="56"/>
  <c r="E64" i="56"/>
  <c r="D64" i="56"/>
  <c r="G48" i="56"/>
  <c r="F48" i="56"/>
  <c r="E48" i="56"/>
  <c r="D48" i="56"/>
  <c r="G21" i="56"/>
  <c r="F21" i="56"/>
  <c r="E21" i="56"/>
  <c r="D21" i="56"/>
  <c r="G442" i="51"/>
  <c r="F442" i="51"/>
  <c r="E442" i="51"/>
  <c r="D442" i="51"/>
  <c r="G417" i="51"/>
  <c r="F417" i="51"/>
  <c r="E417" i="51"/>
  <c r="D417" i="51"/>
  <c r="E62" i="11"/>
  <c r="F62" i="11"/>
  <c r="D62" i="11"/>
  <c r="C415" i="11"/>
  <c r="G414" i="11"/>
  <c r="F414" i="11"/>
  <c r="E414" i="11"/>
  <c r="D414" i="11"/>
  <c r="C414" i="11"/>
  <c r="B414" i="11"/>
  <c r="G413" i="11"/>
  <c r="F413" i="11"/>
  <c r="E413" i="11"/>
  <c r="D413" i="11"/>
  <c r="C413" i="11"/>
  <c r="B413" i="11"/>
  <c r="F412" i="11"/>
  <c r="D412" i="11"/>
  <c r="G411" i="11"/>
  <c r="F411" i="11"/>
  <c r="E411" i="11"/>
  <c r="D411" i="11"/>
  <c r="C411" i="11"/>
  <c r="B411" i="11"/>
  <c r="G410" i="11"/>
  <c r="F410" i="11"/>
  <c r="E410" i="11"/>
  <c r="E415" i="11" s="1"/>
  <c r="D410" i="11"/>
  <c r="C410" i="11"/>
  <c r="B410" i="11"/>
  <c r="G409" i="11"/>
  <c r="G415" i="11" s="1"/>
  <c r="D409" i="11"/>
  <c r="D415" i="11" s="1"/>
  <c r="C409" i="11"/>
  <c r="B409" i="11"/>
  <c r="G399" i="11"/>
  <c r="F399" i="11"/>
  <c r="E399" i="11"/>
  <c r="D399" i="11"/>
  <c r="F415" i="11" l="1"/>
  <c r="D50" i="11"/>
  <c r="G351" i="51"/>
  <c r="F351" i="51"/>
  <c r="E351" i="51"/>
  <c r="D351" i="51"/>
  <c r="G289" i="51"/>
  <c r="F289" i="51"/>
  <c r="E289" i="51"/>
  <c r="D289" i="51"/>
  <c r="E50" i="11"/>
  <c r="F50" i="11"/>
  <c r="G50" i="11"/>
  <c r="G366" i="51"/>
  <c r="F366" i="51"/>
  <c r="E366" i="51"/>
  <c r="D366" i="51"/>
  <c r="G335" i="51"/>
  <c r="F335" i="51"/>
  <c r="E335" i="51"/>
  <c r="D335" i="51"/>
  <c r="D320" i="51"/>
  <c r="E320" i="51"/>
  <c r="F320" i="51"/>
  <c r="G320" i="51"/>
  <c r="E37" i="11"/>
  <c r="F37" i="11"/>
  <c r="G37" i="11"/>
  <c r="D37" i="11"/>
  <c r="G263" i="51"/>
  <c r="F263" i="51"/>
  <c r="E263" i="51"/>
  <c r="D263" i="51"/>
  <c r="G251" i="51"/>
  <c r="F251" i="51"/>
  <c r="E251" i="51"/>
  <c r="D251" i="51"/>
  <c r="G239" i="51"/>
  <c r="F239" i="51"/>
  <c r="E239" i="51"/>
  <c r="D239" i="51"/>
  <c r="G222" i="51"/>
  <c r="F222" i="51"/>
  <c r="E222" i="51"/>
  <c r="D222" i="51"/>
  <c r="G194" i="51"/>
  <c r="F194" i="51"/>
  <c r="E194" i="51"/>
  <c r="D194" i="51"/>
  <c r="D24" i="11"/>
  <c r="H94" i="51"/>
  <c r="G94" i="51"/>
  <c r="F94" i="51"/>
  <c r="E94" i="51"/>
  <c r="D94" i="51"/>
  <c r="E24" i="11"/>
  <c r="F24" i="11"/>
  <c r="G24" i="11"/>
  <c r="G165" i="51"/>
  <c r="F165" i="51"/>
  <c r="E165" i="51"/>
  <c r="D165" i="51"/>
  <c r="G150" i="51"/>
  <c r="F150" i="51"/>
  <c r="E150" i="51"/>
  <c r="D150" i="51"/>
  <c r="G139" i="51"/>
  <c r="F139" i="51"/>
  <c r="E139" i="51"/>
  <c r="D139" i="51"/>
  <c r="G122" i="51"/>
  <c r="F122" i="51"/>
  <c r="E122" i="51"/>
  <c r="D122" i="51"/>
  <c r="D11" i="11"/>
  <c r="G39" i="51"/>
  <c r="F39" i="51"/>
  <c r="E39" i="51"/>
  <c r="D39" i="51"/>
  <c r="E11" i="11"/>
  <c r="F11" i="11"/>
  <c r="G11" i="11"/>
  <c r="G56" i="51"/>
  <c r="F56" i="51"/>
  <c r="E56" i="51"/>
  <c r="D56" i="51"/>
  <c r="G22" i="51"/>
  <c r="F22" i="51"/>
  <c r="E22" i="51"/>
  <c r="D22" i="51"/>
  <c r="G430" i="50"/>
  <c r="F430" i="50"/>
  <c r="E430" i="50"/>
  <c r="D430" i="50"/>
  <c r="G438" i="50"/>
  <c r="F438" i="50"/>
  <c r="E438" i="50"/>
  <c r="D438" i="50"/>
  <c r="G415" i="50"/>
  <c r="F415" i="50"/>
  <c r="E415" i="50"/>
  <c r="D415" i="50"/>
  <c r="G398" i="50"/>
  <c r="F398" i="50"/>
  <c r="E398" i="50"/>
  <c r="D398" i="50"/>
  <c r="G64" i="9"/>
  <c r="F64" i="9"/>
  <c r="E64" i="9"/>
  <c r="D64" i="9"/>
  <c r="G303" i="50"/>
  <c r="F303" i="50"/>
  <c r="E303" i="50"/>
  <c r="D303" i="50"/>
  <c r="G340" i="50"/>
  <c r="F340" i="50"/>
  <c r="E340" i="50"/>
  <c r="D340" i="50"/>
  <c r="G325" i="50"/>
  <c r="F325" i="50"/>
  <c r="E325" i="50"/>
  <c r="D325" i="50"/>
  <c r="G287" i="50"/>
  <c r="F287" i="50"/>
  <c r="E287" i="50"/>
  <c r="D287" i="50"/>
  <c r="G236" i="50"/>
  <c r="F236" i="50"/>
  <c r="E236" i="50"/>
  <c r="D236" i="50"/>
  <c r="G168" i="50"/>
  <c r="F168" i="50"/>
  <c r="E168" i="50"/>
  <c r="D168" i="50"/>
  <c r="G247" i="50"/>
  <c r="F247" i="50"/>
  <c r="E247" i="50"/>
  <c r="D247" i="50"/>
  <c r="G220" i="50"/>
  <c r="F220" i="50"/>
  <c r="E220" i="50"/>
  <c r="D220" i="50"/>
  <c r="G151" i="50"/>
  <c r="F151" i="50"/>
  <c r="E151" i="50"/>
  <c r="D151" i="50"/>
  <c r="G122" i="50"/>
  <c r="F122" i="50"/>
  <c r="E122" i="50"/>
  <c r="D122" i="50"/>
  <c r="G104" i="50"/>
  <c r="F104" i="50"/>
  <c r="E104" i="50"/>
  <c r="D104" i="50"/>
  <c r="D11" i="9"/>
  <c r="G67" i="50"/>
  <c r="F67" i="50"/>
  <c r="E67" i="50"/>
  <c r="D67" i="50"/>
  <c r="G51" i="50"/>
  <c r="F51" i="50"/>
  <c r="E51" i="50"/>
  <c r="D51" i="50"/>
  <c r="G35" i="50"/>
  <c r="F35" i="50"/>
  <c r="E35" i="50"/>
  <c r="D35" i="50"/>
  <c r="G19" i="50"/>
  <c r="F19" i="50"/>
  <c r="E19" i="50"/>
  <c r="D19" i="50"/>
  <c r="D50" i="9" l="1"/>
  <c r="E37" i="9"/>
  <c r="F37" i="9"/>
  <c r="G37" i="9"/>
  <c r="D37" i="9"/>
  <c r="E24" i="9"/>
  <c r="F24" i="9"/>
  <c r="G24" i="9"/>
  <c r="D24" i="9"/>
  <c r="E11" i="9"/>
  <c r="F11" i="9"/>
  <c r="G11" i="9"/>
  <c r="G369" i="66"/>
</calcChain>
</file>

<file path=xl/sharedStrings.xml><?xml version="1.0" encoding="utf-8"?>
<sst xmlns="http://schemas.openxmlformats.org/spreadsheetml/2006/main" count="14782" uniqueCount="1321">
  <si>
    <t>1.diena</t>
  </si>
  <si>
    <t>Receptūras vai tehnoloģiskās kartes Nr.___</t>
  </si>
  <si>
    <t>Ēdiena nosaukums</t>
  </si>
  <si>
    <t xml:space="preserve">1 porcijas iznākums,
g
</t>
  </si>
  <si>
    <t>Uzturvielas, g</t>
  </si>
  <si>
    <t>Olbalt.vielas</t>
  </si>
  <si>
    <t>Tauki</t>
  </si>
  <si>
    <t>Ogļhidrāti</t>
  </si>
  <si>
    <t xml:space="preserve">Enerģ. vērt.,
kcal
</t>
  </si>
  <si>
    <t>Pusdienas</t>
  </si>
  <si>
    <t>Kopā</t>
  </si>
  <si>
    <t xml:space="preserve">Enerģijas un uzturvielu dienas normas pusdienām saskaņā ar MK 13.03.2012. noteikumiem Nr.172 </t>
  </si>
  <si>
    <t>2.diena</t>
  </si>
  <si>
    <t>3.diena</t>
  </si>
  <si>
    <t>18-30</t>
  </si>
  <si>
    <t>24-31</t>
  </si>
  <si>
    <t>88-110</t>
  </si>
  <si>
    <t>700-800</t>
  </si>
  <si>
    <t>4.diena</t>
  </si>
  <si>
    <t xml:space="preserve">1 porcijas iznākums, g
</t>
  </si>
  <si>
    <t>5.diena</t>
  </si>
  <si>
    <t>1-5 dienām</t>
  </si>
  <si>
    <t>Produktu nosaukums</t>
  </si>
  <si>
    <t>Produktu neto svars vienam izglītojamam, g</t>
  </si>
  <si>
    <t>MK 13.03.2012. noteikumu Nr.172 normas</t>
  </si>
  <si>
    <t>1.– 4. klašu izglītojamo kompleksajā ēdienkartē iekļauto produktu kopsavilkums un to normas nedēļā saskaņā ar MK 13.03.2012. noteikumiem Nr.172</t>
  </si>
  <si>
    <t>Vidēji nedēļā produkti, g</t>
  </si>
  <si>
    <t>6.diena</t>
  </si>
  <si>
    <t>7.diena</t>
  </si>
  <si>
    <t>8.diena</t>
  </si>
  <si>
    <t>9.diena</t>
  </si>
  <si>
    <t>10.diena</t>
  </si>
  <si>
    <t>6-10 dienām</t>
  </si>
  <si>
    <t>11.diena</t>
  </si>
  <si>
    <t>12.diena</t>
  </si>
  <si>
    <t>13.diena</t>
  </si>
  <si>
    <t>14.diena</t>
  </si>
  <si>
    <t>15.diena</t>
  </si>
  <si>
    <t>11-15 dienām</t>
  </si>
  <si>
    <t>1.diena I piedāvājums (a)</t>
  </si>
  <si>
    <t xml:space="preserve"> ĒDIENKARTE   5.-12.klasēm</t>
  </si>
  <si>
    <t>2.diena I piedāvājums (a)</t>
  </si>
  <si>
    <t>3.diena I piedāvājums (a)</t>
  </si>
  <si>
    <t>4.diena I piedāvājums (a)</t>
  </si>
  <si>
    <t>5.diena I piedāvājums (a)</t>
  </si>
  <si>
    <t>I piedāvājums 1-5 dienām</t>
  </si>
  <si>
    <t>6.diena I piedāvājums (a)</t>
  </si>
  <si>
    <t>7.diena I piedāvājums (a)</t>
  </si>
  <si>
    <t>8.diena I piedāvājums (a)</t>
  </si>
  <si>
    <t>9.diena I piedāvājums (a)</t>
  </si>
  <si>
    <t>10.diena I piedāvājums (a)</t>
  </si>
  <si>
    <t>I piedāvājums 6-10 dienām</t>
  </si>
  <si>
    <t>11.diena I piedāvājums (a)</t>
  </si>
  <si>
    <t>12.diena I piedāvājums (a)</t>
  </si>
  <si>
    <t>13.diena I piedāvājums (a)</t>
  </si>
  <si>
    <t>14.diena I piedāvājums (a)</t>
  </si>
  <si>
    <t>15.diena I piedāvājums (a)</t>
  </si>
  <si>
    <t>I piedāvājums 11-15 dienām</t>
  </si>
  <si>
    <t>1.diena II piedāvājums (b)</t>
  </si>
  <si>
    <t>2.diena II piedāvājums (b)</t>
  </si>
  <si>
    <t>3.diena II piedāvājums (b)</t>
  </si>
  <si>
    <t>4.diena II piedāvājums (b)</t>
  </si>
  <si>
    <t>II piedāvājums 1-5 dienām</t>
  </si>
  <si>
    <t>6.diena II piedāvājums (b)</t>
  </si>
  <si>
    <t>7.diena II piedāvājums (b)</t>
  </si>
  <si>
    <t>8.diena II piedāvājums (b)</t>
  </si>
  <si>
    <t>9.diena II piedāvājums (b)</t>
  </si>
  <si>
    <t>II piedāvājums 6-10 dienām</t>
  </si>
  <si>
    <t>11.diena II piedāvājums (b)</t>
  </si>
  <si>
    <t>12.diena II piedāvājums (b)</t>
  </si>
  <si>
    <t>13.diena II piedāvājums (b)</t>
  </si>
  <si>
    <t>14.diena II piedāvājums (b)</t>
  </si>
  <si>
    <t>II piedāvājums 11-15 dienām</t>
  </si>
  <si>
    <t>5.diena II piedāvājums (b)</t>
  </si>
  <si>
    <t>10.diena II piedāvājums (b)</t>
  </si>
  <si>
    <t>15.diena II piedāvājums (b)</t>
  </si>
  <si>
    <t>Burkānu – ābolu salāti</t>
  </si>
  <si>
    <t>Bumbieris</t>
  </si>
  <si>
    <t>Nr.1</t>
  </si>
  <si>
    <t>Nr.2, Nr.3</t>
  </si>
  <si>
    <t>Nr.4</t>
  </si>
  <si>
    <t>Nr.7</t>
  </si>
  <si>
    <t>250/10</t>
  </si>
  <si>
    <t>130/50/50</t>
  </si>
  <si>
    <t>Piena rīsu zupa</t>
  </si>
  <si>
    <t>Kāpostu salāti ar eļļu</t>
  </si>
  <si>
    <t>Apelsīns</t>
  </si>
  <si>
    <t>60/150/50</t>
  </si>
  <si>
    <t>Nr.12</t>
  </si>
  <si>
    <t>Nr.5-1</t>
  </si>
  <si>
    <t>Maltas gaļas mērce ar griķiem</t>
  </si>
  <si>
    <t>Kakao ķīselis ar pienu</t>
  </si>
  <si>
    <t>Ābols</t>
  </si>
  <si>
    <t>Nr.12-1</t>
  </si>
  <si>
    <t>Nr.16</t>
  </si>
  <si>
    <t>Nr.18</t>
  </si>
  <si>
    <t>50/50/130</t>
  </si>
  <si>
    <t>50/100</t>
  </si>
  <si>
    <t>Banāns</t>
  </si>
  <si>
    <t>Nr.19</t>
  </si>
  <si>
    <t>Nr.20</t>
  </si>
  <si>
    <t>Baltais krēms ar ķīseli</t>
  </si>
  <si>
    <t>Nr.25</t>
  </si>
  <si>
    <t>35/265</t>
  </si>
  <si>
    <t>30/75</t>
  </si>
  <si>
    <t>Burkānu salāti ar saulespuķu sēklām</t>
  </si>
  <si>
    <t>Nr.28</t>
  </si>
  <si>
    <t>50/150/50</t>
  </si>
  <si>
    <t>200/20</t>
  </si>
  <si>
    <t>Borščs ar krējumu</t>
  </si>
  <si>
    <t>Makaroni ar gaļu</t>
  </si>
  <si>
    <t>Zivju kotlete ar kartupeļiem, piena mērci</t>
  </si>
  <si>
    <t>Burkānu salāti ar eļļu</t>
  </si>
  <si>
    <t>Rozīņu krēms ar ķīseli</t>
  </si>
  <si>
    <t>Nr.5</t>
  </si>
  <si>
    <t>75/150/50</t>
  </si>
  <si>
    <t>50/75</t>
  </si>
  <si>
    <t>Piens ar cepumiem</t>
  </si>
  <si>
    <t>200/25</t>
  </si>
  <si>
    <t>Krējuma-tomātu mērce</t>
  </si>
  <si>
    <t>Burkānu-ābolu salāti</t>
  </si>
  <si>
    <t>Šokolādes krēms ar ķīseli</t>
  </si>
  <si>
    <t>Plovs cūkgaļas</t>
  </si>
  <si>
    <t>Biezpiena saldā masa ar ķīseli</t>
  </si>
  <si>
    <t>260/40</t>
  </si>
  <si>
    <t>75/50</t>
  </si>
  <si>
    <t>Skābeņu zupa ar krējumu</t>
  </si>
  <si>
    <t>Vistas zupa ar krējumu</t>
  </si>
  <si>
    <t>Biezpiena plācenīši ar krējumu</t>
  </si>
  <si>
    <t>Žāvētu augļu kompots</t>
  </si>
  <si>
    <t>Nr.48</t>
  </si>
  <si>
    <t>100/30</t>
  </si>
  <si>
    <t>Nr.4-1</t>
  </si>
  <si>
    <t>Sulas uzpūtenis ar pienu</t>
  </si>
  <si>
    <t>100/100</t>
  </si>
  <si>
    <t>Piena dārzeņu zupa</t>
  </si>
  <si>
    <t>Piena mērce</t>
  </si>
  <si>
    <t>Nr.11</t>
  </si>
  <si>
    <t>80/150</t>
  </si>
  <si>
    <t>Žāvētu augļu ķīselis ar pienu</t>
  </si>
  <si>
    <t>70/150</t>
  </si>
  <si>
    <t>50/80</t>
  </si>
  <si>
    <t>Nr.57</t>
  </si>
  <si>
    <t>50/75/130</t>
  </si>
  <si>
    <t>Nr.60</t>
  </si>
  <si>
    <t>Nr.2</t>
  </si>
  <si>
    <t>75/75</t>
  </si>
  <si>
    <t>Maizes zupa ar putukrējumu</t>
  </si>
  <si>
    <t>150/20</t>
  </si>
  <si>
    <t>Svaigu kāpostu-gurķu salāti ar eļļu</t>
  </si>
  <si>
    <t>70/150/50</t>
  </si>
  <si>
    <t>Viltotais zaķis ar kartupeļu biezeni, piena mērce</t>
  </si>
  <si>
    <t>Uzpūtenis ar pienu</t>
  </si>
  <si>
    <t>Piena-rīsu zupa</t>
  </si>
  <si>
    <t>Rabarberu kompots</t>
  </si>
  <si>
    <t>40/50/150</t>
  </si>
  <si>
    <t xml:space="preserve">Dārzeņu sautējums </t>
  </si>
  <si>
    <t>Ābolu kompots</t>
  </si>
  <si>
    <t>Aukstā zupa ar krējumu</t>
  </si>
  <si>
    <t>Sarkano redīsu salāti ar krējumu</t>
  </si>
  <si>
    <t>Rudzu maize</t>
  </si>
  <si>
    <t>Zivju kotlete, kartupeļu biezenis, piena mērce</t>
  </si>
  <si>
    <t>Cīsiņš bez E-vielām ar griķiem, piena mērce</t>
  </si>
  <si>
    <t>Burkānu salāti ar ābolliem un puraviem, eļļu</t>
  </si>
  <si>
    <t>40/130/50</t>
  </si>
  <si>
    <t>Kurzemes strogonovs ar rīsiem</t>
  </si>
  <si>
    <t>100/130</t>
  </si>
  <si>
    <t>Vistas gaļas strogonovs ar griķiem</t>
  </si>
  <si>
    <t>Auzu biezputra ar ievārījumu</t>
  </si>
  <si>
    <t>150/15</t>
  </si>
  <si>
    <t>250/20</t>
  </si>
  <si>
    <t>Biezpiens ar krējumu, sv. tomāti</t>
  </si>
  <si>
    <t>50/10/70</t>
  </si>
  <si>
    <t>Biezpiena sacepums ar ogu ķīseli</t>
  </si>
  <si>
    <t>Burkānu salāti ar saulespuķu sēklām, sinepēm, krējumu</t>
  </si>
  <si>
    <t>Kefīrs</t>
  </si>
  <si>
    <t>Piena ķīselis ar ogu ķīseli</t>
  </si>
  <si>
    <t>200/15</t>
  </si>
  <si>
    <t>Kartupeļu-zirņu zupa ar krējumu</t>
  </si>
  <si>
    <t>100/50</t>
  </si>
  <si>
    <t>Kartupeļu- pupiņu zupa ar krējumu</t>
  </si>
  <si>
    <t>Varīti makaroni ar gulašu</t>
  </si>
  <si>
    <t>Nr.6</t>
  </si>
  <si>
    <t>Nr.8, Nr.9, Nr.10</t>
  </si>
  <si>
    <t>Kotlete ar vārītiem kartupeļiem un piena mērci</t>
  </si>
  <si>
    <t>Nr.13, Nr.14</t>
  </si>
  <si>
    <t>Nr.11-1</t>
  </si>
  <si>
    <t>Nr.17</t>
  </si>
  <si>
    <t>Mājas sautējums ar tomātu pastu</t>
  </si>
  <si>
    <t>Biezpiens ar krējumu</t>
  </si>
  <si>
    <t>50/10</t>
  </si>
  <si>
    <t>Nr.21, Nr.22</t>
  </si>
  <si>
    <t>Nr.23</t>
  </si>
  <si>
    <t>Cepta zivs fileja ar vārītiem kartupeļiem, krējuma-tomātu mērci</t>
  </si>
  <si>
    <t>Nr.26</t>
  </si>
  <si>
    <t>Svaigo ābolu ķīselis ar putukrējumu</t>
  </si>
  <si>
    <t>Nr.27, Nr.28</t>
  </si>
  <si>
    <t>Makaroni ar malto gaļu</t>
  </si>
  <si>
    <t>Nr.29</t>
  </si>
  <si>
    <t>Nr.30</t>
  </si>
  <si>
    <t>Teftelis ar vārītiem kartupeļiem, piena mērci</t>
  </si>
  <si>
    <t>Nr.17-1</t>
  </si>
  <si>
    <t>Nr.34, Nr.35</t>
  </si>
  <si>
    <t>Cepta vista ar vārītiem kartupeļiem</t>
  </si>
  <si>
    <t>Nr.38</t>
  </si>
  <si>
    <t>Nr.40</t>
  </si>
  <si>
    <t>Nr.42</t>
  </si>
  <si>
    <t>Nr.43</t>
  </si>
  <si>
    <t>Gaļas kastaņi ar vārītiem kartupeļiem</t>
  </si>
  <si>
    <t>Nr.10</t>
  </si>
  <si>
    <t>Vistas momiki ar vārītiem kartupeļiem</t>
  </si>
  <si>
    <t xml:space="preserve"> ĒDIENKARTE   1.-4.klasēm (ziema)</t>
  </si>
  <si>
    <t xml:space="preserve">Pusdienas 1.-4.klasēm (ziema) </t>
  </si>
  <si>
    <t xml:space="preserve">TEHNOLOĢISKĀS KARTES </t>
  </si>
  <si>
    <t>Karte Nr.1 Kartupeļu- pupiņu zupa ar krējumu</t>
  </si>
  <si>
    <t>Produkta nosaukums</t>
  </si>
  <si>
    <t>Ielikums 1 porc., g</t>
  </si>
  <si>
    <t>Enerģ. vērt., kcal</t>
  </si>
  <si>
    <t>Bruto</t>
  </si>
  <si>
    <t>Neto</t>
  </si>
  <si>
    <t>Olb.v.</t>
  </si>
  <si>
    <t>Ogļh.</t>
  </si>
  <si>
    <t>Kartupeļi</t>
  </si>
  <si>
    <t>Burkāni</t>
  </si>
  <si>
    <t xml:space="preserve">Sīpoli </t>
  </si>
  <si>
    <t>Eļļa</t>
  </si>
  <si>
    <t>Pupiņas</t>
  </si>
  <si>
    <t>Lauru lapas</t>
  </si>
  <si>
    <t>Sāls</t>
  </si>
  <si>
    <t>Pipari m/m.</t>
  </si>
  <si>
    <t>Ūdens</t>
  </si>
  <si>
    <t>Krējums skābais 20%</t>
  </si>
  <si>
    <t>Iznākums</t>
  </si>
  <si>
    <t>Karte Nr.2 Vārīti makaroni</t>
  </si>
  <si>
    <t>Makaroni</t>
  </si>
  <si>
    <t>Karte Nr.3 Gulašs</t>
  </si>
  <si>
    <t>Cūkg.mīkstums a/ā</t>
  </si>
  <si>
    <t>Milti kviešu</t>
  </si>
  <si>
    <t xml:space="preserve">Eļļa </t>
  </si>
  <si>
    <t xml:space="preserve">Sāls </t>
  </si>
  <si>
    <t>Pipari melnie malti</t>
  </si>
  <si>
    <t>Tomātu pasta</t>
  </si>
  <si>
    <t xml:space="preserve">Ūdens </t>
  </si>
  <si>
    <t>50/50</t>
  </si>
  <si>
    <t>Pagatavošana: Cūkgaļu nomazgā, sagriež kubiņos. Sīpolus sagriež. Katlā ielej eļļu, apcep sīpolus. Pievieno gaļu un apcep. Pievieno ūdeni un sautē, līdz gaļa mīksta. Beigās pievieno tomātu pastu, sāli, melnos maltos piparus. Visu uzvāra. Miltus sajauc ar ūdeni, veidojot viendabīgu masu, pievieno gaļai ietumējot. Noved mērci līdz gatavībai.</t>
  </si>
  <si>
    <t>Karte Nr.4 -1 Burkānu- ābolu salāti</t>
  </si>
  <si>
    <t>Āboli</t>
  </si>
  <si>
    <t>Cukurs</t>
  </si>
  <si>
    <t>Citronskābe</t>
  </si>
  <si>
    <t>Pagatavošana: Burkānus, ābolus, nomazgā. Burkānus nomizo, noskalo, sarīvē uz rupjās rīves. Ābolus sagriež kubiņos. Visas sastāvdaļas sajauc kopā, pievieno eļļu, cukuru, citronskābi. Samaisa. Līdz pasniegšanai uzglabā temperatūrā +2-+6⁰C līdz 4 stundām.</t>
  </si>
  <si>
    <t>Karte Nr.4 Burkānu- ābolu salāti</t>
  </si>
  <si>
    <t>Karte Nr.6 Bumbieris</t>
  </si>
  <si>
    <t xml:space="preserve">Bumbieris </t>
  </si>
  <si>
    <t>Pagatavošana: Bumbieri nomazgā, sagriež lielās šķēlēs, porcionē.</t>
  </si>
  <si>
    <t>Karte Nr.7 Piena rīsu zupa</t>
  </si>
  <si>
    <t>Piens 2.0%</t>
  </si>
  <si>
    <t>Rīsi</t>
  </si>
  <si>
    <t>Sviests 82%</t>
  </si>
  <si>
    <t>Pagatavošana: Rīsus noskalo aukstā ūdenī. Katlā lej ūdeni, pievieno rīsus un vāra 10- 15 minūtes. Pēc tam pievieno pienu, cukuru, sāli, vāra līdz gatavībai. Beigās pievieno sviestu un medu.</t>
  </si>
  <si>
    <t>Mājas kotlete ar kartupeļu biezeni, piena mērci</t>
  </si>
  <si>
    <t>Karte Nr.8 Kotlete</t>
  </si>
  <si>
    <t>Cūkg.mīkstums malšanai</t>
  </si>
  <si>
    <t>Baltmaize</t>
  </si>
  <si>
    <t>Rīvmaize</t>
  </si>
  <si>
    <t>Karte Nr.9 Vārīti kartupeļi</t>
  </si>
  <si>
    <t xml:space="preserve">Kartupeļi </t>
  </si>
  <si>
    <t>Pagatavošana: Kartupeļus nomazgā, nomizo, noskalo, sagriež smalkāk (ja nepieciešams), liek ūdenī vārīties. Nosmeļ putas, pievieno sāli.  Kad kartupeļi mīksti, tos nokāš, nosusina. Pasniedz kā piedevu.</t>
  </si>
  <si>
    <t>Karte Nr.10 Piena mērce</t>
  </si>
  <si>
    <t>Piens 2%</t>
  </si>
  <si>
    <t>Pagatavošana: Katlā uzkarsē eļļu un tajā apcep miltus. Tad, strauji maisot, atšķaida ar karstu ūdeni un pienu. Dažas minūtes vāra, pievieno sāli. Viegli uzvāra.</t>
  </si>
  <si>
    <t>Karte Nr.11 Kāpostu salāti ar eļļu</t>
  </si>
  <si>
    <t xml:space="preserve">Svaigi kāposti </t>
  </si>
  <si>
    <t>Svaigi burkāni</t>
  </si>
  <si>
    <t>Etiķis 9%</t>
  </si>
  <si>
    <t>Pagatavošana: Kāpostiem atdala bojātās lapas, sarīvē uz sakņu rīves. Burkānus nomizo, noskalo, sarīvē uz rupjās sakņu rīves.  Sastāvdaļas samaisa, pievieno etiķi, eļļu, sāli, cukuru. Līdz pasniegšanai uzglabā temperatūrā +2-+6⁰C līdz 4 stundām.</t>
  </si>
  <si>
    <t xml:space="preserve">Karte Nr.12 Apelsīns </t>
  </si>
  <si>
    <t>Pagatavošana: Apelsīnu nomazgā, nosusina, pasniedz. Ja nepieciešams- sagriež šķēlēs.</t>
  </si>
  <si>
    <t xml:space="preserve">Karte Nr.13 Maltās gaļas mērce </t>
  </si>
  <si>
    <t>Cūkg.mīkstums malš.</t>
  </si>
  <si>
    <t>Sīpoli</t>
  </si>
  <si>
    <t>Karte Nr.14 Vārīti griķi</t>
  </si>
  <si>
    <t xml:space="preserve">Griķi </t>
  </si>
  <si>
    <t>Karte Nr.11-1 Kāpostu salāti ar eļļu</t>
  </si>
  <si>
    <t>Karte Nr.16 Kakao ķīselis ar pienu</t>
  </si>
  <si>
    <t>Kakao pulveris</t>
  </si>
  <si>
    <t>Kartupeļu ciete</t>
  </si>
  <si>
    <t>Karte Nr.17-1 Ābols</t>
  </si>
  <si>
    <t>Pagatavošana: Ābolu noskalo ar aukstu ūdeni. Pasniedz. Nepieciešamības gadījumā griež daļās.</t>
  </si>
  <si>
    <t>Karte Nr.17 Ābols</t>
  </si>
  <si>
    <t>Karte Nr.18 Mājas sautējums ar tomātu pastu</t>
  </si>
  <si>
    <t>C/g. mīkstums a/ā b/k</t>
  </si>
  <si>
    <t>Karte Nr. 19 Burkānu salāti ar eļļu</t>
  </si>
  <si>
    <t>Burkāni svaigi</t>
  </si>
  <si>
    <t>Ķiploki</t>
  </si>
  <si>
    <t>Pagatavošana: Burkānus nomazgā, nomizo, noskalo, sarīvē uz rupjās rīves. Ķiplokus notīra, noskalo, sasmalcina. Visas sastāvdaļas sajauc kopā, pievieno sāli, eļļu, cukuru, etiķi. Līdz pasniegšanai uzglabā temperatūrā +2-+6⁰C līdz 4 stundām.</t>
  </si>
  <si>
    <t>Karte Nr.20 Biezpiens ar krējumu</t>
  </si>
  <si>
    <t>Biezpiens 0.5%</t>
  </si>
  <si>
    <t>Pagatavošana: Biezpienu sajauc viendabīgā masā ar krējumu. Pasniedz.</t>
  </si>
  <si>
    <t>Karte Nr.21 Baltais krēms</t>
  </si>
  <si>
    <t>Želatīns</t>
  </si>
  <si>
    <t>Krējums 20%</t>
  </si>
  <si>
    <t>Karte Nr.22 Ķīselis</t>
  </si>
  <si>
    <t>Sald.ogu maisījums</t>
  </si>
  <si>
    <t>Pagatavošana: Karstā ūdenī ieber saldētās ogas, pievieno cukuru, citronskābi. Kad ogas gatavas, lēnā strūklā, nepārtraukti maisot, pievieno nelielā ūdens daudzumā izšķīdinātu kartupeļu cieti. Uzvāra, noslēdz liesmu. Ķīseli atdzesē līdz telpas temperatūrai, pasniedz ar krēmu.</t>
  </si>
  <si>
    <t>Karte Nr.23 Banāns</t>
  </si>
  <si>
    <t>Pagatavošana: Banānu noskalo ar aukstu ūdeni, sagriež gabalos, pasniedz.</t>
  </si>
  <si>
    <t>Nr.24, Nr.9, Nr.25</t>
  </si>
  <si>
    <t>Karte Nr.24 Cepta zivs fileja</t>
  </si>
  <si>
    <t>Pipari melni malti</t>
  </si>
  <si>
    <t>Olas</t>
  </si>
  <si>
    <t>Karte Nr.25 Krējuma- tomātu mērce</t>
  </si>
  <si>
    <t>Garšviela</t>
  </si>
  <si>
    <t xml:space="preserve">Pagatavošana: Sakarsētā eļļā katlā apcep tomātu pastu, pielej ūdeni, uzvāra. Izsijātus miltus izkarsē eļļā, izšķīdina ūdenī un pievieno pamatmērcei. Pievieno sāli, maltus melnos piparus, samaisa. Pievieno krējumu, samaisa, vāra uz lēnas uguns, līdz nedaudz sabiezē. </t>
  </si>
  <si>
    <t>Karte Nr.26 Burkānu salāti ar saulespuķu sēklām</t>
  </si>
  <si>
    <t>Saulespuķu sēklas</t>
  </si>
  <si>
    <t>Pagatavošana: Burkānus nomazgā, nomizo, noskalo, sarīvē uz rupjās rīves.  Ķiplokus notīra, noskalo, sasmalcina. Saulespuķu sēklas cepeškrāsnī viegli apcep 3-5 minūtes 160- 170⁰C , atdzesē. Visas sastāvdaļas sajauc kopā, pievieno sāli, eļļu, cukuru, etiķi. Līdz pasniegšanai uzglabā temperatūrā +2-+6⁰C līdz 4 stundām.</t>
  </si>
  <si>
    <t>Karte Nr.27 Svaigo ābolu ķīselis</t>
  </si>
  <si>
    <t>Sv.āboli</t>
  </si>
  <si>
    <t>Pagatavošana:  Ābolus noskalo ar aukstu ūdeni, sagriež gabaliņos, izņem sēklas,  liek verdošā šķidrumā. Pievieno cukuru un citronskābi, vāra, līdz āboli mīksti. Kartupeļu cieti izšķīdina aukstā ūdenī . Iegūto maisījumu iemaisa šķidrumā un uz lēnas uguns uzvāra. Pasniedz ar putukrējumu u.c.</t>
  </si>
  <si>
    <t>Karte Nr.28 Putukrējums</t>
  </si>
  <si>
    <t>Saldais krējums 35%</t>
  </si>
  <si>
    <t xml:space="preserve">Cukurs </t>
  </si>
  <si>
    <t>Pagatavošana: Saldo krējumu un cukuru saputo stingrās putās, pēc tam iecilā skābo krējumu. Pasniedz ar ķīseli.</t>
  </si>
  <si>
    <t>Karte Nr.29 Borščs ar krējumu</t>
  </si>
  <si>
    <t xml:space="preserve">Sv. kāposti </t>
  </si>
  <si>
    <t>Bietes</t>
  </si>
  <si>
    <t>Pagatavošana: Sīpolus nomazgā, nomizo un sagriež kubiņos. ķiplokus notīra, noskalo, sasmalcina. Burkānus nomazgā, nomizo un sarīvē skaidiņās uz sakņu rīves. Kartupeļus nomazgā, nomizo un sagriež kubiņos.  Pannā ielej eļļu, sakarsē. Tajā apcep sīpolus, burkānus. Bietes nomazgā, izvāra, nomizo un sarīvē skaidiņās Kāpostiem atdala bojātās lapas, sasmalcina. Katlā  liek vārīties kartupeļus, pievieno apceptos sīpolus, burkānus, kāpostus. Pēc 10- 15 minūtēm pievieno sāli, piparus, lauru lapas. Kad dārzeņi mīksti,  pievieno rīvētās bietes, etiķi un vāra,  līdz zupa gatava. Pasniedz ar krējumu.</t>
  </si>
  <si>
    <t>Karte Nr.30 Makaroni ar malto gaļu</t>
  </si>
  <si>
    <t>Pagatavošana: Uzvāra ūdeni, pievieno sāli. Ieber makaronus, vāra 10-15 min.  Noslēdz uguni, uzliek vāku. Uzbriedina 3-5 min. Nokāš ūdeni. Gataviem makaroniem uzreiz pievieno eļļu. Cūkgaļu noskalo aukstā ūdenī, notecina, samaļ. Sīpolus nomazgā, nomizo unsasmalcina. Katlā ielej eļļu, sakarsē. Tajā apcep sīpolus, malto gaļu, pievienojot sāli, piparus. Pielej siltu ūdeni un sautē 20- 25 minūtes.  Beigās pievieno gatavus makaronus un sajauc viendabīgā masā.</t>
  </si>
  <si>
    <t>Nr.31, Nr.9, Nr.10</t>
  </si>
  <si>
    <t>Karte Nr.31 Zivju kotlete</t>
  </si>
  <si>
    <t>Heks b/ā. fileja sald.</t>
  </si>
  <si>
    <t>Pagatavošana: Heka fileju atlaidina, noskalo, samaļ. Ūdenī uzbriedina baltmaizi. Maltajai gaļai pievieno rīvmaizi, uzbriedināto baltmaizi, sāli, maltus melnos piparus un samīca kotlešu masu. Gatavo ieapaļas kotletes, cep uz sakarsētas pannas eļļā līdz gatavībai 6-8 minūtes, pēc tam kotletes liek uz paplātes un cepeškrāsnī iztur 160-180⁰C 4- 6 minūtes. Pasniedz ar piedevām un salātiem.</t>
  </si>
  <si>
    <t>Nr.32, Nr.22</t>
  </si>
  <si>
    <t>Karte Nr.32 Rozīņu krēms</t>
  </si>
  <si>
    <t>Rozīnes</t>
  </si>
  <si>
    <t>Pagatavošana: Želatīnu uzbriedina ūdenī apm. 40 minūtes. Saldo krējumu, cukuru saputo stingrās putās. Rozīnes nomazgā ūdenī, notecina uz sieta. Ūdens peldē izkausē želatīnu, ko lēnām iemaisa masā, pēc tam iecilā rozīnes. Krēmu lej formā, novieto ledusskapī temperatūrā +2-+6⁰C līdz 2 stundām, lai sastingst. Pasniedz ar ķīseli.</t>
  </si>
  <si>
    <t>Nr.33, Nr.9, Nr.10</t>
  </si>
  <si>
    <t>Karte Nr.33 Teftelis</t>
  </si>
  <si>
    <r>
      <t>Pagatavošana:  Sīpolus  nomizo, nomazgā.  Gaļu nomazgā, nosusina, samaļ kopā ar sīpoliem, ķiplokiem. Rīsus  noskalo, liek vārīties apm. 20 minūtes, noskalo zem auksta ūdens, pievieno maltās gaļas masai. Masai pievieno garšvielas, miltus. Izveido ieapaļu gaļas bumbu, apcep uz pannas, pēc tam pannā (ielej nedaudz ūdeni) -  cepeškrāsnī cep/sautē 1</t>
    </r>
    <r>
      <rPr>
        <sz val="10"/>
        <color indexed="8"/>
        <rFont val="Times New Roman"/>
        <family val="1"/>
        <charset val="186"/>
      </rPr>
      <t xml:space="preserve">60-180 ⁰C 16- 18 minūtes. </t>
    </r>
    <r>
      <rPr>
        <sz val="10"/>
        <color indexed="8"/>
        <rFont val="Times New Roman1"/>
        <charset val="186"/>
      </rPr>
      <t>Pasniedz ar piedevām.</t>
    </r>
  </si>
  <si>
    <t>Karte Nr.34 Piens</t>
  </si>
  <si>
    <t>Pagatavošana: Pienu ielej glāzē</t>
  </si>
  <si>
    <t>Karte Nr.35 Cepumi</t>
  </si>
  <si>
    <t>Karte Nr.36 Cepta vista</t>
  </si>
  <si>
    <t>Vistu šķiņķīši</t>
  </si>
  <si>
    <t>Pagatavošana: Vistu šķiņķīšus notīra, nomazgā, nosusina, ierīvē ar sāli. Cep sakarsētā eļļā 160- 180⁰C 30- 35 minūtes. Pasniedz ar piedevām.</t>
  </si>
  <si>
    <t>Nr.36, Nr.9</t>
  </si>
  <si>
    <t>Nr.37, Nr.22</t>
  </si>
  <si>
    <t>Karte Nr.37 Šokolādes krēms</t>
  </si>
  <si>
    <t>Pagatavošana: Želatīnu uzbriedina ūdenī apm. 40 minūtes.  Saldo krējumu, cukuru, kakao pulveri saputo stingrās putās. Ūdens peldē izkausē želatīnu, ko lēnām iemaisa masā. Krēmu lej formā, novieto ledusskapī temperatūrā +2-+6⁰C līdz 2 stundām, lai sastingst. Pasniedz ar ķīseli.</t>
  </si>
  <si>
    <t>Karte Nr.38 Plovs cūkgaļas</t>
  </si>
  <si>
    <t>Pagatavošana: Gaļu nomazgā, nosusina, sagriež kubiņos. Sīpolus nomizo, nomazgā, sasmalcina. Burkānus nomazgā, nomizo, noskalo, sarīvē salmiņos. Eļļā apcep sīpolus, burkānus. Pievieno  gaļu un apcep. Tad pievieno  tomātu pastu,  visu uz lēnas uguns apsautē. Pielej ūdeni, pieber noskalotus rīsus un  uz lēnas uguns sautē, līdz gaļa un rīsi mīksti.  Pievieno garšvielas, samaisa.  Uzbriedina 10- 15 minūtes.  Pasniedz ar salātiem.</t>
  </si>
  <si>
    <t>Karte Nr.39 Biezpiena saldā masa</t>
  </si>
  <si>
    <t>Pagatavošana: Nomazgā rozīnes, notecina uz sieta. Biezpienu izberž caur sietu. Saputo saldo krējumu, cukuru stingrās putās, pakāpeniski pievieno biezpienu. Pasniedz ar ķīseli.</t>
  </si>
  <si>
    <t>Karte Nr.22-1 Ķīselis</t>
  </si>
  <si>
    <t>Karte Nr.40 Skābeņu zupa ar krējumu</t>
  </si>
  <si>
    <t>Skābenes kons.</t>
  </si>
  <si>
    <t>Miežu putraimi</t>
  </si>
  <si>
    <t>Pagatavošana: Kartupeļus un sīpolus nomazgā, nomizo un sagriež kubiņos. Burkānus nomizo, nomazgā, sarīvē uz rupjās sakņu rīves. Katlā uzkarsē eļļu, apcep sīpolus. Pievieno  ūdeni, noskalotus miežu putraimus, kartupeļus, uzvāra un noputo.  Pievieno skābenes, garšvielas un vāra līdz gatvaībai. Pasniedz ar krējumu.</t>
  </si>
  <si>
    <t>Nr.41, Nr.14</t>
  </si>
  <si>
    <t xml:space="preserve">Pagatavošana: Gaļu noskalo ar aukstu ūdeni, nosusina, sagriež gabalos, samaļ. Sīpolus notīra, noskalo, sasmalcina. Sakarsētā eļļā pannā apcep gaļu 5-8 min., tad pievieno eļļā apceptus sīpolus. Miltus izkarsē uz pannas, sajauc ar pienu. Apcepto gaļu, sīpolus,  izkarsētos miltus liek katlā, pievieno sāli, melnos maltos piparus, krējumu un sautē 10- 15 minūtes. </t>
  </si>
  <si>
    <t>Nr.44</t>
  </si>
  <si>
    <t>Karte Nr.42 Vistas zupa ar krējumu</t>
  </si>
  <si>
    <t>Krējums</t>
  </si>
  <si>
    <t>Pagatavošana: Kartupeļus, sīpolus un burkānus nomazgā, nomizo un sagriež kubiņos. Rīsus noskalo tekošā ūdenī.  Vistas šķiņķīšus noskalo tekošā ūdenī.  Izvāra vistas šķiņķus, līdz gaļa gatava. Vistas izņem no buljona, atkaulo un sagriež kubiņos. Buljonam pievieno rīsus, eļļā apceptus sīpolus un burkānus, kā arī kartupeļus un vāra apmēram 15 minūtes. Pēc tam pievieno garšvielas, vistas gaļu. Vāra līdz gatavībai. Pasniedz ar krējumu.</t>
  </si>
  <si>
    <t>Karte Nr.43 Biezpiena plācenīši ar krējumu</t>
  </si>
  <si>
    <t>Biezpiens 0,5%</t>
  </si>
  <si>
    <t xml:space="preserve">      Iznākums</t>
  </si>
  <si>
    <t>Pagatavošana:   Izsijā miltus, saputo olas. Pagatavo masu no biezpiena, olām, cukura, sāls, miltiem. Veido ieapaļus plācenīšus. Cep sakarsētā eļļā līdz gatavībai. Pasniedz ar krējumu.</t>
  </si>
  <si>
    <t>Karte Nr.44 Žāvētu augļu kompots</t>
  </si>
  <si>
    <t>Žāv.plūmes</t>
  </si>
  <si>
    <t>Žāv.aprikozes</t>
  </si>
  <si>
    <t>Pagatavošana:  Žāvētās rozīnes, plūmes, aprikozes noskalo tekošā ūdenī. Vārošā ūdenī liek aprikozes, plūmes, rozīnes, pievieno cukuru, citronskābi. Vāra līdz gatavībai. Atdzesē līdz telpas temperatūrai.</t>
  </si>
  <si>
    <t>Nr.45, Nr.46, Nr.10</t>
  </si>
  <si>
    <t>Nr.47</t>
  </si>
  <si>
    <t>Karte Nr.45  Mājas kotlete</t>
  </si>
  <si>
    <t>Pipari m/m</t>
  </si>
  <si>
    <t xml:space="preserve">Karte Nr.46 Kartupeļu biezenis </t>
  </si>
  <si>
    <t>Pagatavošana:   Karstā sālītā ūdenī vāra kartupeļus līdz gatavībai. Nolej ūdeni, kartupeļus samīca, pielej karstu pienu un izkausētu sviestu. Uzputo.</t>
  </si>
  <si>
    <t>Karte Nr.4-1 Burkānu- ābolu salāti</t>
  </si>
  <si>
    <t>Ābolu sula</t>
  </si>
  <si>
    <t>Manna</t>
  </si>
  <si>
    <t xml:space="preserve">Karte Nr.12-1 Apelsīns </t>
  </si>
  <si>
    <t>Nr.49, Nr.9</t>
  </si>
  <si>
    <t>Karte Nr.48 Piena dārzeņu zupa</t>
  </si>
  <si>
    <t>Konservēti zirnīši</t>
  </si>
  <si>
    <t>Pagatavošana:  Kartupeļus, burkānus nomazgā, nomizo, noskalo, sagriež gabaliņos. Svaigiem kāpostiem atdala bojātās lapas, noskalo zem tekoša ūdens, sasmalcina skaidiņās. Sīpolus nomizo, noskalo, sasmalcina. Sakarsētā eļļā apcep sīpolus. Karstā ūdenī liek sasmalcinātos dārzeņus, apceptos sīpolus, pievieno garšvielas. Kad dārzeņi gandrīz gatavi, pievieno konservētos zirnīšus, vāra 3-5 minūtes.  Pēc tam pievieno pienu, vāra 3-5 minūtes.</t>
  </si>
  <si>
    <t>Karte Nr.49 Gaļas kastaņi</t>
  </si>
  <si>
    <t>Cūkgaļas mīkstums malš.</t>
  </si>
  <si>
    <t>Nr.50, Nr.9</t>
  </si>
  <si>
    <t>Nr.10, Nr.4</t>
  </si>
  <si>
    <t>Nr.51</t>
  </si>
  <si>
    <t>Karte Nr.50 Vistas momiki</t>
  </si>
  <si>
    <t>Majonēze</t>
  </si>
  <si>
    <t>Milti</t>
  </si>
  <si>
    <t>Dilles</t>
  </si>
  <si>
    <t>Karte Nr.51 Žāvētu augļu ķīselis ar pienu</t>
  </si>
  <si>
    <t>Žāvētas plūmes</t>
  </si>
  <si>
    <t>Žāvētas aprikozes</t>
  </si>
  <si>
    <t xml:space="preserve">  ĒDIENKARTE   1.-4.klasēm (pavasaris)</t>
  </si>
  <si>
    <t xml:space="preserve"> ĒDIENKARTE   1.-4.klasēm (pavasaris)</t>
  </si>
  <si>
    <t>Mājas kotlete ar kartupeļu biezeni, piena mērce</t>
  </si>
  <si>
    <t>Nr.3</t>
  </si>
  <si>
    <t>Nr.52</t>
  </si>
  <si>
    <t>Nr.4, Nr.5, Nr.6</t>
  </si>
  <si>
    <t>Nr.7, Nr.53</t>
  </si>
  <si>
    <t>Nr.8</t>
  </si>
  <si>
    <t>Nr.54</t>
  </si>
  <si>
    <t>Nr.50</t>
  </si>
  <si>
    <t>Nr.55</t>
  </si>
  <si>
    <t>Nr.13</t>
  </si>
  <si>
    <t>Nr.56</t>
  </si>
  <si>
    <t>Maltas gaļas mērce ar vārītiem kartupeļiem</t>
  </si>
  <si>
    <t>Nr.14, Nr.15</t>
  </si>
  <si>
    <t>Nr.21</t>
  </si>
  <si>
    <t>Nr.22</t>
  </si>
  <si>
    <t>Nr.54-1</t>
  </si>
  <si>
    <t>Nr.24</t>
  </si>
  <si>
    <t>Cepta vista ar vārītiem kartupeļiem, krējuma-tomātu mērce</t>
  </si>
  <si>
    <t>Nr.58</t>
  </si>
  <si>
    <t>Nr.28, Nr.5, Nr.6</t>
  </si>
  <si>
    <t>Biešu-siera salāti ar krējumu un sinepēm</t>
  </si>
  <si>
    <t>Nr.31, Nr.59, Nr.6</t>
  </si>
  <si>
    <t>Nr.52-1</t>
  </si>
  <si>
    <t>Nr.33</t>
  </si>
  <si>
    <t>Bifšteks ar sieru, kartupeļu biezenis, piena mērce</t>
  </si>
  <si>
    <t>Nr.35, Nr.5, Nr.6</t>
  </si>
  <si>
    <t xml:space="preserve">Burkānu-ābolu salāti </t>
  </si>
  <si>
    <t>Piens, kanēļa smalkmazīte</t>
  </si>
  <si>
    <t>Nr.36, Nr.37</t>
  </si>
  <si>
    <t>Nr.38, Nr.39</t>
  </si>
  <si>
    <t>Nr.41</t>
  </si>
  <si>
    <t>Nr.55-1</t>
  </si>
  <si>
    <t>Nr.43, Nr.59</t>
  </si>
  <si>
    <t>Nr.45</t>
  </si>
  <si>
    <t xml:space="preserve">Slinkie kāpostu tīteņi ar krējumu </t>
  </si>
  <si>
    <t>Kartupeļu - pupiņu zupa ar krējumu</t>
  </si>
  <si>
    <t>Nr.46</t>
  </si>
  <si>
    <t>Nr.49</t>
  </si>
  <si>
    <t>Dārzeņu zupa ar krējumu</t>
  </si>
  <si>
    <t>Augļu kompots</t>
  </si>
  <si>
    <t>Balto redīsu salāti eļļu</t>
  </si>
  <si>
    <t xml:space="preserve"> ĒDIENKARTE   1.-4.klasēm (rudens)</t>
  </si>
  <si>
    <t>Svaigu kāpostu-kāļu salāti</t>
  </si>
  <si>
    <t>Sēņu zupa ar krējumu</t>
  </si>
  <si>
    <t>250/25</t>
  </si>
  <si>
    <t>Svaigu kāpostu zupa ar krējumu</t>
  </si>
  <si>
    <t>Burkānu-zirnīšu sautējums ar vistas kotleti</t>
  </si>
  <si>
    <t>225/80</t>
  </si>
  <si>
    <t>Cepta zivs fileja, varīti kartupeļi, piena mērce</t>
  </si>
  <si>
    <t>Augļi ar putukrējumu</t>
  </si>
  <si>
    <t>Kartupeļu-pupiņu zupa ar krējumu</t>
  </si>
  <si>
    <t>100/15</t>
  </si>
  <si>
    <t>Vistas strogonovs ar varītiem kartupeļiem</t>
  </si>
  <si>
    <t>50/75/150</t>
  </si>
  <si>
    <t>Burkānu kāļu salāti</t>
  </si>
  <si>
    <t>Vistas gaļas zupa ar krējumu</t>
  </si>
  <si>
    <t>160/100</t>
  </si>
  <si>
    <t>Saulgriežu salāti</t>
  </si>
  <si>
    <t>Dārzeņu piena zupa</t>
  </si>
  <si>
    <t>Vista dārzeņu mērcē ar griķiem</t>
  </si>
  <si>
    <t>Nr.6, Nr.7, Nr.8</t>
  </si>
  <si>
    <t>Nr.9</t>
  </si>
  <si>
    <t>Nr.10, Nr.59</t>
  </si>
  <si>
    <t>Nr.58-1</t>
  </si>
  <si>
    <t>Nr.39, Nr.22-1</t>
  </si>
  <si>
    <t>Nr.11, Nr.12, Nr.13</t>
  </si>
  <si>
    <t>Nr.14</t>
  </si>
  <si>
    <t>Nr.15</t>
  </si>
  <si>
    <t>Nr.61</t>
  </si>
  <si>
    <t xml:space="preserve">Kartupeļu gaļas sacepums ar krējumu </t>
  </si>
  <si>
    <t xml:space="preserve">Burkānu ābolu salāti </t>
  </si>
  <si>
    <t>Nr.19, Nr.59</t>
  </si>
  <si>
    <t>Nr.62</t>
  </si>
  <si>
    <t>25</t>
  </si>
  <si>
    <t>Nr.26, Nr.27</t>
  </si>
  <si>
    <t>Nr.63</t>
  </si>
  <si>
    <t>Pildīti kabači ar krējumu</t>
  </si>
  <si>
    <t>Nr.31</t>
  </si>
  <si>
    <t>Cepeškrāsnī cepti kartupeļi</t>
  </si>
  <si>
    <t>Nr.61-1</t>
  </si>
  <si>
    <t>Nr.32</t>
  </si>
  <si>
    <t>Nr.33, Nr.36</t>
  </si>
  <si>
    <t>Svaigi tomāti</t>
  </si>
  <si>
    <t>Nr.34</t>
  </si>
  <si>
    <t>Nr.35</t>
  </si>
  <si>
    <t>Nr.37, Nr.7, Nr.8</t>
  </si>
  <si>
    <t>Nr.39</t>
  </si>
  <si>
    <t>Nr.44, Nr.7</t>
  </si>
  <si>
    <t>Nr.47, Nr.31</t>
  </si>
  <si>
    <t>Nr.49, Nr.7, Nr.8</t>
  </si>
  <si>
    <t>Nr.62-1</t>
  </si>
  <si>
    <t>2*90/30</t>
  </si>
  <si>
    <t xml:space="preserve">Pusdienas 1.-4.klasēm (pavasaris) </t>
  </si>
  <si>
    <t>Karte Nr.1 Skābeņu zupa ar krējumu</t>
  </si>
  <si>
    <t>Pagatavošana: Kartupeļus un sīpolus nomazgā, nomizo un sagriež kubiņos. Burkānus nomizo, nomazgā, sarīvē uz rupjās sakņu rīves. Katlā uzkarsē eļļu, apcep sīpolus. Pievieno  ūdeni, noskalotus miežu putraimus, kartupeļus, uzvāra un noputo.  Pievieno skābenes, garšvielas un vāra līdz gatavībai. Pasniedz ar krējumu.</t>
  </si>
  <si>
    <t>Karte Nr.2 Plovs cūkgaļas</t>
  </si>
  <si>
    <t>C/g. mīkstums a/ā.</t>
  </si>
  <si>
    <t>Karte Nr.3 Svaigu kāpostu-gurķu salāti ar eļļu</t>
  </si>
  <si>
    <t>Svaigi gurķi</t>
  </si>
  <si>
    <t>Sv.burkāni</t>
  </si>
  <si>
    <t>50</t>
  </si>
  <si>
    <t xml:space="preserve">Karte Nr.4  Mājas kotlete </t>
  </si>
  <si>
    <t xml:space="preserve">Karte Nr.5 Kartupeļu biezenis </t>
  </si>
  <si>
    <t>Karte Nr.6 Piena mērce</t>
  </si>
  <si>
    <t>Karte Nr.8 Burkānu salāti ar eļļu</t>
  </si>
  <si>
    <t>Burkāni sv.</t>
  </si>
  <si>
    <t>70</t>
  </si>
  <si>
    <t xml:space="preserve">Karte Nr.54 Maize </t>
  </si>
  <si>
    <t>Karte Nr.55 Banāns</t>
  </si>
  <si>
    <t>Biezpiena saldā bumba ar ogu ķīseli</t>
  </si>
  <si>
    <t>Karte Nr.9 Viltotais zaķis</t>
  </si>
  <si>
    <t>60</t>
  </si>
  <si>
    <r>
      <t>Pagatavošana: Baltmaizi izmērcē ūdenī. Cūkgaļas mīkstumu noskalo zem tekoša ūdens, notecina, samaļ. Maltajai gaļai pievieno izmērcēto baltmaizi, olas, sāli, piparus un samīca kotlešu masu. No masas veido iegarenas formas kotletes. Cep sakarsētā eļļā 4-6 minūtes, pēc tam karsē cepeškrāsnī 160- 180</t>
    </r>
    <r>
      <rPr>
        <sz val="11"/>
        <color theme="1"/>
        <rFont val="Times New Roman"/>
        <family val="1"/>
      </rPr>
      <t>◦</t>
    </r>
    <r>
      <rPr>
        <sz val="11"/>
        <color theme="1"/>
        <rFont val="Times New Roman"/>
        <family val="1"/>
        <charset val="186"/>
      </rPr>
      <t>C 6-8 minūtes. Pasniedz ar salātiem un piedevām.</t>
    </r>
  </si>
  <si>
    <t>Dzērveņu sīrups</t>
  </si>
  <si>
    <t>Mannā</t>
  </si>
  <si>
    <t>Pagatavošana:  Karstā ūdenī lej sīrupu, pievieno cukuru, citronskābi, uzvāra. Šķidrumam pakāpeniski pievieno mannu, nepārtraukti maisot. Vāra, līdz nedaudz sabiezē. Trauku ievieto aukstā ūdens peldē, nedaudz atdzesē, pēc tam puto, līdz iegūst gaisīgu struktūru. Uzpūteņa beigu temperatūra ne vairāk par +12-+14⁰C. Pasniedz ar pienu.</t>
  </si>
  <si>
    <t xml:space="preserve">Karte Nr.56 Apelsīns </t>
  </si>
  <si>
    <t>Karte Nr.14 Maltās gaļas mērce</t>
  </si>
  <si>
    <t>40/50</t>
  </si>
  <si>
    <t>Karte Nr.15 Vārīti kartupeļi</t>
  </si>
  <si>
    <t>Karte Nr.7 Biezpiena saldā bumba</t>
  </si>
  <si>
    <t>Pagatavošana: Nomazgā rozīnes, notecina uz sieta. Biezpienu izberž caur sietu. Saputo saldo krējumu, cukuru stingrās putās, pakāpeniski pievieno biezpienu, ar ēdamkaroti veido bumbas. Pasniedz ar ķīseli.</t>
  </si>
  <si>
    <t>Karte Nr.16 Kāpostu salāti ar eļļu</t>
  </si>
  <si>
    <t>Karte Nr.17 Piena rīsu zupa</t>
  </si>
  <si>
    <t>Karte Nr.18 Rabarberu kompots</t>
  </si>
  <si>
    <t>Rabarberi</t>
  </si>
  <si>
    <r>
      <t>Pagatavošana: Nomazgā  rabarberu kātus, nomizo, sagriež kubiņos. Karstā ūdenī ieber rabarberus un  vāra. Kad tie gandrīz mīksti, pievieno cukuru un citronskābi, vāra līdz gatavībai. Atdzesē līdz 12-14</t>
    </r>
    <r>
      <rPr>
        <sz val="11"/>
        <color theme="1"/>
        <rFont val="Times New Roman"/>
        <family val="1"/>
      </rPr>
      <t>◦</t>
    </r>
    <r>
      <rPr>
        <sz val="11"/>
        <color theme="1"/>
        <rFont val="Times New Roman"/>
        <family val="1"/>
        <charset val="186"/>
      </rPr>
      <t>C, porcionē, pasniedz.</t>
    </r>
  </si>
  <si>
    <t xml:space="preserve">Karte Nr.19 Dārzeņu sautējums </t>
  </si>
  <si>
    <t>C/g. mīkstums a/ā. b/k.</t>
  </si>
  <si>
    <t>Kāposti</t>
  </si>
  <si>
    <t>Saldēti zirnīši</t>
  </si>
  <si>
    <t xml:space="preserve">Pagatavošana:Kartupeļus, burkānus nomazgā, nomizo, noskalo. Kartupeļus sagriež kubiņos, burkānus sarīvē uz rupjās sakņu rīves. Sīpolus nomizo, noskalo, sasmalcina. Kāpostiem atdala bojātās lapas, noskalo, sasmalcina skaidiņās. Cūkgaļas mīkstumu noskalo tekošā ūdenī, notecina, sagriež kubikos. Katlā apcep sīpolus, burkānus, gaļu, pēc tam pielej ūdeni, pievieno kāpostus un sautē apm.25-30 minūtes. Pievieno kartupeļus, zaļos zirnīšus, garšvielas un vāra līdz gatavībai. </t>
  </si>
  <si>
    <t>Karte Nr.20 Burkānu salāti ar saulespuķu sēklām</t>
  </si>
  <si>
    <t xml:space="preserve">Burkāni </t>
  </si>
  <si>
    <t>Karte Nr.21 Aukstā zupa ar krējumu</t>
  </si>
  <si>
    <t>Sv.gurķi</t>
  </si>
  <si>
    <t>Sīpolloki</t>
  </si>
  <si>
    <t>Karte Nr.22 Ābolu kompots</t>
  </si>
  <si>
    <t>Pagatavošana: Nomazgā ābolus, sagriež kubiņos, atdalot sēklas. Karstā ūdenī ieber ābolu gabaliņus un vāra. Kad tie gandrīz mīksti, pievieno cukuru un citronskābi, vāra līdz gatavībai. Atdzesē līdz 12-14◦C, porcionē, pasniedz.</t>
  </si>
  <si>
    <t xml:space="preserve">Karte Nr.54-1 Maize </t>
  </si>
  <si>
    <t>Karte Nr.23 Makaroni ar malto gaļu</t>
  </si>
  <si>
    <t>Karte Nr.24 Sarkano redīsu salāti ar krējumu</t>
  </si>
  <si>
    <t>Sarkanie redīsi</t>
  </si>
  <si>
    <t>Kons.kukurūza</t>
  </si>
  <si>
    <t>Sinepes</t>
  </si>
  <si>
    <t>Pagatavošana: Redīsus un gurķus noskalo. Redīsiem atdala sakni un lapu daļu, sagriež ripiņās. Gurķus sagriež kubiņos. Konservētai kukurūzai nolej šķidrumu uz sieta.Krējumā iemaisa sinepes līdz viendabīgai masai. Sagrieztos dārzeņus un kukurūzu ieber traukā, pievieno krējumu ar sinepēm, samaisa.Līdz pasniegšanai uzglabā līdz 4 stundām temperatūrā +2-+6◦C.</t>
  </si>
  <si>
    <t xml:space="preserve">Karte Nr.25 Cepta vista </t>
  </si>
  <si>
    <t>Karte Nr.26 Krējuma- tomātu mērce</t>
  </si>
  <si>
    <t xml:space="preserve">Karte Nr.27 Ogu pudiņš </t>
  </si>
  <si>
    <t>Saldētas ogas</t>
  </si>
  <si>
    <t>Karte Nr.58 Ābols</t>
  </si>
  <si>
    <t>Karte Nr.28 Zivju kotlete</t>
  </si>
  <si>
    <t xml:space="preserve">Karte Nr.29 Šokolādes krēms </t>
  </si>
  <si>
    <t>Karte Nr.30 Biešu - siera salāti ar krējumu un sinepēm</t>
  </si>
  <si>
    <t>Siers</t>
  </si>
  <si>
    <t>Karte Nr.31 Cīsiņš bez E vielām</t>
  </si>
  <si>
    <t>Cīsiņi bez E</t>
  </si>
  <si>
    <t>Pagatavošana: Cīsiņu uzvāra karstā ūdenī 2-3 minūtes, nolej ūdeni, porcionē.</t>
  </si>
  <si>
    <t>Karte Nr.59 Vārīti griķi</t>
  </si>
  <si>
    <t>Karte Nr.33 Burkānu salāti ar āboliem un puraviem, eļļu</t>
  </si>
  <si>
    <t>Puravi</t>
  </si>
  <si>
    <t>Pagatavošana: Burkānus nomazgā, nomizo, noskalo, sarīvē ar rupjo dārzeņu rīvi. Puravus notīra, noskalo, sagriež stienīšos. Ābolus nomazgā, sagriež stienīšos, izņem sēklas. Grieztos produktus sajauc, pievienojot paredzētās garšvielas. Līdz pasniegšanai uzglabā līdz 4 stundām temperatūrā +2-+6◦C.</t>
  </si>
  <si>
    <t xml:space="preserve">Karte Nr.34 Biezpiena krēms </t>
  </si>
  <si>
    <t>Ogu pudiņš ar ogu ķīseli</t>
  </si>
  <si>
    <t>Nr.27, Nr.53-1</t>
  </si>
  <si>
    <t>Šokolādes krēms ar ogu ķīseli</t>
  </si>
  <si>
    <t>Nr.29, Nr.53-1</t>
  </si>
  <si>
    <t>Karte Nr.13 Uzpūtenis ar pienu</t>
  </si>
  <si>
    <t>Nr.34, Nr.53-1</t>
  </si>
  <si>
    <t>Biezpiena krēms ar ogu ķīseli</t>
  </si>
  <si>
    <t>Nr.42, Nr.53-1</t>
  </si>
  <si>
    <t>Mannā biezputra ar ogu ķīseli</t>
  </si>
  <si>
    <t>Karte Nr.15-1 Vārīti kartupeļi</t>
  </si>
  <si>
    <t>Nr.25, Nr.15-1, Nr.26</t>
  </si>
  <si>
    <t xml:space="preserve">Karte Nr.35 Bifšteks ar sieru </t>
  </si>
  <si>
    <t>Karte Nr.36 Piens</t>
  </si>
  <si>
    <t>Pagatavošana: pienu no iepakojuma lej glāzē, pasniedz.</t>
  </si>
  <si>
    <t>Karte Nr.37 Kanēļa smalkmaizīte</t>
  </si>
  <si>
    <t>Kanēļa smalkmaizīte</t>
  </si>
  <si>
    <t>Karte Nr.60 Bumbieris</t>
  </si>
  <si>
    <r>
      <t>Pagatavošana: Sieru sagriež kubiņos. Cūkgaļu noskalo tekošā ūdenī, notecina, samaļ. Maltajai masai pievieno garšvielas, samīca viendabīgā masā, pēc tam iemaisa rīvēto sieru. Veido apaļas formas kotletes. Cep cepeškrāsnī temperatūrā +160-+180</t>
    </r>
    <r>
      <rPr>
        <sz val="11"/>
        <color theme="1"/>
        <rFont val="Times New Roman"/>
        <family val="1"/>
      </rPr>
      <t>◦</t>
    </r>
    <r>
      <rPr>
        <sz val="11"/>
        <color theme="1"/>
        <rFont val="Times New Roman"/>
        <family val="1"/>
        <charset val="186"/>
      </rPr>
      <t>C 8-10 minūtes. Pasniedz ar piedevām un salātiem.</t>
    </r>
  </si>
  <si>
    <t>Teftelis ar vārītiem kartupeļiem, krējuma tomātu mērce</t>
  </si>
  <si>
    <t>60/170/50</t>
  </si>
  <si>
    <t>Nr.40, Nr.15-1, Nr.26</t>
  </si>
  <si>
    <t>Karte Nr.38 Kurzemes stroganovs</t>
  </si>
  <si>
    <t>C/g. mīkstums malš.</t>
  </si>
  <si>
    <t>Marin.gurķi</t>
  </si>
  <si>
    <t>Karte Nr.39 Vārīti rīsi</t>
  </si>
  <si>
    <t>Karte Nr.40 Teftelis</t>
  </si>
  <si>
    <t>Pagatavošana: C/g noskaolo tekošā ūdenī, sagriež salmiņos. Sīpolus notīra, noskalo, sagriež salmiņos. Marinētus gurķus sagriež salmiņos, liek katlā, aplej ar ūdeni un vāra mīkstus. Griezto gaļu ar sīpoliem apcep, aplej ar ūdeni un sautē, līdz gaļa gandrīz mīksta. Pievieno vārītos gurķus, garšvielas, krējumu. Ūdenī izšķīdina miltus, pievieno masai, izmaisa. Vāra 2-4 minūtes uz lēnas uguns.</t>
  </si>
  <si>
    <t>Karte Nr.41 Kāpostu salāti ar āboliem, sīpollociņiem un eļļu</t>
  </si>
  <si>
    <t>Sv.kāposti</t>
  </si>
  <si>
    <t>Sīpollociņi</t>
  </si>
  <si>
    <t xml:space="preserve">Karte Nr.42 Mannā biezputra </t>
  </si>
  <si>
    <t>Piens</t>
  </si>
  <si>
    <t>Pagatavošana: Sajauc pienu ar ūdeni,uzvāra, izkausē cukuru, lēni maisot pievieno mannu un turpinot maisīt uzbriedina.  Atdzesē līdz telpas temperatūrai. Pasniedz ar ķīseli.</t>
  </si>
  <si>
    <t>Karte Nr.55-1 Banāns</t>
  </si>
  <si>
    <t xml:space="preserve">Karte Nr.43 Vistas gaļas strogonovs </t>
  </si>
  <si>
    <t>Vistas šķiņķīši</t>
  </si>
  <si>
    <t>Karte Nr.44 Burkānu salāti ar saulespuķu sēklām, sinepēm, krējumu</t>
  </si>
  <si>
    <t>Karte Nr.45 Auzu biezputra ar ievārījumu</t>
  </si>
  <si>
    <t>Auzu pārslas</t>
  </si>
  <si>
    <t>Sviests</t>
  </si>
  <si>
    <t>Zemeņu ievārījums</t>
  </si>
  <si>
    <t>Pagatavošana: Sajauc ūdeni ar pienu, uzvāra. Vārošā šķidrumā pievieno auzu pārslas, izmaisa un vāra uz lēnas uguns, līdz sabiezē. Pievieno sāli, cukuru, sviestu. Pasniedz ar ievārījumu.</t>
  </si>
  <si>
    <t>Karte Nr.46 Kartupeļu - pupiņu zupa ar krējumu</t>
  </si>
  <si>
    <t xml:space="preserve">Karte Nr.48 Burkānu salāti ar eļļu </t>
  </si>
  <si>
    <t>Karte Nr.49 Piena dārzeņu zupa</t>
  </si>
  <si>
    <t xml:space="preserve">Karte Nr.51 Biezpiens ar krējumu un svaigiem tomātiem </t>
  </si>
  <si>
    <t xml:space="preserve">Tomāti </t>
  </si>
  <si>
    <t>Mājas sautējums ar zaļajiem zirnīšiem</t>
  </si>
  <si>
    <t>Karte Nr.50 Mājas sautējums ar zaļajiem zirnīšiem</t>
  </si>
  <si>
    <t>Zaļie zirnīši konservēti</t>
  </si>
  <si>
    <t xml:space="preserve">Pusdienas 1.-4.klasēm (rudens) </t>
  </si>
  <si>
    <t>Karte Nr.1 Dārzeņu zupa ar krējumu</t>
  </si>
  <si>
    <t>Kons.zirnīši</t>
  </si>
  <si>
    <t>Pagatavošana: Kartupeļus, burkānus nomazgā, nomizo, noskalo, sagriež gabaliņos. Svaigiem kāpostiem atdala bojātās lapas, noskalo zem tekoša ūdens, sasmalcina skaidiņās. Sīpolus nomizo, noskalo, sasmalcina. Sakarsētā eļļā apcep sīpolus, burkānus. Karstā ūdenī liek sasmalcinātos dārzeņus, apceptos sīpolus, burkānus, pievieno garšvielas. Kad dārzeņi gandrīz gatavi, pievieno konservētos zirnīšus, vāra līdz gatavībai. Pasniedz ar krējumu.</t>
  </si>
  <si>
    <t>Karte Nr.2 Vista dārzeņu mērcē</t>
  </si>
  <si>
    <t>Sald. Dārzeņi</t>
  </si>
  <si>
    <t>Karte Nr.3 Vārīti griķi</t>
  </si>
  <si>
    <t>Pagatavošana: Uzvāra ūdeni, ieber griķus, piemaisījumus nosmeļ vārīšanas sākumā. Pievieno sāli. Vārot ik pa laikam apmaisa. Kad griķi uzsūc ūdeni,vārīšanu pārtrauc. Uzliek vāku un briedina.</t>
  </si>
  <si>
    <t xml:space="preserve">Karte Nr.4 Kāpostu salāti ar eļļu </t>
  </si>
  <si>
    <t>Pagatavošana: Kāpostiem atdala bojātās lapas, sarīvē uz sakņu rīves. Burkānus nomizo, noskalo, sarīvē uz rupjās sakņu rīves.  Dārzeņus samaisa, pievieno etiķi, eļļu, sāli, cukuru. Līdz pasniegšanai uzglabā temperatūrā +2-+6⁰C līdz 4 stundām.</t>
  </si>
  <si>
    <t xml:space="preserve">Karte Nr.58 Maize </t>
  </si>
  <si>
    <t>Karte Nr.5 Augļu kompots</t>
  </si>
  <si>
    <t>Pagatavošana: Vārošā ūdenī vāra saldētās ogas, pievieno cukuru. Vāra līdz  ogas mīkstas. Atdzesē līdz telpas temperatūrai.</t>
  </si>
  <si>
    <t>Karte Nr.6 Kotlete "Klidziņa"</t>
  </si>
  <si>
    <t>Ķimenes</t>
  </si>
  <si>
    <r>
      <t>Pagatavošana: Kāpostiem atdala bojātās lapas, noskalo sasmalcina un 4-6 minūtes apvāra karstā ūdenī. Nokāš ūdenī caur sietu, atdzesē. Sīpolus nomizo, noskalo, sasmalcina un viegli apcep sakarsētā eļļā. Cūkgaļas mīkstumu noskalo tekošā ūdenī, notecina, samaļ. Maltajai gaļai pievieno apceptos sīpolus, kāpostus, miltus, ķimenes, sāli, piparus. Samīca viendabīgu masu, veido apaļas formas kotletes. Cep cepeškrāsnī 10- 12 minūtes +160- +180</t>
    </r>
    <r>
      <rPr>
        <sz val="11"/>
        <color theme="1"/>
        <rFont val="Times New Roman"/>
        <family val="1"/>
      </rPr>
      <t>◦</t>
    </r>
    <r>
      <rPr>
        <sz val="11"/>
        <color theme="1"/>
        <rFont val="Times New Roman"/>
        <family val="1"/>
        <charset val="186"/>
      </rPr>
      <t>C. Pasniedz ar piedevām, salātiem.</t>
    </r>
  </si>
  <si>
    <t>Kotlete "Klidziņa" ar vārītiem kartupeļiem, piena mērce</t>
  </si>
  <si>
    <t>Karte Nr.7 Vārīti kartupeļi</t>
  </si>
  <si>
    <t>Karte Nr.8 Piena mērce</t>
  </si>
  <si>
    <t>Karte Nr.9 Balto redīsu salāti ar eļļu</t>
  </si>
  <si>
    <t>Baltie redīsi</t>
  </si>
  <si>
    <t>Pagatavošana: Gurķus noskalo, sagriež stienīšos. Redīsus noskalo, nogriež sakni, atdala bojātās daļas. Dārzeņiem pievieno eļļu, sāli, piparus, cukuru, etiķi, samaisa. Uzglabā temperatūrā +2-+6⁰C līdz 4 stundām.</t>
  </si>
  <si>
    <t xml:space="preserve">Karte Nr.10 Biezpiena sacepums </t>
  </si>
  <si>
    <t>Biezpiens</t>
  </si>
  <si>
    <t xml:space="preserve">Karte Nr.58-1 Maize </t>
  </si>
  <si>
    <t>Zivs, dārzeņu marināde, kartupeļu biezenis</t>
  </si>
  <si>
    <t>50/50/150</t>
  </si>
  <si>
    <t xml:space="preserve">Karte Nr.11 Zivs </t>
  </si>
  <si>
    <r>
      <t>Pagatavošana: Zivs fileju atlaidina, noskalo tekošā ūdenī, notīra, apsāla un appiparo. Olu sakuļ. Fileju panē miltos un olā, liek uz pannas sakarsētā eļļā un cep gaiši brūnas no abām pusēm. Iztur cepeškrāsnī 160-180</t>
    </r>
    <r>
      <rPr>
        <sz val="11"/>
        <color theme="1"/>
        <rFont val="Times New Roman"/>
        <family val="1"/>
      </rPr>
      <t>◦</t>
    </r>
    <r>
      <rPr>
        <sz val="11"/>
        <color theme="1"/>
        <rFont val="Times New Roman"/>
        <family val="1"/>
        <charset val="186"/>
      </rPr>
      <t>C 4- 6 minūtes.</t>
    </r>
  </si>
  <si>
    <t>Karte Nr.12 Dārzeņu marināde</t>
  </si>
  <si>
    <t>Citroni</t>
  </si>
  <si>
    <t>Pagatavošana: Burkānus, sīpolus notīra, nomazgā. Burkānus sarīvē, sīpolus sasmalcina, apcep sakarsētā eļļā. Citronu noskalo, sagriež šķēlītēs. Karstā ūdenī vāra līdz gatavībai dārzeņus, pievieno cukuru, citrona šķēlītes, tomātu pastu un uzvāra. Marinādi atdzesē līdz telpas temperatūrai. Pasniedz ar ceptu zivi.</t>
  </si>
  <si>
    <t xml:space="preserve">Karte Nr.13 Kartupeļu biezenis </t>
  </si>
  <si>
    <t>Karte Nr.14 Burkānu salāti ar saulespuķu sēklām, sinepēm, krējumu</t>
  </si>
  <si>
    <t>Pagatavošana: Burkānus nomazgā, notīra un sarīvē skaidiņās. Saulespuķu sēklas viegli apgrauzdē cepeškrāsnī, atdzesē. ķiplokus notīra, noskalo, sasmalcina. Krējumu sajauc ar sinepēm. Sajauc burkānus, sēkliņas, ķiplokus, pievieno garšvielas, sinepes ar krējumu un kārtīgi samaisa. Uzglabā +2-+6◦C līdz 4 stundām.</t>
  </si>
  <si>
    <t>Karte Nr.15 Maizes zupa ar putukrējumu</t>
  </si>
  <si>
    <t>Maize galda</t>
  </si>
  <si>
    <t>Pagatavošana: Rozīnes aplej ar verdošu ūdeni un uzbriedina aptuveni 20 minūtes, nolej ūdeni, noskalo. Ābolus noskalo, sagriež kubiņos, atdala sēklas. Karstā ūdenī vāra ābolus, rozīnes, līdz āboli mīksti. Maizi sagriež šķēlēs, cepeškrāsnī viegli apgrauzdē, pēc tam sasmalcina. Gatavo masu pārlej maizei, samaisa. Masu uzvāra, pievieno cukuru. Putukrējumu saputo stingrās putās. Atdzesētai zupai virsū liek putukrējumu.</t>
  </si>
  <si>
    <t>Maizi sagriež porcijās un pasniedz.</t>
  </si>
  <si>
    <t>Karte Nr.61 Ābols</t>
  </si>
  <si>
    <t>Karte Nr.16 Kartupeļu gaļas sacepums ar krējumu</t>
  </si>
  <si>
    <t>Cūkg.mīkstums (malš.)</t>
  </si>
  <si>
    <t>Karte Nr.17 Burkānu- ābolu salāti</t>
  </si>
  <si>
    <t>Karte Nr.18 Kefīrs</t>
  </si>
  <si>
    <t>Kefīrs 2%</t>
  </si>
  <si>
    <t>Pagatavošana: Kefīru lej glāzē, pasniedz.</t>
  </si>
  <si>
    <t xml:space="preserve">Karte Nr.19 Piena ķīselis </t>
  </si>
  <si>
    <t>Pagatavošana: Ūdeni sajauc ar pienu, uzvāra. Vārošā šķidrumā ieber cukuru, maisot lēnā strūklā pievieno ūdenī izšķīdinātu kartupeļu cieti. Uzvāra. Atdzesē līdz telpas temperatūrai. Pasniedz ar ogu ķīseli.</t>
  </si>
  <si>
    <t>Karte Nr.62-1 Bumbieris</t>
  </si>
  <si>
    <t>Karte Nr.62 Bumbieris</t>
  </si>
  <si>
    <t>Karte Nr.20 Kartupeļu-zirņu zupa ar krējumu</t>
  </si>
  <si>
    <t>Zirņi šķeltie</t>
  </si>
  <si>
    <t>Karte Nr.21 Rīsu risoto</t>
  </si>
  <si>
    <t>Sald.burk.-zirn.maisīj.</t>
  </si>
  <si>
    <t>Pagatavošana: Rīsus noskalo aukstā ūdenī. Vārošā ūdenī ber rīsus, pieber sāli, vāra līdz gatavībai. Uzbriedina, noskalo ar aukstu ūdeni. Saldēto burkānu- zirnīšu maisījumu vāra līdz gatavībai karstā ūdenī, nokāš. Sakarsētā eļļā apcep vārītos rīsus un dārzeņus, apmaisa, beigās pievieno sasmalcinātas dilles.</t>
  </si>
  <si>
    <t>Karte Nr.22 Vistas karbonāde</t>
  </si>
  <si>
    <t>Vistas ceturtdaļas</t>
  </si>
  <si>
    <t>Pagatavošana: Vistas ceturtdaļas noskalo tekošā ūdenī, atkaulo, izgriež mīkstumu. To viegli izklapē, izveido karbonādes formu. Sagatavi nokaisa ar garšvielām, panē miltos un olā. Cep sakarsētā eļļā līdz gatava.</t>
  </si>
  <si>
    <t>Karte Nr.24 Ābolu kompots</t>
  </si>
  <si>
    <t>Pagatavošana: Nomazgā ābolus, sagriež kubiņos, atdalot sēklas. Karstā ūdenī ieber ābolu gabaliņus un vāra. Kad  gandrīz mīksti, pievieno cukuru un citronskābi, vāra līdz gatavībai. Atdzesē līdz 12-14◦C, porcionē, pasniedz.</t>
  </si>
  <si>
    <t>Karte Nr.25 Skābeņu zupa ar krējumu</t>
  </si>
  <si>
    <t>Karte Nr.27 Vārīti makaroni</t>
  </si>
  <si>
    <t xml:space="preserve">Karte Nr.28 Svaigu kāpostu-kāļu salāti </t>
  </si>
  <si>
    <t>Kāļi</t>
  </si>
  <si>
    <t>Pagatavošana: Kāpostiem atdala bojātās lapas, sarīvē uz sakņu rīves. Burkānus, kāļus nomizo, noskalo, sarīvē uz rupjās sakņu rīves.  Dārzeņus samaisa, pievieno etiķi, eļļu, sāli, cukuru. Līdz pasniegšanai uzglabā temperatūrā +2-+6⁰C līdz 4 stundām.</t>
  </si>
  <si>
    <t>Karte Nr.63 Banāns</t>
  </si>
  <si>
    <t xml:space="preserve">Karte Nr.29 Sēņu zupa ar krējumu </t>
  </si>
  <si>
    <t>Šampinjoni sv.</t>
  </si>
  <si>
    <t>Pagatavošana: Sīpolus nomazgā, nomizo, sagriež kubiņos. Burkānus nomazgā, nomizo, sagriež kubiņos.Kartupeļus nomazgā,nomizo un sagriež kubiņos.Sēnes noskalo, sasmalcina. Katliņā sakarsētā eļļā apcep sīpolus, tad pievieno sēnes un burkānus, visu apcep. Pievieno ūdeni un pavāra apmēram 10 min. Pievieno kartupeļus, garšvielas un vāra, līdz tie mīksti. Beigās pievieno krējumu.</t>
  </si>
  <si>
    <t>Karte Nr.30 Pildīti kabači ar krējumu</t>
  </si>
  <si>
    <t>Kabači</t>
  </si>
  <si>
    <t xml:space="preserve">Karte Nr.31 Cepeškrāsnī cepti kartupeļi </t>
  </si>
  <si>
    <t>Karte Nr.61-1 Ābols</t>
  </si>
  <si>
    <t>Pagatavošana: Cūkgaļu noskalo tekošā ūdenī, notecina, samaļ. Rīsus noskalo aukstā ūdenī, izvāra, noskalo aukstā ūdenī. Sīpolus nomizo, noskalo, sasmalcina. Sakarsētā eļļā apcep malto cūkgaļu, sīpolus, pievieno garšvielas, samaisa. Kabaci noskalo, pārgriež uz pusēm, izņem sēklas. Kabacī pilda sagatavoto masu. Sagatavi ievieto pannā, ielej nedaudz ūdens un cep cepeškrāsnī 25-30 minūtes. Pasniedz ar krējumu.</t>
  </si>
  <si>
    <t>Karte Nr.32 Svaigu kāpostu zupa ar krējumu</t>
  </si>
  <si>
    <t xml:space="preserve">Karte Nr.33 Burkānu-zirnīšu sautējums </t>
  </si>
  <si>
    <t>Pagatavošana: Burkānus nomizo, noskalo, sagriež kubiņos. Katlā ielej eļļu, viegli apcep burkānus. Pielej karstu ūdeni, uzvāra, pievieno garšvielas. Kad burkāni mīksti, pieber konservētos zirņus, ūdenī izšķīdinātus miltus, samaisa, uz lēnas uguns vāra, līdz sabiezē. Beigās pievieno krējumu un uzvāra.</t>
  </si>
  <si>
    <t>Karte Nr.36 Vistas kotlete</t>
  </si>
  <si>
    <t>Vistas gaļa atkaulota</t>
  </si>
  <si>
    <t>80</t>
  </si>
  <si>
    <t>Karte Nr.34 Svaigi tomāti</t>
  </si>
  <si>
    <t>Sv.tomāti</t>
  </si>
  <si>
    <t>Pagatavošana: Tomātus noskalo, sagriež šķēlēs vai daiviņās.</t>
  </si>
  <si>
    <t>Karte Nr.39 Augļi ar putukrējumu</t>
  </si>
  <si>
    <t>Banāni</t>
  </si>
  <si>
    <t>Bumbieri</t>
  </si>
  <si>
    <t>Apelsīni</t>
  </si>
  <si>
    <t>Vīnogas</t>
  </si>
  <si>
    <t>Pagatavošana: Augļus noskalo. Banānam noņem mizu, sagriež šķēlītēs. Bumbierus, ābolus, apelsīnus sagriež kubos, vīnogas- uz pusēm un izņem sēklas. Saputo stingrās putās putukrējmu. Augļus kārto traukā, uzliek putukrējumu, pasniedz.</t>
  </si>
  <si>
    <t>Karte Nr.35 Ābolu kompots</t>
  </si>
  <si>
    <t>Pagatavošana: Heka fileju atlaidina, notīra, noskalo ar aukstu ūdeni, sagriež porciju gabalos. Olas atdala no čaumalas, saputo, pievieno sāli, maltus melnos piparus. Filejas gabalu panē izsijātos miltos, sakultā olā ar garšvielām. Cep sakarsētā eļļā līdz brūnai garoziņai. Ievieto traukā, liek cepeškrāsni 6-8 minūtes 170- 180⁰C. Pasniedz ar piedevām.</t>
  </si>
  <si>
    <t>Karte Nr.37 Cepta zivs fileja</t>
  </si>
  <si>
    <t>Karte Nr.40 Kartupeļu- pupiņu zupa ar krējumu</t>
  </si>
  <si>
    <t>Karte Nr.41 Biezpiena plācenīši ar krējumu</t>
  </si>
  <si>
    <t>Pagatavošana: Lej glāzē, pasniedz.</t>
  </si>
  <si>
    <t>Karte Nr.43 Borščs ar krējumu</t>
  </si>
  <si>
    <t xml:space="preserve">Karte Nr.44 Vistas gaļas strogonovs </t>
  </si>
  <si>
    <t>Karte Nr.45 Burkānu-kāļu salāti</t>
  </si>
  <si>
    <t>100</t>
  </si>
  <si>
    <t>Pagatavošana: Burkānus, kāļus nomizo, noskalo, sarīvē uz rupjās sakņu rīves.  Dārzeņus samaisa, pievieno etiķi, eļļu, sāli, cukuru. Līdz pasniegšanai uzglabā temperatūrā +2-+6⁰C līdz 4 stundām.</t>
  </si>
  <si>
    <t>Karte Nr.46 Vistas zupa ar krējumu</t>
  </si>
  <si>
    <t>Karte Nr.47 Pildīta paprika</t>
  </si>
  <si>
    <t>Paprika</t>
  </si>
  <si>
    <t>Tomātu mērce</t>
  </si>
  <si>
    <t>Melni malti  pipari</t>
  </si>
  <si>
    <t>160</t>
  </si>
  <si>
    <t>Pagatavošana: Cūkgaļu noskalo tekošā ūdenī, notecina, samaļ. Rīsus noskalo, izvāra, noskalo aukstā ūdenī. Sīpolus nomizo, noskalo, sasmalcina. Sakarsētā eļļā apcep malto cūkgaļu, sīpolus, pievieno garšvielas un tomātu mērci, samaisa. Papriku noskalo, pārgriež uz pusēm, izņem sēklas. Paprikā pilda sagatavoto masu. Sagatavi ievieto pannā, ielej nedaudz ūdens un cep cepeškrāsnī 25-30 minūtes. Pasniedz ar krējumu.</t>
  </si>
  <si>
    <t>Karte Nr.48 Saulgriežu salāti</t>
  </si>
  <si>
    <t>Redīsi baltie</t>
  </si>
  <si>
    <t>Marinēti gurķi</t>
  </si>
  <si>
    <t>Gurķi</t>
  </si>
  <si>
    <t>Pagatavošana:Nomazgā redīsus, sagriež ripiņās. Marinētos gurķus sagriež salimiņos. Svaigo gurķi nomazgā un sagriež salmiņos. Burkānus un sīpolus noskalo. Sīpolus sasmalcina. Burkānus sarīvē uz dārzeņu rīves. Samaisa pievienojot garšvielas. Līdz pasniegšanai uzglabā temperatūrā +2-+6⁰C līdz 4 stundām.</t>
  </si>
  <si>
    <t>Pildīta paprika ar cepeškrāsnī ceptiem kartupeļiem</t>
  </si>
  <si>
    <t>Kotlete "Saulespuķe" ar vārītiem kartupeļiem, piena mērce</t>
  </si>
  <si>
    <t>Karte Nr.49 Kotlete "Saulespuķe"</t>
  </si>
  <si>
    <t>Saulesp. sēkliņas</t>
  </si>
  <si>
    <t>Kečups</t>
  </si>
  <si>
    <t>75</t>
  </si>
  <si>
    <t>Pagatavošana: Cūkgaļas mīkstumu noskalo tekošā ūdenī, notecina, samaļ. Maltajai gaļai pievieno, izmērcētu baltmaizi, ūdeni, rīvmaizi, sāli, piparus. Sieru sarīvē. Sajauc sieru ar kečupu un pievieno saulespuķu sēklas. Veido kotleti. Izveido kotletē iedobi un pilda siera, kečupa un saulespuķu masu. Cep eļļā līdz gatavībai.</t>
  </si>
  <si>
    <t>Karte Nr.50 Kakao ķīselis ar pienu</t>
  </si>
  <si>
    <t>Karte Nr.51 Grūbu risoto</t>
  </si>
  <si>
    <t>Grūbas</t>
  </si>
  <si>
    <t>Sald.cukini-burkāni</t>
  </si>
  <si>
    <t>150</t>
  </si>
  <si>
    <t xml:space="preserve">Pagatavošana: Grūbas noskalo aukstā ūdenī. Vārošā ūdenī ber grūbas, pieber sāli, vāra līdz gatavībai. Uzbriedina, noskalo ar aukstu ūdeni. Saldēto cukini-burkānu maisījumu vāra līdz gatavībai karstā ūdenī, nokāš. Sakarsētā eļļā apcep papriku, pievieno, visu apmaisa. </t>
  </si>
  <si>
    <t>Karte Nr.52 Sēņu mērce</t>
  </si>
  <si>
    <t>Pagatavošana: Noskalo šampinjonus, nosusina un sagriež smalkos gabaliņos. Nomizo un noskalo sīpolus, sasmalcina. Katlā šampinjonus un sīpolus apcep sakarsētā eļļā. Pannā uzkarsē eļļu un tajā apcep miltus. Visu samaisa. Tad, strauji maisot, atšķaida ar karstu ūdeni un saldo krējumu. Dažas minūtes vāra, pievieno sāli. Viegli uzvāra.</t>
  </si>
  <si>
    <t xml:space="preserve">Pildītas pankūkas ar biezpienu, krējumu </t>
  </si>
  <si>
    <t xml:space="preserve">Karte Nr.56 Pildītas pankūkas ar biezpienu, krējumu </t>
  </si>
  <si>
    <t>Pankūkas</t>
  </si>
  <si>
    <t>Kopā pankūkās</t>
  </si>
  <si>
    <t>Pildījums</t>
  </si>
  <si>
    <t xml:space="preserve">Olas </t>
  </si>
  <si>
    <t>Kopā pildījumā</t>
  </si>
  <si>
    <t xml:space="preserve">Krējums 20% </t>
  </si>
  <si>
    <t>Pagatavošana: Sakuļ olas, klāt pievienojot cukuru, sāli, izsijātus miltus un ūdeni. Masu lej uz pannas, apcep pankūku no abām pusēm gaiši dzeltenu. Izberž caur sietu biezpienu, pievieno sakultas olas, cukuru, sāli. Piepilda masu  pankūkās un apcep uz pannas. Pasniedz ar krējumu.</t>
  </si>
  <si>
    <t>Karte Nr.57 Dzērveņu sīrupa dzēriens</t>
  </si>
  <si>
    <t>200</t>
  </si>
  <si>
    <t>Pagatavošana: Karstā ūdenī lej sīrupu, uzvāra, atdzesē. Pasniedz.</t>
  </si>
  <si>
    <t>Svaigu kāpostu salāti ar eļļu</t>
  </si>
  <si>
    <t>Karte Nr.38 Svaigu kāpostu salāti ar eļļu</t>
  </si>
  <si>
    <t>Kotlete "Klidziņa" ar kartupeļiem, piena mērce</t>
  </si>
  <si>
    <t>Balto redīsu salāti ar eļļu</t>
  </si>
  <si>
    <t>1/120</t>
  </si>
  <si>
    <t>Grūbu risoto ar sēņu mērci, vistas kotleti</t>
  </si>
  <si>
    <t>Nr.51, Nr.52, Nr.36-1</t>
  </si>
  <si>
    <t>150/100/40</t>
  </si>
  <si>
    <t>Karte Nr.36-1 Vistas kotlete</t>
  </si>
  <si>
    <t>40</t>
  </si>
  <si>
    <t>Nr.53-1</t>
  </si>
  <si>
    <t>Karte Nr.53-1 Burkānu salāti ar āboliem un puraviem, eļļu</t>
  </si>
  <si>
    <t>Burkānu salāti ar āboliem un puraviem, eļļu</t>
  </si>
  <si>
    <t>150/50</t>
  </si>
  <si>
    <t>300/80</t>
  </si>
  <si>
    <t>50/75/200</t>
  </si>
  <si>
    <t xml:space="preserve">Karte Nr.42 Jogurts dzeramais </t>
  </si>
  <si>
    <t>Jogurts dzeramais</t>
  </si>
  <si>
    <t xml:space="preserve">Jogurts dzeramais </t>
  </si>
  <si>
    <t>Karte Nr.55 Dārzeņu piena zupa</t>
  </si>
  <si>
    <t xml:space="preserve">Pusdienas 5.-12.klasēm (I.piedāvājums) </t>
  </si>
  <si>
    <t xml:space="preserve">Karte Nr.60 Maize </t>
  </si>
  <si>
    <t>Karte Nr.62 Ķīselis</t>
  </si>
  <si>
    <t>Nr.10, Nr.62</t>
  </si>
  <si>
    <t>21-36</t>
  </si>
  <si>
    <t>28-37</t>
  </si>
  <si>
    <t>105-132</t>
  </si>
  <si>
    <t>840-960</t>
  </si>
  <si>
    <t>Zivs, dārzeņu marināde ar kartupeļu biezeni</t>
  </si>
  <si>
    <t>50/50/200</t>
  </si>
  <si>
    <t>Karte Nr.13 Kartupeļu biezenis</t>
  </si>
  <si>
    <t>Pagatavošana: Karstā sālītā ūdenī vāra kartupeļus līdz gatavībai. Nolej ūdeni, kartupeļus samīca, pielej karstu pienu un izkausētu sviestu. Uzputo.</t>
  </si>
  <si>
    <t>Karte Nr.14 Burkānu salāti ar saulespuķu sēklām, sinepēm un krējumu</t>
  </si>
  <si>
    <t>Nr.64</t>
  </si>
  <si>
    <t>Karte Nr.65 Ābols</t>
  </si>
  <si>
    <t>Nr.65</t>
  </si>
  <si>
    <t>Nr.19, Nr.67</t>
  </si>
  <si>
    <t>Pagatavošana: Karstā ūdenī ieber saldētās ogas, pievieno cukuru, citronskābi. Kad ogas gatavas, lēnā strūklā, nepārtraukti maisot, pievieno nelielā ūdens daudzumā izšķīdinātu kartupeļu cieti. Uzvāra, noslēdz liesmu. Ķīseli atdzesē līdz telpas temperatūrai, pasniedz.</t>
  </si>
  <si>
    <t>Karte Nr.66 Bumbieris</t>
  </si>
  <si>
    <t>Nr.66</t>
  </si>
  <si>
    <t>Nr.66-1</t>
  </si>
  <si>
    <t>Karte Nr.66-1 Bumbieris</t>
  </si>
  <si>
    <t>Rīsu risoto ar vistas karbonādi</t>
  </si>
  <si>
    <t>Karte Nr. 21 Rīsu risoto</t>
  </si>
  <si>
    <t xml:space="preserve">Karte Nr.23 Burkānu salāti ar elļu </t>
  </si>
  <si>
    <t>Pagatavošana: Burkānus nomazgā, nomizo, noskalo, sarīvē uz rupjās rīves. Ķiplokus notīra, noskalo, sasmalcina. Sastāvdaļas sajauc kopā, pievieno sāli, eļļu, cukuru, etiķi. Līdz pasniegšanai uzglabā temperatūrā +2-+6⁰C līdz 4 stundām.</t>
  </si>
  <si>
    <t>Karte Nr. 28 Svaigu kāpostu-kāļu salāti</t>
  </si>
  <si>
    <t xml:space="preserve">Pildīti kabači ar krējumu </t>
  </si>
  <si>
    <t>Nr.65-1</t>
  </si>
  <si>
    <t>Karte Nr.65-1 Ābols</t>
  </si>
  <si>
    <t xml:space="preserve">Karte Nr. 31 Cepeškrāsnī cepti kartupeļi </t>
  </si>
  <si>
    <t>Nr.33, Nr.34</t>
  </si>
  <si>
    <t xml:space="preserve">Karte Nr. 33 Burkānu-zirnīšu sautējums </t>
  </si>
  <si>
    <t>300</t>
  </si>
  <si>
    <t>Karte Nr.34 Vistas kotlete</t>
  </si>
  <si>
    <t>Karte Nr.35 Svaigi tomāti</t>
  </si>
  <si>
    <t>Karte Nr.35 (turpinājums) Biešu salāti ar eļļu</t>
  </si>
  <si>
    <t>Karte Nr.36 Cepta zivs fileja</t>
  </si>
  <si>
    <t>Karte Nr. 7-1 Vārīti kartupeļi</t>
  </si>
  <si>
    <t>Nr.36, Nr.7-1, Nr.8</t>
  </si>
  <si>
    <t>Burkānu salāti ar saulespuķu sēklām, sinepēm un krējumu</t>
  </si>
  <si>
    <t>Nr.66, Nr.65-1</t>
  </si>
  <si>
    <t>Bumbieris, ābols</t>
  </si>
  <si>
    <t>Karte Nr.41 Kartupeļu- pupiņu zupa ar krējumu</t>
  </si>
  <si>
    <t>Karte Nr.42 Biezpiena plācenīši ar krējumu</t>
  </si>
  <si>
    <t>Karte Nr.43 Jogurts dzeramais</t>
  </si>
  <si>
    <t>Vistas strogonovs ar vārītiem kartupeļiem</t>
  </si>
  <si>
    <t>Nr.45, Nr.7-1</t>
  </si>
  <si>
    <t>Karte Nr.44 Borščs ar krējumu</t>
  </si>
  <si>
    <t xml:space="preserve">Karte Nr.45 Vistas strogonovs </t>
  </si>
  <si>
    <t>Karte Nr. 46 Burkānu-kāļu salāti</t>
  </si>
  <si>
    <t>Burkānu kāļu salāti ar eļļu</t>
  </si>
  <si>
    <t xml:space="preserve">Karte Nr.61 Siers </t>
  </si>
  <si>
    <t>Nr.48, Nr.31</t>
  </si>
  <si>
    <t>Karte Nr.47 Vistas gaļas zupa ar krējumu</t>
  </si>
  <si>
    <t>Karte Nr.48 Pildīta paprika</t>
  </si>
  <si>
    <t>Karte Nr.49 Saulgriežu salāti</t>
  </si>
  <si>
    <t>Kotlete "Saulespuķe" ar kartupeļiem, piena mērce</t>
  </si>
  <si>
    <t>Nr.50, Nr.7, Nr.8</t>
  </si>
  <si>
    <t>Karte Nr.50 Kotlete "Saulespuķe"</t>
  </si>
  <si>
    <t>Karte Nr.51 Kakao ķīselis ar pienu</t>
  </si>
  <si>
    <t>Nr.53</t>
  </si>
  <si>
    <t>Nr.59</t>
  </si>
  <si>
    <t>Dzērveņu sīrupa dzēriens</t>
  </si>
  <si>
    <t>Karte Nr.59 Dzērveņu sīrupa dzēriens</t>
  </si>
  <si>
    <t xml:space="preserve">Pusdienas 5.-12.klasēm (II.piedāvājums) </t>
  </si>
  <si>
    <t>Banāns, Ābols</t>
  </si>
  <si>
    <t>75/200/50</t>
  </si>
  <si>
    <t>Kāpostu salāti ar āboliem, sīpollociņiem, eļļu</t>
  </si>
  <si>
    <t>Karte Nr.5 Ābolu kompots</t>
  </si>
  <si>
    <t>Nr.7, Nr.8, Nr.9</t>
  </si>
  <si>
    <t>Karte Nr.6 Piena rīsu zupa</t>
  </si>
  <si>
    <t>Pagatavošana: Rīsus noskalo aukstā ūdenī. Katlā lej ūdeni, pievieno rīsus un vāra 10- 15 minūtes. Pēc tam pievieno pienu, cukuru, sāli, vāra līdz gatavībai. Beigās pievieno sviestu.</t>
  </si>
  <si>
    <t xml:space="preserve">Karte Nr.7  Mājas kotlete </t>
  </si>
  <si>
    <t>Mājas kotlete ar vārītiem kartupeļiem un piena mērci</t>
  </si>
  <si>
    <t>Karte Nr.8 Vārīti kartupeļi</t>
  </si>
  <si>
    <t>Karte Nr.9 Piena mērce</t>
  </si>
  <si>
    <t>Karte Nr.10 Kāpostu salāti ar eļļu</t>
  </si>
  <si>
    <t xml:space="preserve">Karte Nr.51 Apelsīns </t>
  </si>
  <si>
    <t>Karte Nr.11 Dzērveņu sīrupa dzēriens</t>
  </si>
  <si>
    <t>Nr.12, Nr.13</t>
  </si>
  <si>
    <t xml:space="preserve">Karte Nr.12 Maltās gaļas mērce </t>
  </si>
  <si>
    <t>Karte Nr.13 Vārīti griķi</t>
  </si>
  <si>
    <t>Kāpostu salāti ar āboliem, eļļu</t>
  </si>
  <si>
    <t>Pagatavošana: Kāpostiem atdala bojātās lapas, sarīvē uz sakņu rīves. Burkānus nomizo, noskalo, sarīvē uz rupjās sakņu rīves. Ābolus noskalo, notīra, sarīvē uz rupjās sakņu rīves. Sīpollociņus sagriež. Sastāvdaļas samaisa, pievieno eļļu, sāli, piparus. Līdz pasniegšanai uzglabā temperatūrā +2-+6⁰C līdz 4 stundām.</t>
  </si>
  <si>
    <t>Karte Nr.15 Kakao ķīselis ar pienu</t>
  </si>
  <si>
    <t>Karte Nr.52 Ābols</t>
  </si>
  <si>
    <t>Karte Nr.16 Mājas sautējums ar tomātu pastu</t>
  </si>
  <si>
    <t>Karte Nr. 17 Burkānu salāti ar eļļu</t>
  </si>
  <si>
    <t>Karte Nr.18 Biezpiens ar krējumu</t>
  </si>
  <si>
    <t>Pagatavošana: Želatīnu uzbriedina pienā apm. 40 minūtes. Saldo krējumu, cukuru saputo stingrās putās. Ūdens peldē izkausē želatīnu, ko lēnām iemaisa masā. Krēmu lej formā, novieto ledusskapī temperatūrā +2-+6⁰C līdz 2 stundām, lai sastingst. Pasniedz ar ķīseli.</t>
  </si>
  <si>
    <t>Karte Nr.54 Ķīselis</t>
  </si>
  <si>
    <t>Nr.19, Nr.54</t>
  </si>
  <si>
    <t>Karte Nr.53 Banāns</t>
  </si>
  <si>
    <t>Nr.20, Nr.8, Nr.21</t>
  </si>
  <si>
    <t>Karte Nr.20 Cepta zivs fileja</t>
  </si>
  <si>
    <t>Karte Nr.21 Krējuma- tomātu mērce</t>
  </si>
  <si>
    <t>Karte Nr.22 Burkānu salāti ar saulespuķu sēklām</t>
  </si>
  <si>
    <t>Nr.26, Nr.13</t>
  </si>
  <si>
    <t>Karte Nr.39 Borščs ar krējumu</t>
  </si>
  <si>
    <t>Karte Nr.40 Makaroni ar malto gaļu</t>
  </si>
  <si>
    <t>Nr.41, Nr.42, Nr.9</t>
  </si>
  <si>
    <t>Nr.43, Nr.54</t>
  </si>
  <si>
    <t>Zivju kotlete ar vārītiem kartupeļiem, piena mērci</t>
  </si>
  <si>
    <t>Karte Nr.41 Zivju kotlete</t>
  </si>
  <si>
    <t>Karte Nr.42 Vārīti kartupeļi</t>
  </si>
  <si>
    <t>Karte Nr.17 Burkānu salāti ar eļļu</t>
  </si>
  <si>
    <t>Karte Nr.43 Rozīņu krēms</t>
  </si>
  <si>
    <t>Karte Nr.44 Teftelis</t>
  </si>
  <si>
    <t>Pagatavošana: pienu ielej glāzē</t>
  </si>
  <si>
    <t>Karte Nr.45 Piens</t>
  </si>
  <si>
    <t>Karte Nr.45 (turpinājums) Cepumi</t>
  </si>
  <si>
    <t>Nr.46, Nr.8</t>
  </si>
  <si>
    <t>Nr.47, Nr.54</t>
  </si>
  <si>
    <t>Karte Nr.46 Cepta vista</t>
  </si>
  <si>
    <t>Karte Nr.48 Plovs cūkgaļas</t>
  </si>
  <si>
    <t>Karte Nr.49 Biezpiena saldā masa</t>
  </si>
  <si>
    <t>Karte Nr.14 Svaigu kāpostu salāti ar āboliem, eļļu</t>
  </si>
  <si>
    <t>Karte Nr.67 Ogu ķīselis</t>
  </si>
  <si>
    <t>Nr.49, Nr.54-1</t>
  </si>
  <si>
    <t>Karte Nr.54-1 Ķīselis</t>
  </si>
  <si>
    <t>Nr.27</t>
  </si>
  <si>
    <t>Nr.53, Nr.52-1</t>
  </si>
  <si>
    <t>Karte Nr.27 Vistas zupa ar krējumu</t>
  </si>
  <si>
    <t>Karte Nr.28 Biezpiena plācenīši ar krējumu</t>
  </si>
  <si>
    <t>Karte Nr.29 Žāvētu augļu kompots</t>
  </si>
  <si>
    <t>Karte Nr.52-1 Ābols</t>
  </si>
  <si>
    <t>Nr.30, Nr.31, Nr.9</t>
  </si>
  <si>
    <t xml:space="preserve">Karte Nr.30  Mājas kotlete </t>
  </si>
  <si>
    <t xml:space="preserve">Karte Nr.31 Kartupeļu biezenis </t>
  </si>
  <si>
    <t>Karte Nr.32 Burkānu-kāļu salāti</t>
  </si>
  <si>
    <t>Karte Nr.47 Sulas uzpūtenis ar pienu</t>
  </si>
  <si>
    <t>Karte Nr.33 Sulas uzpūtenis ar pienu</t>
  </si>
  <si>
    <t xml:space="preserve">Burkānu – kāļu salāti </t>
  </si>
  <si>
    <t>Nr.35, Nr.8</t>
  </si>
  <si>
    <t>Nr.36</t>
  </si>
  <si>
    <t>Karte Nr.34 Piena dārzeņu zupa</t>
  </si>
  <si>
    <t>Karte Nr.35 Gaļas kastaņi</t>
  </si>
  <si>
    <t>Karte Nr.36 Biešu-pupiņu salāti ar majonēzi</t>
  </si>
  <si>
    <t>Mar. gurķi</t>
  </si>
  <si>
    <t>Biešu pupiņu salāti ar majonēzi</t>
  </si>
  <si>
    <t>Nr.37, Nr.8</t>
  </si>
  <si>
    <t>Nr.9, Nr.4</t>
  </si>
  <si>
    <t>Karte Nr.37 Vistas momiki</t>
  </si>
  <si>
    <t>Karte Nr.38 Žāvētu augļu ķīselis ar pienu</t>
  </si>
  <si>
    <t xml:space="preserve">Burkānu-ābolu salāti  </t>
  </si>
  <si>
    <t>Karte Nr. 68 Pērļu grūbas</t>
  </si>
  <si>
    <t>Pērļu grūbas</t>
  </si>
  <si>
    <t>170</t>
  </si>
  <si>
    <t>Nr.68, Nr.8</t>
  </si>
  <si>
    <t>Pērļu grūbas ar piena mērci</t>
  </si>
  <si>
    <t>170/50</t>
  </si>
  <si>
    <t xml:space="preserve">Karte Nr.55 Maize </t>
  </si>
  <si>
    <t>Karte Nr.53 Ogu ķīselis</t>
  </si>
  <si>
    <t>Karte Nr.53-1 Ogu ķīselis</t>
  </si>
  <si>
    <t>Karte Nr.59 Ogu ķīselis</t>
  </si>
  <si>
    <t>Nr.9, Nr.5, Nr.6</t>
  </si>
  <si>
    <t>Karte Nr.12 Burkānu ābolu salāti</t>
  </si>
  <si>
    <t>Nr.50-1</t>
  </si>
  <si>
    <t>Karte Nr.23 Maizes zupa ar putukrējumu</t>
  </si>
  <si>
    <t>Nr.50-2</t>
  </si>
  <si>
    <t>Karte Nr.47 Šokolādes krēms</t>
  </si>
  <si>
    <t>Pagatavošana: Sieru sagriež šķēlēs, pasniedz ar maizi.</t>
  </si>
  <si>
    <t>160/150</t>
  </si>
  <si>
    <t xml:space="preserve">Karte Nr.60-1 Maize </t>
  </si>
  <si>
    <t>Nr.60-1</t>
  </si>
  <si>
    <t>Karte Nr.52 Grūbu risoto</t>
  </si>
  <si>
    <t>Grūbu risoto ar sēņu mērci un vistas kotleti</t>
  </si>
  <si>
    <t>150/100/80</t>
  </si>
  <si>
    <t>Karte Nr.53 Sēņu mērce</t>
  </si>
  <si>
    <t>Nr.52, Nr.53, Nr.34</t>
  </si>
  <si>
    <t>Karte Nr.54 Burkānu salāti ar āboliem un puraviem, eļļu</t>
  </si>
  <si>
    <t>Dārzeņu piena zupa ar sviestu</t>
  </si>
  <si>
    <t>Pildītas pankūkas ar biezpienu, krējumu</t>
  </si>
  <si>
    <t xml:space="preserve">Karte Nr.57 Pildītas pankūkas ar biezpienu, krējumu </t>
  </si>
  <si>
    <t xml:space="preserve">Milti </t>
  </si>
  <si>
    <t xml:space="preserve">Karte Nr.55-1 Maize </t>
  </si>
  <si>
    <t>Pagatavošana: Pupiņas nomazgā, iemērc aukstā ūdenī 10- 12 stundas, pēc tam noskalo un liek vārīties aukstā ūdenī apm. 30- 35 minūtes. Kartupeļus nomazgā, nomizo, sagriež kubiņos. Burkānus,sīpolus nomazgā, nomizo, sagriež kubiņos. Eļļā apcep sīpolus un burkānus. Katlā pievieno apceptus burkānus, sīpolus, nedaudz apvāra. Pievieno kartupeļus un vāra, līdz mīksti. Pievieno sāli, melnos maltos piparus un uzvāra.  Pasniedz ar skābu krējumu.</t>
  </si>
  <si>
    <t>Pagatavošana: Burkānus notīra, noskalo, sarīvē ar rupjo sakņu rīvi. Redīsus noskalo, atdala bojātās vietas, nomizo, sarīvē ar rupjo sakņu rīvi. Gurķus noskalo, sarīvē ar rupjo sakņu rīvi. Dārzeņus samaisa, pievienojot sāli un eļļu. Uzglabā temperatūrā +2-+6◦C līdz 4 stundām.</t>
  </si>
  <si>
    <r>
      <t>Svaigie tomāti,</t>
    </r>
    <r>
      <rPr>
        <sz val="11"/>
        <color rgb="FFFF0000"/>
        <rFont val="Times New Roman"/>
        <family val="1"/>
        <charset val="186"/>
      </rPr>
      <t xml:space="preserve"> </t>
    </r>
    <r>
      <rPr>
        <sz val="11"/>
        <color theme="1"/>
        <rFont val="Times New Roman"/>
        <family val="1"/>
        <charset val="186"/>
      </rPr>
      <t>biešu salāti ar eļļu</t>
    </r>
  </si>
  <si>
    <t>Pagatavošana: Grūbas noskalo aukstā tekošā ūdenī, liek karstā ūdenī un vāra 16- 18 minūtes. Uzliek vāku, uzbriedina 10- 15 minūtes, nolej lieko šķidrumu, pieber sāli, pievieno sviestu un izmaisa. Pasniedz kā piedevu.</t>
  </si>
  <si>
    <t>Karte Nr.40 Augļi ar putukrējumu</t>
  </si>
  <si>
    <t>Karte Nr.56 Dārzeņu piena zupa ar sviestu</t>
  </si>
  <si>
    <t>Karte Nr.12-1 Burkānu ābolu salāti</t>
  </si>
  <si>
    <t>Karte Nr.47 Slinkie kāpostu tīteņi ar krējumu</t>
  </si>
  <si>
    <t>Svaigu kāpostu salāti ar āboliem, eļļu</t>
  </si>
  <si>
    <t>Karte Nr.19 Baltais krēms</t>
  </si>
  <si>
    <r>
      <t>Nr.</t>
    </r>
    <r>
      <rPr>
        <sz val="11"/>
        <rFont val="Times New Roman"/>
        <family val="1"/>
        <charset val="186"/>
      </rPr>
      <t>44</t>
    </r>
    <r>
      <rPr>
        <sz val="11"/>
        <color theme="1"/>
        <rFont val="Times New Roman"/>
        <family val="1"/>
        <charset val="186"/>
      </rPr>
      <t>, Nr.42, Nr.9</t>
    </r>
  </si>
  <si>
    <t>Karte Nr.14 Kāpostu salāti ar āboliem, eļļu</t>
  </si>
  <si>
    <t>Svaigi kāposti</t>
  </si>
  <si>
    <t>Saldēti dārzeņi</t>
  </si>
  <si>
    <t>Sald. burkānu - zirnīšu maisīj.</t>
  </si>
  <si>
    <t>Kopā dārzeņi:</t>
  </si>
  <si>
    <t>Cūkgaļas mīkstums malšanai</t>
  </si>
  <si>
    <t>Heks b/ā fileja</t>
  </si>
  <si>
    <t>Kopā gaļa, zivis:</t>
  </si>
  <si>
    <t>Kopā piena produkti:</t>
  </si>
  <si>
    <t>Saldētu ogu maisījums</t>
  </si>
  <si>
    <t>Kopā augļi:</t>
  </si>
  <si>
    <t>Biezpiens  0,5%</t>
  </si>
  <si>
    <t>Kopā biezpiens, siers:</t>
  </si>
  <si>
    <t>Pavisam kopā:</t>
  </si>
  <si>
    <t>Kopā kartupeļi:</t>
  </si>
  <si>
    <t>Skābenes konservētas</t>
  </si>
  <si>
    <t>Šampinjoni svaigi</t>
  </si>
  <si>
    <t>Tomāti</t>
  </si>
  <si>
    <t>Heks b/ā fileja saldēta</t>
  </si>
  <si>
    <t>Krējums saldais 35%</t>
  </si>
  <si>
    <t>Sald. cukini - burkāni</t>
  </si>
  <si>
    <t>Sald. ogu maisījums</t>
  </si>
  <si>
    <t>Galviņkāposti</t>
  </si>
  <si>
    <t>Cūkgaļas mīkstums a/ā</t>
  </si>
  <si>
    <t>Cūkgaļas mīkstums a/ā b/k</t>
  </si>
  <si>
    <t>Vistu šķinķīši</t>
  </si>
  <si>
    <t>Gurķi svaigi</t>
  </si>
  <si>
    <t>Biezpiens 05%</t>
  </si>
  <si>
    <t>Kons. kukurūza</t>
  </si>
  <si>
    <t>Heks b/ā fileja sald.</t>
  </si>
  <si>
    <t>5.– 12. klašu izglītojamo kompleksajā ēdienkartē iekļauto produktu kopsavilkums un to normas nedēļā saskaņā ar MK 13.03.2012. noteikumiem Nr.172</t>
  </si>
  <si>
    <t>Šampinjoni</t>
  </si>
  <si>
    <t>Cūkgaļasd mīkstums a/ā b/k</t>
  </si>
  <si>
    <t>Konservēta kukurūza</t>
  </si>
  <si>
    <t>95</t>
  </si>
  <si>
    <t>115</t>
  </si>
  <si>
    <t>60/200/50</t>
  </si>
  <si>
    <t>190/25</t>
  </si>
  <si>
    <t>45</t>
  </si>
  <si>
    <t>105</t>
  </si>
  <si>
    <t>65</t>
  </si>
  <si>
    <t>85/150</t>
  </si>
  <si>
    <t>45/100</t>
  </si>
  <si>
    <r>
      <t>45/</t>
    </r>
    <r>
      <rPr>
        <sz val="11"/>
        <rFont val="Times New Roman"/>
        <family val="1"/>
        <charset val="186"/>
      </rPr>
      <t>170</t>
    </r>
    <r>
      <rPr>
        <sz val="11"/>
        <color theme="1"/>
        <rFont val="Times New Roman"/>
        <family val="1"/>
        <charset val="186"/>
      </rPr>
      <t>/50</t>
    </r>
  </si>
  <si>
    <t>Pagatavošana: Sīpolus nomazgā, nomizo un sagriež kubiņos. Vistas šķiņķīšus noskalo, izņem kaulu, sagriež mazos gabaliņos. Katlā uzkarsē eļļu, apcep sīpolus, gaļas gabaliņus, garšvielas un sautē 15- 20 minūtes uz lēnas uguns. Atsevišķi eļļā apcep tomātu pastu, miltus un pievieno sautējumam. Pieliek krējumu un sautē vēl 10- 15 minūtes. Pasniedz ar piedevām.</t>
  </si>
  <si>
    <t>Vistas gaļas gulašs ar makaroniem</t>
  </si>
  <si>
    <t>Karte Nr.26 Vistas gaļas gulašs</t>
  </si>
  <si>
    <t>Vistas gaļas gulašs ar griķiem</t>
  </si>
  <si>
    <t>Karte Nr.41 Vistas gaļas gulašs</t>
  </si>
  <si>
    <t>Visas gaļas gulašs ar makaroniem</t>
  </si>
  <si>
    <t>Cena
bez PVN</t>
  </si>
  <si>
    <t xml:space="preserve">Cepumi </t>
  </si>
  <si>
    <t xml:space="preserve">Cepumi smilšu </t>
  </si>
  <si>
    <t>Cepumi smilšu</t>
  </si>
  <si>
    <t>Siers 24%</t>
  </si>
  <si>
    <t>Kefīrs 2,5%</t>
  </si>
  <si>
    <t>Kefīrs 2.5%</t>
  </si>
  <si>
    <t>Pagatavošana: Cūkgaļas mīkstumu noskalo tekošā ūdenī, notecina, samaļ. Katlā apcep gaļu ar garšvielām, beigās pievieno mazgātas, smalcinātas dilles. Olas atdala no čaumalas, sakuļ. Kartupeļus nomazgā, nomizo, noskalo. Sagriež 1/2 vai 1/4, vāra ūdenī līdz mīksti. Atdzesē, pēc tam samaļ, samaaisa ar sāli, pipariem, olām.  Masu sadala 2 daļās. Vienu daļu ieklāj cepamformā, izlīdzina. Virsū liek apcepto maltās gaļas masu un pārklāj ar atlikušo kartupeļu masu. sacepuma sagataves virsmu nokaisa ar sarīvētu sieru. Cep cepeškrāsnī 160-180◦C 45-50 minūtes. Pasniedz ar krējumu.</t>
  </si>
  <si>
    <t>Pagatavošana: Kartupeļus nomazgā, notīra, nomizo, sagriež 1/2 vai 1/4, vāra ūdenī līdz gatavībai; nolej ūdeni, nosusina, atdzesē. Vārītos kartupeļus sagriež salmiņos. Ietauko pannu, uzber sagrieztos salmiņos kartupeļus, apkaisa ar sāli. Cep krāsnī līdz gatavībai.</t>
  </si>
  <si>
    <t>Pagatavošana: Ķiplokus nomizo, noskalo, sarīvē. Sieru sarīvē ar rupjo dārzeņu rīvi. Bietes nomazgā, vāra ūdenī līdz gatavībai. Atdzesē aukstā ūdenī, nomizo, sarīvē ar rupjo dārzeņu rīvi. Krējumu sajauc ar sinepēm. Rīvēto sieru, bietes, ķiplokus samaisa un pievieno sāli, piparus un krējumu ar sinepēm. Līdz pasniegšanai uzglabā līdz 4 stundām temperatūrā +2-+6◦C.</t>
  </si>
  <si>
    <t>Pagatavošana: Bietes nomazgā, vāra ūdenī līdz gatavībai. Atdzesē aukstā ūdenī, nomizo, sarīvē uz rupjās sakņu rīves. Pupiņas ūdenī izmērcē līdz 6 stundām, ūdeni nolej; vāra ūdenī līdz gatavībai. Marinētos gurķus sarīvē uz rupjās sakņu rīves. Ābolus noskalo, izņem sēklas, sarīvē uz rupjās sakņu rīves.  Sastāvdaļas sajauc, pievieno majonēzi, samaisa. Līdz pasniegšanai uzglabā temperatūrā +2-+6⁰C līdz 4 stundām.</t>
  </si>
  <si>
    <t>Pagatavošana: Bietes nomazgā, vāra ūdenī līdz gatavībai; atdzesē aukstā ūdenī; nomizo, sarīvē ar rupjo sakņu rīvi. Bietēm pievieno sāli, eļļu, cukuru, etiķi, samaisa. Uzglabā temperatūrā +2-+6◦C līdz 4 stundām.</t>
  </si>
  <si>
    <t xml:space="preserve">Veidņu maize </t>
  </si>
  <si>
    <t xml:space="preserve">Karte Nr.60 Veidņu maize </t>
  </si>
  <si>
    <t xml:space="preserve">Karte Nr.5-1 Veidņu maize </t>
  </si>
  <si>
    <t>Veidņu maize</t>
  </si>
  <si>
    <t>Karte Nr.5-1 Veidņu maize</t>
  </si>
  <si>
    <t>Karte Nr.5 Veidņu maize</t>
  </si>
  <si>
    <t xml:space="preserve">Karte Nr.5 Veidņu maize </t>
  </si>
  <si>
    <t xml:space="preserve">Karte Nr.52 Veidņu maize </t>
  </si>
  <si>
    <t>Karte Nr.52-1 Veidņu maize</t>
  </si>
  <si>
    <t>Karte Nr.64 Veidņu maize</t>
  </si>
  <si>
    <t xml:space="preserve">Karte Nr.64 Veidņu maize </t>
  </si>
  <si>
    <t>Karte Nr.50 Veidņu maize</t>
  </si>
  <si>
    <t xml:space="preserve">Karte Nr.50 Veidņu maize </t>
  </si>
  <si>
    <t xml:space="preserve">Karte Nr.50-1 Veidņu maize </t>
  </si>
  <si>
    <t xml:space="preserve">Karte Nr.50-2 Veidņu maize </t>
  </si>
  <si>
    <t>Pagatavošana: Vistas gaļu nomazgā, nosusina, samaļ ar gaļas maļamo mašīnu.  Ūdenī uzbriedina baltmaizi Maltajai gaļai pievieno rīvmaizi, uzbriedināto baltmaizi, sāli, maltus melnos piparus un samīca kotlešu masu. Gatavo ieapaļas kotletes, cep uz sakarsētas pannas eļļā līdz gatavībai 6-8 minūtes, pēc tam kotletes liek uz paplātes un cepeškrāsnī iztur 160-180⁰C 4- 6 minūtes. Pasniedz ar piedevām un salātiem</t>
  </si>
  <si>
    <t>Sald. burkānu-zirnīšu maisījums</t>
  </si>
  <si>
    <t xml:space="preserve">Bietes </t>
  </si>
  <si>
    <t>Pagatavošana: Vistas šķiņķus nomazgā, atkaulo, sagriež kubiņos.Karstā ūdenī sautē vistu, pakāpeniski pievieno sāli, piparus. Pēc 15- 20 minūtēm pievieno saldētus dārzeņus, sautē, līdz mīksti, pēc tam krējumu un uz lēnas uguns uzvāra. Pasniedz ar piedevām.</t>
  </si>
  <si>
    <t>Pagatavošana: Vistas šķiņķus nomazgā, atkaulo, sagriež kubiņos. Karstā ūdenī sautē vistu, pakāpeniski pievieno sāli, piparus. Pēc 15- 20 minūtēm pievieno saldētus dārzeņus, sautē, līdz mīksti, pēc tam krējumu un uz lēnas uguns uzvāra. Pasniedz ar piedevām.</t>
  </si>
  <si>
    <t>Sald. dārzeņi</t>
  </si>
  <si>
    <t>Pagatavošana: Biezpienu samaļ. Rozīnēm uzlej verdošu ūdeni un patur aptuveni 10 minūtes, nolej. Biezpienam pievieno olas, cukuru, mannu un visu kārtīgi izmaisa. Masu notur ledusskapī līdz 1-2 stundām. Veidni iesmērē ar sviestu, iepilda biezpiena masu un cep cepeškrāsnī 180 grādos 30 minūtes. Sacepumu var pasniegt siltu vai aukstu.</t>
  </si>
  <si>
    <t>Pagatavošana: Karstā ūdenī ieber saldētās ogas, pievieno cukuru, citronskābi. Kad ogas gatavas, lēnā strūklā, nepārtraukti maisot, pievieno nelielā ūdens daudzumā izšķīdinātu kartupeļu cieti. Uzvāra, noslēdz liesmu. Ķīseli atdzesē līdz telpas temperatūrai, pasniedz ar biezpiena sacepumu.</t>
  </si>
  <si>
    <t>Pagatavošana: Burkānus nomazgā, notīra un sarīvē skaidiņās. Saulespuķu sēklas viegli apgrauzdē cepeškrāsnī, atdzesē. Ķiplokus notīra, noskalo, sasmalcina. Krējumu sajauc ar sinepēm. Sajauc burkānus, sēkliņas, ķiplokus, pievieno garšvielas, sinepes ar krējumu un kārtīgi samaisa. Uzglabā +2-+6◦C līdz 4 stundām.</t>
  </si>
  <si>
    <r>
      <t>Pagatavošana: Cūkgaļas mīkstumu noskalo tekošā ūdenī, notecina, samaļ. Katlā apcep gaļu ar garšvielām, beigās pievieno mazgātas, smalcinātas dilles. Olas atdala no čaumalas, sakuļ. Kartupeļus nomazgā, nomizo, noskalo. Sagriež 1/2 vai 1/4, vāra ūdenī līdz mīksti. Atdzesē, pēc tam samaļ, samaisa ar sāli, pipariem, olām.  Masu sadala 2 daļās. Vienu daļu ieklāj cepamformā, izlīdzina. Virsū liek apcepto maltās gaļas masu un pārklāj ar atlikušo kartupeļu masu. sacepuma sagataves virsmu nokaisa ar sarīvētu sieru. Cep cepeškrāsnī 160-180</t>
    </r>
    <r>
      <rPr>
        <sz val="11"/>
        <color theme="1"/>
        <rFont val="Times New Roman"/>
        <family val="1"/>
      </rPr>
      <t>◦C 45-50 minūtes. Pasniedz ar krējumu.</t>
    </r>
  </si>
  <si>
    <t>Pagatavošana: Kartupeļus, sīpolus un burkānus nomazgā, nomizo un sagriež kubiņos. Zirņus noskalo tekošā ūdenī, mērcē aukstā ūdenī 4-6 stundas, tad nolej ūdeni. Katlā uzkarsē eļļu, pievieno sīpolus un apcep, tad pievieno burkānus un apcep. Pievieno  ūdeni, uzvāra, pievieno mērcētus zirņus un vāra pusmīkstus. Tad pievieno kartupeļus, garšvielas un noved līdz gatavībai. Pasniedz ar krējumu.</t>
  </si>
  <si>
    <t>Pagatavošana: Uzvāra ūdeni, pievieno sāli. Ieber makaronus, vāra 10-15 min.   Noslēdz uguni, uzliek vāku. Uzbriedina 3-5 min. Nokāš ūdeni. Gataviem makaroniem uzreiz pievieno eļļu. Samaisa. Pasniedz kā piedevu.</t>
  </si>
  <si>
    <t>Pagatavošana: Sīpolus nomazgā, nomizo, sagriež kubiņos. Burkānus nomazgā, nomizo, sagriež kubiņos.Kartupeļus nomazgā, nomizo un sagriež kubiņos. Sēnes noskalo, sasmalcina. Katliņā sakarsētā eļļā apcep sīpolus, tad pievieno sēnes un burkānus, visu apcep. Pievieno ūdeni un pavāra apmēram 10 min. Pievieno kartupeļus, garšvielas un vāra, līdz tie mīksti. Beigās pievieno krējumu.</t>
  </si>
  <si>
    <t>Pagatavošana: Dārzeņus nomazgā, nomizo un sagriež kubiņos. Katliņā ielej eļļu, ieber tajā sīpolus, burkānus un apcep.Uzvārītā ūdenī liek kāpostus un vāra, līdz tie gandrīz mīksti.Pievieno kartupeļus, vāra līdz mīksti, pievieno apceptos burkānus un sīpolus, garšvielas. Pasniedz ar krējumu.</t>
  </si>
  <si>
    <t>Pagatavošana: Dārzeņus nomazgā, nomizo un sagriež kubiņos. Katliņā ielej eļļu, ieber tajā sīpolus, burkānus un apcep. Uzvārītā ūdenī liek kāpostus un vāra, līdz tie gandrīz mīksti. Pievieno kartupeļus, vāra līdz mīksti, pievieno apceptos burkānus un sīpolus, garšvielas. Pasniedz ar krējumu.</t>
  </si>
  <si>
    <t>Pagatavošana: Vistas gaļu nomazgā, nosusina, samaļ ar gaļas maļamo mašīnu. Maltajai gaļai pievieno rīvmaizi, sāli, maltus melnos piparus un samīca kotlešu masu. Gatavo ieapaļas kotletes, cep uz sakarsētas pannas eļļā līdz gatavībai 6-8 minūtes, pēc tam kotletes liek uz paplātes un cepeškrāsnī iztur 160-180⁰C 4- 6 minūtes. Pasniedz ar piedevām un salātiem</t>
  </si>
  <si>
    <t>Pagatavošana: Vistas gaļu nomazgā, nosusina, samaļ ar gaļas maļamo mašīnu. Ķiplokus notīra, smalki sagriež. Maltajai gaļai pievieno rīvmaizi, sāli, maltus melnos piparus, ķiplokus un samīca kotlešu masu. Gatavo ieapaļas kotletes, cep uz sakarsētas pannas eļļā līdz gatavībai 6-8 minūtes, pēc tam kotletes liek uz paplātes un cepeškrāsnī iztur 160-180⁰C 4- 6 minūtes. Pasniedz ar piedevām un salātiem</t>
  </si>
  <si>
    <t>Pagatavošana: Augļus noskalo. Banānam noņem mizu, sagriež šķēlītēs. Bumbierus, ābolus, apelsīnus sagriež kubos, vīnogas- uz pusēm un izņem sēklas. Saputo stingrās putās putukrējumu. Augļus kārto traukā, uzliek  saputoto krējumu, pasniedz.</t>
  </si>
  <si>
    <r>
      <rPr>
        <b/>
        <sz val="10"/>
        <color indexed="8"/>
        <rFont val="Times New Roman1"/>
        <charset val="186"/>
      </rPr>
      <t>Pagatavošana</t>
    </r>
    <r>
      <rPr>
        <sz val="10"/>
        <color indexed="8"/>
        <rFont val="Times New Roman1"/>
        <charset val="186"/>
      </rPr>
      <t>: Pupiņas nomazgā, iemērc aukstā ūdenī 10- 12 stundas, pēc tam noskalo un liek vārīties aukstā ūdenī apm. 30- 35 minūtes. Kartupeļus nomazgā, nomizo, sagriež kubiņos. Burkānus, sīpolus nomazgā, nomizo, sagriež kubiņos. Eļļā apcep sīpolus un burkānus. Katlā pievieno apceptus burkānus, sīpolus, nedaudz apvāra. Pievieno kartupeļus un vāra, līdz mīksti. Pievieno sāli, melnos maltos piparus un uzvāra.  Pasniedz ar skābu krējumu.</t>
    </r>
  </si>
  <si>
    <t>Pagatavošana: Nomazgā redīsus, sagriež ripiņās. Marinētos gurķus sagriež salimiņos. Svaigo gurķi nomazgā un sagriež salmiņos. Burkānus un sīpolus noskalo. Sīpolus sasmalcina. Burkānus sarīvē uz dārzeņu rīves. Samaisa pievienojot garšvielas. Līdz pasniegšanai uzglabā temperatūrā +2-+6⁰C līdz 4 stundām.</t>
  </si>
  <si>
    <r>
      <t>Pagatavošana: Kakao pulveri izšķīdina nelielā ūdens daudzumā, lej karstā ūdenī, kam pievienots cukurs. Kad masa uzvārījusies, mazā strūklā pievieno aukstā ūdenī izšķīdinātu kartupeļu cieti. Uzvāra līdz 1 minūtei, nogriež uguni. Ķīseli atdzesē līdz 12-14</t>
    </r>
    <r>
      <rPr>
        <sz val="11"/>
        <color indexed="8"/>
        <rFont val="Calibri"/>
        <family val="2"/>
        <charset val="186"/>
      </rPr>
      <t>⁰C</t>
    </r>
    <r>
      <rPr>
        <sz val="11"/>
        <color indexed="8"/>
        <rFont val="Times New Roman1"/>
        <charset val="186"/>
      </rPr>
      <t>. Pasniedz ar pienu.</t>
    </r>
  </si>
  <si>
    <r>
      <t>Pagatavošana: Cūkgaļu nomazgā, nosusina, samaļ ar gaļas maļamo mašīnu. Ūdenī uzbriedina baltmaizi. Maltajai gaļai pievieno rīvmaizi, uzbriedināto baltmaizi, sāli, maltus melnos piparus un samīca kotlešu masu. Gatavo ieapaļas kotletes, cep uz sakarsētas pannas eļļā līdz gatavībai 6-8 minūtes, pēc tam kotletes liek uz paplātes un cepeškrāsnī iztur 160-180</t>
    </r>
    <r>
      <rPr>
        <sz val="11"/>
        <rFont val="Calibri"/>
        <family val="2"/>
        <charset val="186"/>
      </rPr>
      <t>⁰</t>
    </r>
    <r>
      <rPr>
        <sz val="11"/>
        <rFont val="Times New Roman1"/>
        <charset val="186"/>
      </rPr>
      <t>C 4- 6 minūtes. Pasniedz ar piedevām un salātiem.</t>
    </r>
  </si>
  <si>
    <r>
      <t>Pagatavošana: Burkānus, ābolus, nomazgā. Burkānus nomizo, noskalo, sarīvē uz rupjās rīves. Ābolus sagriež kubiņos. Visas sastāvdaļas sajauc kopā, pievieno eļļu, cukuru, citronskābi. Samaisa. Līdz pasniegšanai uzglabā temperatūrā +2-+6</t>
    </r>
    <r>
      <rPr>
        <sz val="11"/>
        <color indexed="8"/>
        <rFont val="Calibri"/>
        <family val="2"/>
        <charset val="186"/>
      </rPr>
      <t>⁰</t>
    </r>
    <r>
      <rPr>
        <sz val="11"/>
        <color indexed="8"/>
        <rFont val="Times New Roman1"/>
        <charset val="186"/>
      </rPr>
      <t>C līdz 4 stundām.</t>
    </r>
  </si>
  <si>
    <t>Pagatavošana: Uzvāra ūdeni, pievieno sāli. Ieber makaronus, vāra 10-15 min.   Noslēdz uguni, uzliek vāku. Uzbriedina 3-5 min. Nokāš ūdeni. Gataviem makaroniem uzreiz pievieno eļļu, lai nesaliptu. Samaisa. Pasniedz kā piedevu.</t>
  </si>
  <si>
    <r>
      <rPr>
        <b/>
        <sz val="11"/>
        <color indexed="8"/>
        <rFont val="Times New Roman1"/>
        <charset val="186"/>
      </rPr>
      <t>Pagatavošana</t>
    </r>
    <r>
      <rPr>
        <sz val="11"/>
        <color indexed="8"/>
        <rFont val="Times New Roman1"/>
        <charset val="186"/>
      </rPr>
      <t>: Pupiņas nomazgā, iemērc aukstā ūdenī 10- 12 stundas, pēc tam noskalo un liek vārīties aukstā ūdenī apm. 30- 35 minūtes. Kartupeļus nomazgā, nomizo, sagriež kubiņos. Burkānus,sīpolus nomazgā, nomizo, sagriež kubiņos. Eļļā apcep sīpolus un burkānus. Katlā pievieno apceptus burkānus, sīpolus, nedaudz apvāra. Pievieno kartupeļus un vāra, līdz mīksti. Pievieno sāli, melnos maltos piparus un uzvāra.  Pasniedz ar skābu krējumu.</t>
    </r>
  </si>
  <si>
    <t xml:space="preserve">Pagatavošana: Kartupeļus, burkānus, sīpolus nomazgā, nomizo, sagriež kubiņos. Gaļai noņem ādu, nomazgā, sagriež kubiņos. Katlā ielej eļļu, ieber sīpolus un burkānus, apcep. Pievieno gaļu un apcep.  Lej ūdeni un sautē līdz gaļa pusmīksta. Pievieno kartupeļus.  Kad tie mīksti, pievieno tomātu pastu, vāra līdz gatavībai. </t>
  </si>
  <si>
    <r>
      <t>Pagatavošana: Želatīnu uzbriedina pienā apm. 40 minūtes. Saldo krējumu, cukuru saputo stingrās putās. Ūdens peldē izkausē želatīnu, ko lēnām iemaisa masā. Krēmu lej formā, novieto ledusskapī temperatūrā +2-+6</t>
    </r>
    <r>
      <rPr>
        <sz val="11"/>
        <color indexed="8"/>
        <rFont val="Calibri"/>
        <family val="2"/>
        <charset val="186"/>
      </rPr>
      <t>⁰</t>
    </r>
    <r>
      <rPr>
        <sz val="11"/>
        <color indexed="8"/>
        <rFont val="Times New Roman1"/>
        <charset val="186"/>
      </rPr>
      <t>C līdz 2 stundām, lai sastingst. Pasniedz ar ķīseli.</t>
    </r>
  </si>
  <si>
    <t>Pagatavošana: Uzvāra ūdeni, pievieno sāli. Ieber makaronus, vāra 10-15 min.  Noslēdz uguni, uzliek vāku. Uzbriedina 3-5 min. Nokāš ūdeni. Gataviem makaroniem uzreiz pievieno eļļu. Cūkgaļu noskalo aukstā ūdenī, notecina, samaļ. Sīpolus nomazgā, nomizo un sasmalcina. Katlā ielej eļļu, sakarsē. Tajā apcep sīpolus, malto gaļu, pievienojot sāli, piparus. Pielej siltu ūdeni un sautē 20- 25 minūtes.  Beigās pievieno gatavus makaronus un sajauc viendabīgā masā.</t>
  </si>
  <si>
    <t>Pagatavošana: cepumus ieliek šķīvī, porcionē, pasniedz ar pienu</t>
  </si>
  <si>
    <t>Pagatavošana: Gaļu atdala no ādas, nomazgā, nosusina, sagriež kubiņos. Sīpolus nomizo, nomazgā, sasmalcina. Burkānus nomazgā, nomizo, noskalo, sarīvē salmiņos. Eļļā apcep sīpolus, burkānus. Pievieno  gaļu un apcep. Tad pievieno  tomātu pastu,  visu uz lēnas uguns apsautē. Pielej ūdeni, pieber noskalotus rīsus un  uz lēnas uguns sautē, līdz gaļa un rīsi mīksti.  Pievieno garšvielas, samaisa.  Uzbriedina 10- 15 minūtes.  Pasniedz ar salātiem.</t>
  </si>
  <si>
    <r>
      <t>Pagatavošana: Gaļu noskalo tekošā aukstā ūdenī, notecina, samaļ. Ūdenī izmērcē baltmaizi. Maltai gaļai pievieno izmērcēto baltmaizi, garšvielas; samīca. Veido kotleti, panē rīvmaizē. Cep sakarsētā eļļā 6-8 min., pēc tam karsē cepeškrāsnī 160-180</t>
    </r>
    <r>
      <rPr>
        <sz val="11"/>
        <color indexed="8"/>
        <rFont val="Calibri"/>
        <family val="2"/>
        <charset val="186"/>
      </rPr>
      <t>⁰</t>
    </r>
    <r>
      <rPr>
        <sz val="11"/>
        <color indexed="8"/>
        <rFont val="Times New Roman1"/>
        <charset val="186"/>
      </rPr>
      <t>C 4- 6 minūtes.</t>
    </r>
  </si>
  <si>
    <r>
      <t>Pagatavošana:  Karstā ūdenī lej sulu, pievieno cukuru, citronskābi, uzvāra. Šķidrumam pakāpeniski pievieno mannu, nepārtraukti maisot. Vāra, līdz nedaudz sabiezē. Trauku ievieto aukstā ūdens peldē, nedaudz atdzesē, pēc tam puto, līdz iegūst gaisīgu struktūru. Uzpūteņa beigu temperatūra ne vairāk par +12-+14</t>
    </r>
    <r>
      <rPr>
        <sz val="11"/>
        <color indexed="8"/>
        <rFont val="Calibri"/>
        <family val="2"/>
        <charset val="186"/>
      </rPr>
      <t>⁰</t>
    </r>
    <r>
      <rPr>
        <sz val="11"/>
        <color indexed="8"/>
        <rFont val="Times New Roman1"/>
        <charset val="186"/>
      </rPr>
      <t xml:space="preserve">C. Pasniedz ar pienu. </t>
    </r>
  </si>
  <si>
    <r>
      <t xml:space="preserve">Pagatavošana:  Sīpolus nomizo, noskalo, sasmalcina.  Baltmaizi sagriež kubiņos (apm.1x1 cm), cepeškrāsnī temperatūrā 140- 160 </t>
    </r>
    <r>
      <rPr>
        <sz val="11"/>
        <color indexed="8"/>
        <rFont val="Calibri"/>
        <family val="2"/>
        <charset val="186"/>
      </rPr>
      <t>⁰</t>
    </r>
    <r>
      <rPr>
        <sz val="11"/>
        <color indexed="8"/>
        <rFont val="Times New Roman1"/>
        <charset val="186"/>
      </rPr>
      <t>C cep, līdz iegūst kraukšķīgu struktūru, atdzesē. Sakarsētā eļļā apcep sīpolus. Cūkgaļu noskalo tekošā aukstā ūdenī, nosusina, samaļ. Pievieno garšvielas, ceptos sīpolus, miltus, rīvmaizi. No masas veido apaļas formas kotleti, ko apvārta pagatavotajos baltmaizes grauzdiņos. Cep sakarsētā eļļā 170</t>
    </r>
    <r>
      <rPr>
        <sz val="11"/>
        <color indexed="8"/>
        <rFont val="Calibri"/>
        <family val="2"/>
        <charset val="186"/>
      </rPr>
      <t>⁰</t>
    </r>
    <r>
      <rPr>
        <sz val="11"/>
        <color indexed="8"/>
        <rFont val="Times New Roman1"/>
        <charset val="186"/>
      </rPr>
      <t>C 8-10 min., pēc tam cepeškrāsnī  160- 180 ⁰C 4-6 minūtes. Pasniedz ar piedevām.</t>
    </r>
  </si>
  <si>
    <r>
      <t>Pagatavošana:  Sīpolus nomizo, noskalo, sasmalcina, apcep eļļā. Dilles noskalo tekošā ūdenī, sasmalcina. Vistu šķiņķīšus noskalo tekošā aukstā ūdenī, atkaulo, sasmalcina ar nazi smalkos gabaliņos (sakapā). Kapātajai masai pievieno garšvielas, olas, majonēzi, miltus, dilles. Samaisa viendabīgu, veido ar karoti plakanas kotletītes- plācenīšus. Cep sakarsētā eļļā 170</t>
    </r>
    <r>
      <rPr>
        <sz val="11"/>
        <color indexed="8"/>
        <rFont val="Calibri"/>
        <family val="2"/>
        <charset val="186"/>
      </rPr>
      <t>⁰</t>
    </r>
    <r>
      <rPr>
        <sz val="11"/>
        <color indexed="8"/>
        <rFont val="Times New Roman1"/>
        <charset val="186"/>
      </rPr>
      <t>C 8-10 min., pēc tam cepeškrāsnī  160- 180 ⁰C 4-6 minūtes. Pasniedz ar piedevām.</t>
    </r>
  </si>
  <si>
    <r>
      <t>Pagatavošana:  Ābolus noskalo tekošā ūdenī, sagriež kubiņos. Rozīnes, plūmes, aprikozes nomazgā tekošā ūdenī, notecina. Karstā ūdenī ber žāvētos augļus, sasmalcinātos ābolus, pievieno cukuru, citronskābi un vāra. Kad āboli mīksti, šķidrumam lēnā strūklā un nepārtraukti maisot pievieno ūdenī izšķīdinātu kartupeļu cieti. Uzvāra 2-3 min. Ķīseli atdzesē līdz temperatūrai +12-+14</t>
    </r>
    <r>
      <rPr>
        <sz val="11"/>
        <color indexed="8"/>
        <rFont val="Calibri"/>
        <family val="2"/>
        <charset val="186"/>
      </rPr>
      <t>⁰</t>
    </r>
    <r>
      <rPr>
        <sz val="11"/>
        <color indexed="8"/>
        <rFont val="Times New Roman1"/>
        <charset val="186"/>
      </rPr>
      <t>C. Pasniedz ar pienu.</t>
    </r>
  </si>
  <si>
    <t>Pagatavošana: Kāpostiem atdala bojātās lapas, noskalo, sarīvē ar rupjo dārzeņu rīvi. Gurķus noskalo, sagriež stienīšos. Burkānus nomazgā, nomizo, noskalo, sarīvē ar rupjo dārzeņu rīvi. Dārzeņus sajauc, pievienojot paredzētās garšvielas. Līdz pasniegšanai uzglabā līdz 4 stundām temperatūrā +2-+6◦C.</t>
  </si>
  <si>
    <t>Pagatavošana:  Karstā sālītā ūdenī vāra kartupeļus līdz gatavībai. Nolej ūdeni, kartupeļus samīca, pielej karstu pienu un izkausētu sviestu. Uzputo.</t>
  </si>
  <si>
    <t>Pagatavošana: Bietes noskalo un vāra ūdenī līdz gatavībai, pēc tam atdzesē, nomizo, sarīvē uz rupjās sakņu rīves. Ūdeni uzvāra un atdzesē. Gurķus noskalo un sarīvē uz rupjās sakņu rīves. Olas novāra apm.8 minūtes, atdzesē aukstā ūdenī, noloba čaumalu, sarīvē uz rupjās sakņu rīves. Sīpollokus nokalo, notecina, sasmalcina. Aukstajā vārītajā ūdenī pievieno kefīru, rīvētās bietes, gurķi, olas, sāli. Samaisa. Pievieno sasmalcinātus sīpollokus. Pasniedz ar krējumu.</t>
  </si>
  <si>
    <r>
      <t>Pagatavošana: Uzbieridina ūdenī želatīnu līdz 40 minūtēm. Biezpienu izberž caur sietu, sajauc ar saputotu krējumu, kam pievienots cukurs. Karstā ūdens peldē izkausē želatīnu, nedaudz atdzesē un tievā strūklā pievieno masai, izmaisa. Krēmu lej veidnē un novieto ledusskapī +2-+6</t>
    </r>
    <r>
      <rPr>
        <sz val="11"/>
        <color theme="1"/>
        <rFont val="Times New Roman"/>
        <family val="1"/>
      </rPr>
      <t>◦</t>
    </r>
    <r>
      <rPr>
        <sz val="11"/>
        <color theme="1"/>
        <rFont val="Times New Roman"/>
        <family val="1"/>
        <charset val="186"/>
      </rPr>
      <t>C līdz 2 stundām. Pasniedz ar ķīseli.</t>
    </r>
  </si>
  <si>
    <t>Pagatavošana: Rīsus noskalo tekošā ūdenī, liek vārīties aukstā ūdenī. Noputo, pievieno sāli, vāra 18- 20 minūtes. Noņem no uguns, uzbriedina apm.10 minūtes, nolej lieko ūdeni, pievieno eļļu. Pasniedz.</t>
  </si>
  <si>
    <t>Pagatavošana: Sīpolus  nomizo, nomazgā.  Gaļu nomazgā, nosusina, samaļ kopā ar sīpoliem, ķiplokiem. Rīsus  noskalo, liek vārīties apm. 20 minūtes, noskalo zem auksta ūdens, pievieno maltās gaļas masai. Masai pievieno garšvielas, miltus. Izveido ieapaļu gaļas bumbu, apcep uz pannas, pēc tam pannā (ielej nedaudz ūdeni) -  cepeškrāsnī cep/sautē 160-180 ⁰C 16- 18 minūtes. Pasniedz ar piedevām.</t>
  </si>
  <si>
    <r>
      <t>Pagatavošana: Kāpostiem atdala bojātās lapas, nomazgā, uz sakņu rīves sarīvē skaidiņās. Burkānus nomazgā, notīra un sarīvē skaidiņās. Ābolus nomazgā, izņem sēklas, sagriež stienīšos. Lociņus noskalo, notecina, sasmalcina. Saliek traukā, pievieno sāli, cukuru, piparus, eļļu un kārtīgi samaisa. Uzglabā +2-+6</t>
    </r>
    <r>
      <rPr>
        <sz val="11"/>
        <color theme="1"/>
        <rFont val="Times New Roman"/>
        <family val="1"/>
      </rPr>
      <t>◦</t>
    </r>
    <r>
      <rPr>
        <sz val="11"/>
        <color theme="1"/>
        <rFont val="Times New Roman"/>
        <family val="1"/>
        <charset val="186"/>
      </rPr>
      <t>C līdz 4 stundām.</t>
    </r>
  </si>
  <si>
    <t>Pagatavošana:Vistu šķiņķīšus noskalo tekošā ūdenī, notecina, atdala kaulus, sagriež stienīšos. Karstā ūdenī liek gaļas gabaliņus vārīties, noputo, turpina vārīt. Kad gaļa mīksta, pievieno garšvielas. Miltus apgrauzdē uz pannas un pievieno gaļas mērcei. Pievieno saldo krējumu. Uzvāra.</t>
  </si>
  <si>
    <t>Pagatavošana: Burkānus nomazgā, notīra un sarīvē skaidiņās. Saulespuķu sēklas viegli apgrauzdē cepeškrāsnī, atdzesē. Ķiplokus notīra, noskalo, sasmalcina. Krējumu sajauc ar sinepēm. Traukā sajauc burkānus, sēkliņas, ķiplokus, pievieno garšvielas, sinepes ar krējumu un kārtīgi samaisa. Uzglabā +2-+6◦C līdz 4 stundām.</t>
  </si>
  <si>
    <t>Pagatavošana: Pupiņas nomazgā, iemērc aukstā ūdenī 10- 12 stundas, pēc tam noskalo un liek vārīties aukstā ūdenī apm. 30- 35 minūtes. Kartupeļus nomazgā, nomizo, sagriež kubiņos. Burkānus, sīpolus nomazgā, nomizo, sagriež kubiņos. Eļļā apcep sīpolus un burkānus. Katlā pievieno apceptus burkānus, sīpolus, nedaudz apvāra. Pievieno kartupeļus un vāra, līdz mīksti. Pievieno sāli, melnos maltos piparus un uzvāra.  Pasniedz ar skābu krējumu.</t>
  </si>
  <si>
    <t>Pagatavošana: Burkānus, sīpolus notīra, noskalo. Burkānus sarīvē ar sakņu rīvi, sīpolus sasmalcina. Kāpostiem atdala bojātās lapas, noskalo, sagriež daļas un samaļ. Rīsus noskalo tekošā ūdeni, notecina. Cūkgaļas mīkstumu noskalo tekošā ūdenī, notecina, samaļ, pievienojot sāli, piparus. Rīsus izvāra atsevišķi, uzbriedina. Katlā sakarsētā eļļā apcep sīpolus, burkānus, pēc tam pievieno malto gaļu, karstu ūdeni un sautē 10- 15 minūtes. Pievieno kāpostus un sautē, līdz mīksti. Beigās pievieno rīsus, samaisa, uzvāra. Pasniedz ar skābu krējumu.</t>
  </si>
  <si>
    <t xml:space="preserve">Pagatavošana: Kartupeļus, burkānus, sīpolus nomazgā, nomizo, sagriež kubiņos. Gaļai atdala ādu, nomazgā, sagriež kubiņos. Katlā ielej eļļu, ieber sīpolus un burkānus, apcep. Pievieno gaļu un apcep.  Lej ūdeni un sautē līdz gaļa pusmīksta. Pievieno kartupeļus.  Kad tie mīksti, pievieno tomātu pastu, konservētus zaļos zirnīšus, vāra līdz gatavībai. </t>
  </si>
  <si>
    <t>Pagatavošana: Vistu šķiņķīšus noskalo tekošā ūdenī, notecina, atkaulo, sagriež stienīšos. Karstā ūdenī liek gaļas gabaliņus vārīties, noputo, turpina vārīt. Kad gaļa mīksta, pievieno garšvielas. Miltus apgrauzdē uz pannas un pievieno gaļas mērcei. Pievieno saldo krējumu. Uzvāra.</t>
  </si>
  <si>
    <t>Pagatavošana: Cūkgaļu nomazgā, atdala ādu, sagriež kubiņos. Sīpolus sagriež. Katlā ielej eļļu, apcep sīpolus. Pievieno gaļu un apcep. Pievieno ūdeni un sautē, līdz gaļa mīksta. Beigās pievieno tomātu pastu, sāli, melnos maltos piparus. Visu uzvāra. Miltus sajauc ar ūdeni, veidojot viendabīgu masu, pievieno gaļai ietumējot. Noved mērci līdz gatavībai.</t>
  </si>
  <si>
    <t xml:space="preserve">Pagatavošana: Kartupeļus, burkānus, sīpolus nomazgā, nomizo, sagriež kubiņos. Gaļu atdala no ādas, nomazgā, sagriež kubiņos. Katlā ielej eļļu, ieber sīpolus un burkānus, apcep. Pievieno gaļu un apcep.  Lej ūdeni un sautē līdz gaļa pusmīksta. Pievieno  kartupeļus.  Kad tie mīksti, pievieno tomātu pastu, vāra līdz gatavībai. </t>
  </si>
  <si>
    <t>Pagatavošana: Heka fileju atlaidina, noskalo ar aukstu ūdeni, sagriež porciju gabalos. Olas atdala no čaumalas, saputo, pievieno sāli, maltus melnos piparus. Filejas gabalu panē izsijātos miltos, sakultā olā ar garšvielām. Cep sakarsētā eļļā līdz brūnai garoziņai. Ievieto traukā, liek cepeškrāsni 10-12 minūtes 170- 180⁰C. Pasniedz ar piedevām.</t>
  </si>
  <si>
    <r>
      <t>Pagatavošana:  Sīpolus  nomizo, nomazgā.  Gaļu nomazgā, nosusina, samaļ kopā ar sīpoliem, ķiplokiem. Rīsus  noskalo, liek vārīties apm. 20 minūtes, noskalo zem auksta ūdens, pievieno maltās gaļas masai. Masai pievieno garšvielas, miltus. Izveido ieapaļu gaļas bumbu, apcep uz pannas, pēc tam pannā (ielej nedaudz ūdeni) -  cepeškrāsnī cep/sautē 1</t>
    </r>
    <r>
      <rPr>
        <sz val="11"/>
        <color indexed="8"/>
        <rFont val="Times New Roman"/>
        <family val="1"/>
        <charset val="186"/>
      </rPr>
      <t xml:space="preserve">60-180 ⁰C 16- 18 minūtes. </t>
    </r>
    <r>
      <rPr>
        <sz val="11"/>
        <color indexed="8"/>
        <rFont val="Times New Roman1"/>
        <charset val="186"/>
      </rPr>
      <t>Pasniedz ar piedevām.</t>
    </r>
  </si>
  <si>
    <t>Pagatavošana: Gaļu nomazgā, atdaala no ādas, nosusina, sagriež kubiņos. Sīpolus nomizo, nomazgā, sasmalcina. Burkānus nomazgā, nomizo, noskalo, sarīvē salmiņos. Eļļā apcep sīpolus, burkānus. Pievieno  gaļu un apcep. Tad pievieno  tomātu pastu,  visu uz lēnas uguns apsautē. Pielej ūdeni, pieber noskalotus rīsus un  uz lēnas uguns sautē, līdz gaļa un rīsi mīksti.  Pievieno garšvielas, samaisa.  Uzbriedina 10- 15 minūtes.  Pasniedz ar salātiem.</t>
  </si>
  <si>
    <t>16.diena</t>
  </si>
  <si>
    <t>17.diena</t>
  </si>
  <si>
    <t>18.diena</t>
  </si>
  <si>
    <t>19.diena</t>
  </si>
  <si>
    <t>20.diena</t>
  </si>
  <si>
    <t>Zupa Rasoļniks ar krējumu</t>
  </si>
  <si>
    <t>Mar.gurķi</t>
  </si>
  <si>
    <t>Pagatavošana: Grūbas noskalo, nolej ūdeni, ber katlā un vāra. Burkānus, sīpolus noskalo, notīra. Burkānus sarīvē salmiņos, sīpolus sasmalcina, sakarsētā eļļā apcep. Kartupeļus nomizo, nomazgā, sagriež kubiņos. Kad grūbas gandrīz mīkstas, pievieno apceptos dārzeņus, kartupeļus. Kad dārzeņi mīksti, pievieno sarīvētus marinētos gurķus, garšvielas. Uzvāra, pasniedz ar krējumu.</t>
  </si>
  <si>
    <t>Karte Nr.65 Makaroni ar malto gaļu</t>
  </si>
  <si>
    <t>Karte Nr.66 Burkānu salāti ar saulespuķu sēklām</t>
  </si>
  <si>
    <t>Karte Nr.64 Zupa Rasoļņiks ar krējumu</t>
  </si>
  <si>
    <t>Piena mērce, burkānu-ābolu salāti</t>
  </si>
  <si>
    <t>Karte Nr.67 Vistas momiki</t>
  </si>
  <si>
    <t>Nr.67, Nr.7</t>
  </si>
  <si>
    <t>Karte Nr.68 Burkānu- ābolu salāti</t>
  </si>
  <si>
    <t>Nr.8, Nr.68</t>
  </si>
  <si>
    <t>Karte Nr.69 Sulas uzpūtenis ar pienu</t>
  </si>
  <si>
    <t>Nr.69</t>
  </si>
  <si>
    <t>Karte Nr.70 Kotlete</t>
  </si>
  <si>
    <t>Nr.70, Nr.7, Nr.8</t>
  </si>
  <si>
    <t>Kotlete ar vārītiem kartupeļiem, piena mērce</t>
  </si>
  <si>
    <t>Karte Nr.71 Kāpostu salāti ar eļļu</t>
  </si>
  <si>
    <t>Nr.71</t>
  </si>
  <si>
    <t>Nr.74</t>
  </si>
  <si>
    <t xml:space="preserve">Karte Nr.72 Talsu krēms </t>
  </si>
  <si>
    <t>Pagatavošana: Rīsus noskalo, vāra 15-20 minūtes ūdenī, noņem no uguns, uzbriedina, noskalo aukstā ūdenī, netecina. Saputo saldo krējumu un cukuru līdz gaisīgai konsistencei, tajā iecilā rīsus. Līdz pasniegšanai uzglabā temperatūrā +2-+6⁰C.  Pasniedz ar ķīseli.</t>
  </si>
  <si>
    <t>Pagatavošana:  Ābolus noskalo ar aukstu ūdeni, sagriež gabaliņos, izņem sēklas,  liek verdošā šķidrumā. Pievieno cukuru un citronskābi, vāra, līdz āboli mīksti. Kartupeļu cieti izšķīdina aukstā ūdenī . Iegūto maisījumu iemaisa šķidrumā un uz lēnas uguns uzvāra. Pasniedz ar krēmu u.c.</t>
  </si>
  <si>
    <t xml:space="preserve">Karte Nr.73 Svaigo ābolu ķīselis </t>
  </si>
  <si>
    <t>Nr.72, Nr.73</t>
  </si>
  <si>
    <t>Talsu krēms ar svaigo ābolu ķīseli</t>
  </si>
  <si>
    <t>Nr.75</t>
  </si>
  <si>
    <t xml:space="preserve">Karte Nr.74 Veidņu maize </t>
  </si>
  <si>
    <t>Karte Nr.75 Banāns</t>
  </si>
  <si>
    <t>Cepta zivs fileja ar vārītiem kartupeļiem, krējuma-tomātu mērce</t>
  </si>
  <si>
    <t>Karte Nr.76 Krējuma- tomātu mērce</t>
  </si>
  <si>
    <t>Karte Nr.37-1 Cepta zivs fileja</t>
  </si>
  <si>
    <t>Pagatavošana: Heka fileju atlaidina, notīra, noskalo ar aukstu ūdeni, sagriež porciju gabalos. Olas atdala no čaumalas, saputo, pievieno sāli, maltus melnos piparus. Filejas gabalu panē izsijātos miltos, sakultā olā ar garšvielām. Cep sakarsētā eļļā līdz brūnai garoziņai. Ievieto traukā, liek cepeškrāsni 10-12 minūtes 170- 180⁰C. Pasniedz ar piedevām.</t>
  </si>
  <si>
    <t>Nr.37-1, Nr.7, Nr.76</t>
  </si>
  <si>
    <t>Karte Nr.77 Burkānu salāti ar eļļu</t>
  </si>
  <si>
    <t>Nr.77</t>
  </si>
  <si>
    <t>Karte Nr.78 Biezpiena saldā masa</t>
  </si>
  <si>
    <t>Karte Nr.59-1 Ķīselis</t>
  </si>
  <si>
    <t>Nr.78, Nr.59-1</t>
  </si>
  <si>
    <t>Pupiņu sautējums ar gaļu</t>
  </si>
  <si>
    <t>Pupiņu sautējums ar malto gaļu</t>
  </si>
  <si>
    <t xml:space="preserve">Baltais krēms ar svaigo ābolu ķīseli </t>
  </si>
  <si>
    <t>Karte Nr.79 Pupiņu sautējums ar malto gaļu</t>
  </si>
  <si>
    <t>Pagatavošana: Pupiņas noskalo, mērcē 2-3 stundas, tad vāra ūdenī līdz gatavībai. Cūkgaļu noskalo, nosusina, samaļ. Burkānus, sīpolus notīra, noskalo, sasmalcina salmiņos. Sakarsētā eļļā apcep burkānus, sīpolus, pēc tam pievieno malto gaļu un sautē līdz gatavībai. Pupiņām nolej lieko ūdeni. Sajauc kopā ar malto gaļu un pupiņas, uzkarsē.</t>
  </si>
  <si>
    <t>Nr.79</t>
  </si>
  <si>
    <t>Karte Nr.80 Baltais krēms</t>
  </si>
  <si>
    <t>Nr.80, Nr.73</t>
  </si>
  <si>
    <t>Nr.58-2</t>
  </si>
  <si>
    <t xml:space="preserve">Karte Nr.58-2 Maize </t>
  </si>
  <si>
    <t xml:space="preserve">Burkānu-kāļu salāti            </t>
  </si>
  <si>
    <t>Kartupeļu-grūbu zupa ar krējumu</t>
  </si>
  <si>
    <t>Pagatavošana: Kartupeļus nomizo, noskalo, sagriež kubiņos. Brurkānus, sīplus notīra, noskalo. Burkānus sarīvē skaidiņās, sīpolus sasmalcina. Sakarsētā eļļā apcep burkānus un sīpolus. Grūbas noskalo un vāra. Kad grūbas gandrīz mīkstas, pievieno kartupeļus, apceptos dārzeņus, garšvielas, vāra līdz gatavībai. Pasniedz ar krējumu.</t>
  </si>
  <si>
    <t>Nr.76</t>
  </si>
  <si>
    <t>Nr.53, Nr.2</t>
  </si>
  <si>
    <t>Karte Nr.53 Vistas gaļas gulašs</t>
  </si>
  <si>
    <t xml:space="preserve">Karte Nr.54 Svaigu kāpostu-kāļu salāti </t>
  </si>
  <si>
    <t xml:space="preserve">Karte Nr.56 Biezpiena sacepums </t>
  </si>
  <si>
    <t xml:space="preserve">Karte Nr.57 Svaigo ābolu ķīselis </t>
  </si>
  <si>
    <t>40/150/50</t>
  </si>
  <si>
    <t>Burkānu- kāļu salāti</t>
  </si>
  <si>
    <t>Cīsiņš bez E-vielām ar kartupeļiem, piena mērce</t>
  </si>
  <si>
    <t>Biezpiena sacepums ar ābolu ķīseli</t>
  </si>
  <si>
    <t>Biezpiena sacepums ar svaigo ābolu ķīseli</t>
  </si>
  <si>
    <t>Burkānu-kāļu salāti</t>
  </si>
  <si>
    <t>Karte Nr.58 Cīsiņš bez E vielām</t>
  </si>
  <si>
    <t>Nr.58, Nr.9, Nr.10</t>
  </si>
  <si>
    <t>Karte Nr.59 Burkānu-kāļu salāti</t>
  </si>
  <si>
    <t>Nr.56, Nr.57</t>
  </si>
  <si>
    <t>Karte Nr.52 Kartupeļu- grūbu zupa ar krējumu</t>
  </si>
  <si>
    <t>Skābu  kāpostu zupa ar krējumu</t>
  </si>
  <si>
    <t>Skābu kāpostu zupa ar krējumu</t>
  </si>
  <si>
    <t>Skāb.kāposti</t>
  </si>
  <si>
    <t>Pagatavošana: Kartupeļus nomizo, noskalo, sagriež kubiņos. Burkānus, sīpolus notīra, noskalo. Burkānus sarīvē skaidiņās, sīpolus sasmalcina. Burkānus, sīpolus apcep eļļā, pievieno tomātu pastu un uzkarsē. Skābos kāpostus noskalo, vāra. Kad kāposti gandrīz mīksti, pievieno kartupeļus, apceptos dārzeņus, garšvielas. Vāra līdz gatavībai. Pasniedz ar krējumu.</t>
  </si>
  <si>
    <t>Karte Nr.60 Skābu kāpostu zupa</t>
  </si>
  <si>
    <t xml:space="preserve">Karte Nr.61 Burkānu-zirnīšu sautējums </t>
  </si>
  <si>
    <t>Karte Nr.62 Vistas kotlete</t>
  </si>
  <si>
    <t>Nr.61, Nr.62</t>
  </si>
  <si>
    <t>Karte Nr.63 Svaigi tomāti</t>
  </si>
  <si>
    <t>Karte Nr.64 Ābolu kompots</t>
  </si>
  <si>
    <t>Piens, kanēļa smalktmaizīte</t>
  </si>
  <si>
    <t>Karte Nr.65 Piens</t>
  </si>
  <si>
    <t>Karte Nr.66 Kanēļa smalkmaizīte</t>
  </si>
  <si>
    <t>Nr.65, Nr.66</t>
  </si>
  <si>
    <t>Borščs zupa ar krējumu</t>
  </si>
  <si>
    <t xml:space="preserve">Burkānu salāti ar eļļu </t>
  </si>
  <si>
    <t>Liellopa mīkstums</t>
  </si>
  <si>
    <t xml:space="preserve">Kviešu milti </t>
  </si>
  <si>
    <t>Pagatavošana: Gaļu noskalo tekošā ūdenī, nosusina, samaļ. Baltmaizi uzbriedina ūdenī. Sīpolus nomizo, noskalo, sasmalcina. Olas atdala no čaumalas. Pagatavo viendabīgu kotlešu masu no maltās gaļas, uzbriedinātas baltmaizes, sasmalcinātiem sīpoliem, olām, miltiem, sāls, pipariem, ķimenēm. Izveido iegarenas formas kotleti, cep ietaukotā pannā cepaškrāsnī temperatūrā 160º-180ºC 18-20 minūtes.</t>
  </si>
  <si>
    <t>Karte Nr.67 Pikantās desiņas</t>
  </si>
  <si>
    <t>Pagatavošana: Sakarsētā eļļā apbrūnina miltus, pievieno ūdeni, garšvielas, izmaisa, lai neveidojas kunkuļi, uzvāra 3-4 minūtes. Pēc tam pievieno krējumu un atkārtoti uzvāra.</t>
  </si>
  <si>
    <t>Nr.67, Nr.9, Nr.10</t>
  </si>
  <si>
    <t>Pikantā desiņa ar kartupeļiem, piena mērce</t>
  </si>
  <si>
    <t>Vistas gaļas plovs</t>
  </si>
  <si>
    <t>Pagatavošana: Sīpolus, burkānus notīra, noskalo. Sīpolus sasmalcina, burkānus sarīvē skaidiņās. Sīpolus un burkānus apcep sakasētā eļļā. Kartupeļus nomizo, nomazgā, sagriež kubiņos. Kartupeļus liek ūdenī un vāra. Kad kartupeļi pusmīksti, pievieno apceptos dārzeņus. Vāra līdz gatavībai. Beigās pievieno konservētus zirnīšus (šķidrumu nolej iepriekš), garšvielas. Uzvāra. Pasniedz ar krējumu.</t>
  </si>
  <si>
    <t>Kartupeļu-konservētu zirnīšu zupa ar krējumu</t>
  </si>
  <si>
    <t>Karte Nr.61 Kartupeļu - konservētu zirnīšu zupa</t>
  </si>
  <si>
    <t>Vistas 1/4</t>
  </si>
  <si>
    <t>Sāls (vārāmā)</t>
  </si>
  <si>
    <t xml:space="preserve">Pagatavošana: Vistu ceturtdaļas noskalo ar aukstu tekošu ūdeni, notecina, atkaulo, sagriež kubiņos. Burkāus nomizo, noskalo, sarīvē salmiņos. Ķiplokus notīra, noskalo, sasmalcina. Eļļā apcep burkānus un ķiplokus. Pievieno gaļu un apcep. Tad pievieno tomātu pastu, visu uz lēnas uguns apsautē. Pielej ūdeni, pieber noskalotus rīsus un uz lēnas uguns sautē, līdz gaļa un rīsi mīksti. Pievieno garšvielas, samaisa. Uzbriedina 10-15 minūtes. Beigās pievieno konservētu kukurūzu (iepriekš notecina šķidrumu) un samaisa. Pasniedz ar salātiem. </t>
  </si>
  <si>
    <t>Karte Nr.62 Vistas gaļas plovs</t>
  </si>
  <si>
    <t>Karte Nr.12-2 Burkānu- ābolu salāti</t>
  </si>
  <si>
    <t>Nr.12-2</t>
  </si>
  <si>
    <t>Lapu salāti ar eļļu</t>
  </si>
  <si>
    <t>Biezpiena saldā masa ar ābolu ķīseli</t>
  </si>
  <si>
    <t>Zivju kotlete ar vārītiem kartupeļiem, piena mērce</t>
  </si>
  <si>
    <t>Nr.28, Nr.15, Nr.6</t>
  </si>
  <si>
    <t>Ķīnas kāposti</t>
  </si>
  <si>
    <t>Pagatavošana: Dārzeņus noskalo. Tomātus, gurķus sasmalcina salmiņos, puraviem atdala sakni, bojātās daļas, sagriež salmiņos. Ķīnas kāpostiem un ledussalātiem atdala bojātās lapas, sasmalcina. Paprikai izņem sēklas, atdala kātu, sagriež salmiņos. Citronu noskalo, sarīvē miziņu un izspiež sulu. Smalcinātiem dārzeņiem pievieno eļļu, sāli, cukuru, citrona mizu un sulu, samaisa. Līdz pasniegšanai uzglabā temperatūrā +2 +6 C līdz 4 stundām.</t>
  </si>
  <si>
    <t>Karte Nr.63 Lapu salāti</t>
  </si>
  <si>
    <t>Karte Nr.64 Biezpiena saldā masa</t>
  </si>
  <si>
    <t xml:space="preserve">Karte Nr.65 Svaigo ābolu ķīselis </t>
  </si>
  <si>
    <t>Nr.64, Nr.65</t>
  </si>
  <si>
    <t>Kartupeļu-rīsu zupa ar krējumu</t>
  </si>
  <si>
    <t>Karte Nr.67  Kotlete "Klidziņa"</t>
  </si>
  <si>
    <t>Nr.67, Nr.15, Nr.6</t>
  </si>
  <si>
    <t>Pagatavošana: Burkānus, sīpolus notīra, noskalo. Burkānus sarīvē salmiņos, sīpolus sasmalcina. Sakarsētā eļļā apcep burkānus, sīpolus. Kartupeļus nomizo, noskalo, sagriež kubiņos. Rīsus noskalo, liek vārīties aukstā ūdenī, pēc tam pievieno kartupeļus. kad rīsi un kartupeļi gandrīz mīksti, pievieno apceptus dārzeņus un garšvielas, vāra līdz gatavībai. Pasniedz ar krējumu.</t>
  </si>
  <si>
    <t>Pagatavošana: Gurķus, tomātus noskalo, sagriež kubiņos. Ķīnas kāpostu noskalo, atdala bojātās lapas, sasmalcina. Sajaus gurķus, tomātus, ķīnas kāpostus, pievienojot eļļu, sāli, cukuru. Līdz pasniegšanai uzglabā temperatūrā +2 +6 C līdz 4 stundām.</t>
  </si>
  <si>
    <t>Lapu kāposti</t>
  </si>
  <si>
    <t>Karte Nr.66 Kartupeļu-rīsu zupa ar krējumu</t>
  </si>
  <si>
    <t>Nr.68</t>
  </si>
  <si>
    <t>Karte Nr.68 Ķīnas kāpostu salāti ar eļļu</t>
  </si>
  <si>
    <t>Nr.69, Nr.15, Nr.6</t>
  </si>
  <si>
    <t>Karte Nr.69 Kotlete</t>
  </si>
  <si>
    <t>Nr.70</t>
  </si>
  <si>
    <t>Karte Nr.70 Augļi ar putukrējumu</t>
  </si>
  <si>
    <t>Karte Nr.71 Rīsu risoto</t>
  </si>
  <si>
    <t>Karte Nr.72 Vistas karbonāde</t>
  </si>
  <si>
    <t>Nr.71, Nr.72</t>
  </si>
  <si>
    <t>Nr.73, Nr.74</t>
  </si>
  <si>
    <t>Karte Nr.73 Svaigo ābolu ķīselis</t>
  </si>
  <si>
    <t>Karte Nr.74 Putukrējums</t>
  </si>
  <si>
    <t xml:space="preserve">Karte Nr.75 Jogurts dzeramais </t>
  </si>
  <si>
    <t>16.diena I piedāvājums (a)</t>
  </si>
  <si>
    <t>17.diena I piedāvājums (a)</t>
  </si>
  <si>
    <t>18.diena I piedāvājums (a)</t>
  </si>
  <si>
    <t>19.diena I piedāvājums (a)</t>
  </si>
  <si>
    <t>20.diena I piedāvājums (a)</t>
  </si>
  <si>
    <t>Burkānu salāti ar saulespuķu sēklām, eļļu</t>
  </si>
  <si>
    <t>Zupa Rasoļņiks ar krējumu</t>
  </si>
  <si>
    <t>Karte Nr.69 Zupa Rasoļņiks ar krējumu</t>
  </si>
  <si>
    <t>Karte Nr.70 Makaroni ar malto gaļu</t>
  </si>
  <si>
    <t>Karte Nr.71 Burkānu salāti ar saulespuķu sēklām</t>
  </si>
  <si>
    <t>Karte Nr.72 Vistas momiki</t>
  </si>
  <si>
    <t>Nr.72, Nr.7</t>
  </si>
  <si>
    <t>Karte Nr.73 Burkānu- ābolu salāti</t>
  </si>
  <si>
    <t>Nr.8, Nr.73</t>
  </si>
  <si>
    <t>Karte Nr.74 Sulas uzpūtenis ar pienu</t>
  </si>
  <si>
    <t xml:space="preserve">Karte Nr.75 Apelsīns </t>
  </si>
  <si>
    <t xml:space="preserve">Karte Nr.75  Mājas kotlete </t>
  </si>
  <si>
    <t>Nr.75, Nr.7, Nr.8</t>
  </si>
  <si>
    <t>Karte Nr.76 Kāpostu salāti ar eļļu</t>
  </si>
  <si>
    <t xml:space="preserve">Karte Nr.77 Talsu krēms </t>
  </si>
  <si>
    <t xml:space="preserve">Karte Nr.78 Svaigo ābolu ķīselis </t>
  </si>
  <si>
    <t>Nr.77, Nr.78</t>
  </si>
  <si>
    <t>Nr.63-1</t>
  </si>
  <si>
    <t>Karte Nr.63-1 Banāns</t>
  </si>
  <si>
    <t>Karte Nr.79 Cepta zivs fileja</t>
  </si>
  <si>
    <t>Karte Nr.80 Krējuma- tomātu mērce</t>
  </si>
  <si>
    <t>Nr.79, Nr.7, Nr.80</t>
  </si>
  <si>
    <t>Karte Nr. 81 Burkānu salāti ar eļļu</t>
  </si>
  <si>
    <t>Nr.81</t>
  </si>
  <si>
    <t>Karte Nr.82 Biezpiena saldā masa</t>
  </si>
  <si>
    <t>100/120</t>
  </si>
  <si>
    <t xml:space="preserve">Karte Nr.83 Svaigo ābolu ķīselis </t>
  </si>
  <si>
    <t>Nr.82, Nr.83</t>
  </si>
  <si>
    <t>Burkānu-ābolu salāti ar eļļu</t>
  </si>
  <si>
    <t>Baltais krēms ar ābolu  ķīseli</t>
  </si>
  <si>
    <t>Nr.84</t>
  </si>
  <si>
    <t>Karte Nr.84 Pupiņu sautējums ar malto gaļu</t>
  </si>
  <si>
    <t>Karte Nr.85 Baltais krēms</t>
  </si>
  <si>
    <t>Nr.85, Nr.83</t>
  </si>
  <si>
    <t>16.diena II piedāvājums (b)</t>
  </si>
  <si>
    <t>17.diena II piedāvājums (b)</t>
  </si>
  <si>
    <t>18.diena II piedāvājums (b)</t>
  </si>
  <si>
    <t>19.diena II piedāvājums (b)</t>
  </si>
  <si>
    <t>20.diena II piedāvājums (b)</t>
  </si>
  <si>
    <t>Karte Nr.55 Kartupeļu- grūbu zupa ar krējumu</t>
  </si>
  <si>
    <t>Nr.26, Nr.2</t>
  </si>
  <si>
    <t xml:space="preserve">Karte Nr.56 Svaigu kāpostu-kāļu salāti </t>
  </si>
  <si>
    <t xml:space="preserve">Karte Nr.57 Maize </t>
  </si>
  <si>
    <t>80/150/50</t>
  </si>
  <si>
    <t>Cīsiņš bez E-vielām ar kartupeļiem un piena mērci</t>
  </si>
  <si>
    <t>Nr.58, Nr.8, Nr.9</t>
  </si>
  <si>
    <t xml:space="preserve">Karte Nr.60 Biezpiena sacepums </t>
  </si>
  <si>
    <t xml:space="preserve">Karte Nr.61 Svaigo ābolu ķīselis </t>
  </si>
  <si>
    <t>Pagatavošana:  Ābolus noskalo ar aukstu ūdeni, sagriež gabaliņos, izņem sēklas,  liek verdošā šķidrumā. Pievieno cukuru un citronskābi, vāra, līdz āboli mīksti. Kartupeļu cieti izšķīdina aukstā ūdenī . Iegūto maisījumu iemaisa šķidrumā un uz lēnas uguns uzvāra. Pasniedz ar sacepumu u.c.</t>
  </si>
  <si>
    <t>Nr.60, Nr.61</t>
  </si>
  <si>
    <t xml:space="preserve">Karte Nr.57-1 Maize </t>
  </si>
  <si>
    <t>Nr.57-1</t>
  </si>
  <si>
    <t>Karte Nr.62 Skābu kāpostu zupa</t>
  </si>
  <si>
    <t xml:space="preserve">Karte Nr.63 Burkānu-zirnīšu sautējums </t>
  </si>
  <si>
    <t>Karte Nr.64 Vistas kotlete</t>
  </si>
  <si>
    <t>Nr.63, Nr.64</t>
  </si>
  <si>
    <t>Pagatavošana: Kāpostiem atdala bojātās lapas, noskalo, nosusina. Burkānus notīra, noskalo, sarīvē skaidiņās. Dārzeņus sajauc ar etiķi, eļļu, sāli, cukuru. Līdz pasniegšanai uzglabā temperatūrā +2 +6 C līdz 4 stundām.</t>
  </si>
  <si>
    <t>Karte Nr.65 Svaigu kāpostu salāti</t>
  </si>
  <si>
    <t>Karte Nr.66 Piens</t>
  </si>
  <si>
    <t>Karte Nr.67 Kanēļa smalkmaizīte</t>
  </si>
  <si>
    <t>Nr.66, Nr.67</t>
  </si>
  <si>
    <t>Karte Nr.68 Bumbieris</t>
  </si>
  <si>
    <t>Karte Nr.69 Pikantās desiņas</t>
  </si>
  <si>
    <t>Karte Nr.70  Krējuma mērce</t>
  </si>
  <si>
    <t>Nr.69, Nr.42, Nr.70</t>
  </si>
  <si>
    <t>Pikantā desiņa ar kartupeļiem un krējuma mērci</t>
  </si>
  <si>
    <t>Pagatavošana:  Ābolus noskalo ar aukstu ūdeni, sagriež gabaliņos, izņem sēklas,  liek verdošā šķidrumā. Pievieno cukuru un citronskābi, vāra, līdz āboli mīksti. Kartupeļu cieti izšķīdina aukstā ūdenī . Iegūto maisījumu iemaisa šķidrumā un uz lēnas uguns uzvāra. Pasniedz ar biezpiena salo masu u.c.</t>
  </si>
  <si>
    <t>Kotlete ''Klidziņa'' ar vārītiem kartupeļiem un piena mērci</t>
  </si>
  <si>
    <t>Ķīnas kāpostu salāti ar eļļu</t>
  </si>
  <si>
    <t>Burkānu–ābolu salāti</t>
  </si>
  <si>
    <t>Piena mērce, burkānu–ābolu salāti</t>
  </si>
  <si>
    <t>Pagatavošana: Karstā ūdenī ieber saldētās ogas, pievieno cukuru, citronskābi. Kad ogas gatavas, lēnā strūklā, nepārtraukti maisot, pievieno nelielā ūdens daudzumā izšķīdinātu kartupeļu cieti. Uzvāra, noslēdz liesmu. Ķīseli atdzesē līdz telpas temperatūrai, pasniedz ar biezpiena saldo bumbu.</t>
  </si>
  <si>
    <t>Pagatavošana: Karstā ūdenī ieber saldētās ogas, pievieno cukuru, citronskābi. Kad ogas gatavas, lēnā strūklā, nepārtraukti maisot, pievieno nelielā ūdens daudzumā izšķīdinātu kartupeļu cieti. Uzvāra, noslēdz liesmu. Ķīseli atdzesē līdz telpas temperatūrai, pasniedz ar pudiņu.</t>
  </si>
  <si>
    <t>Pagatavošana:Karstā ūdenī ieber saldētas ogas, cukuru; vāra, līdz mīkstas. Pēc tam tievā strūklā šķidrumam pieber mannu, nepārtraukti maisot. Vāra, līdz nedaudz sabiezē. Atdzesē aukstā ūdens peldē līdz  temperatūrai +12-+14◦C, nepārtraukti putojot. Saputo putukrējumu stingrās putās. Atdzesētajā un uzputotajā masā iecilā putukrējumu. Pasniedz ar ķīseli.</t>
  </si>
  <si>
    <t>Pagatavošana: Karstā ūdenī ieber saldētās ogas, pievieno cukuru, citronskābi. Kad ogas gatavas, lēnā strūklā, nepārtraukti maisot, pievieno nelielā ūdens daudzumā izšķīdinātu kartupeļu cieti. Uzvāra, noslēdz liesmu. Ķīseli atdzesē līdz telpas temperatūrai, pasniedz ar mannā biezputru.</t>
  </si>
  <si>
    <t>Pagatavošana: Karstā ūdenī ieber saldētās ogas, pievieno cukuru, citronskābi. Kad ogas gatavas, lēnā strūklā, nepārtraukti maisot, pievieno nelielā ūdens daudzumā izšķīdinātu kartupeļu cieti. Uzvāra, noslēdz liesmu. Ķīseli atdzesē līdz telpas temperatūrai, pasniedz ar piena ķīseli</t>
  </si>
  <si>
    <t>Pagatavošana: Karstā ūdenī ieber saldētās ogas, pievieno cukuru, citronskābi. Kad ogas gatavas, lēnā strūklā, nepārtraukti maisot, pievieno nelielā ūdens daudzumā izšķīdinātu kartupeļu cieti. Uzvāra, noslēdz liesmu. Ķīseli atdzesē līdz telpas temperatūrai, pasniedz ar biezpiena saldo masu.</t>
  </si>
  <si>
    <t>Sald.krējums 35%</t>
  </si>
  <si>
    <t>Dzeramais jogurts</t>
  </si>
  <si>
    <t>16-20 dienām</t>
  </si>
  <si>
    <t>Heks fileja b/ā</t>
  </si>
  <si>
    <t>Skābēti kāposti</t>
  </si>
  <si>
    <t>15-20 dienām</t>
  </si>
  <si>
    <t>Kopā gaļa , zivis:</t>
  </si>
  <si>
    <t>Kopā biezpiens , siers:</t>
  </si>
  <si>
    <t>I piedāvājums 16-20 dienām</t>
  </si>
  <si>
    <t>Heks fileja b/ā sald.</t>
  </si>
  <si>
    <t>II piedāvājums 16-20 dienām</t>
  </si>
  <si>
    <t xml:space="preserve">Žāvētas plūmes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</si>
</sst>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quot;€&quot;_-;\-* #,##0.00\ &quot;€&quot;_-;_-* &quot;-&quot;??\ &quot;€&quot;_-;_-@_-"/>
    <numFmt numFmtId="165" formatCode="_-* #,##0.00\ _€_-;\-* #,##0.00\ _€_-;_-* &quot;-&quot;??\ _€_-;_-@_-"/>
    <numFmt numFmtId="166" formatCode="0.0"/>
  </numFmts>
  <fonts count="39">
    <font>
      <sz val="11"/>
      <color theme="1"/>
      <name val="Calibri"/>
      <family val="2"/>
      <charset val="186"/>
      <scheme val="minor"/>
    </font>
    <font>
      <sz val="11"/>
      <color rgb="FF000000"/>
      <name val="Times New Roman"/>
      <family val="1"/>
      <charset val="186"/>
    </font>
    <font>
      <sz val="11"/>
      <color theme="1"/>
      <name val="Times New Roman"/>
      <family val="1"/>
      <charset val="186"/>
    </font>
    <font>
      <b/>
      <sz val="11"/>
      <color theme="1"/>
      <name val="Times New Roman"/>
      <family val="1"/>
      <charset val="186"/>
    </font>
    <font>
      <b/>
      <i/>
      <sz val="11"/>
      <color theme="1"/>
      <name val="Times New Roman"/>
      <family val="1"/>
      <charset val="186"/>
    </font>
    <font>
      <b/>
      <sz val="11"/>
      <color rgb="FF000000"/>
      <name val="Times New Roman"/>
      <family val="1"/>
      <charset val="186"/>
    </font>
    <font>
      <sz val="11"/>
      <name val="Times New Roman"/>
      <family val="1"/>
      <charset val="186"/>
    </font>
    <font>
      <sz val="11"/>
      <color rgb="FFFF0000"/>
      <name val="Calibri"/>
      <family val="2"/>
      <charset val="186"/>
      <scheme val="minor"/>
    </font>
    <font>
      <b/>
      <sz val="12"/>
      <color theme="1"/>
      <name val="Times New Roman"/>
      <family val="1"/>
      <charset val="186"/>
    </font>
    <font>
      <sz val="11"/>
      <name val="Calibri"/>
      <family val="2"/>
      <charset val="186"/>
      <scheme val="minor"/>
    </font>
    <font>
      <sz val="11"/>
      <color indexed="8"/>
      <name val="Calibri"/>
      <family val="2"/>
      <charset val="186"/>
    </font>
    <font>
      <sz val="10"/>
      <color indexed="8"/>
      <name val="Times New Roman1"/>
      <charset val="186"/>
    </font>
    <font>
      <b/>
      <sz val="10"/>
      <color indexed="8"/>
      <name val="Times New Roman1"/>
      <charset val="186"/>
    </font>
    <font>
      <sz val="12"/>
      <color rgb="FF000000"/>
      <name val="Times New Roman"/>
      <family val="1"/>
      <charset val="186"/>
    </font>
    <font>
      <b/>
      <sz val="12"/>
      <color rgb="FF000000"/>
      <name val="Times New Roman"/>
      <family val="1"/>
      <charset val="186"/>
    </font>
    <font>
      <sz val="10"/>
      <name val="Times New Roman1"/>
      <charset val="186"/>
    </font>
    <font>
      <sz val="9"/>
      <color theme="1"/>
      <name val="Times New Roman"/>
      <family val="1"/>
      <charset val="186"/>
    </font>
    <font>
      <b/>
      <sz val="11"/>
      <name val="Times New Roman"/>
      <family val="1"/>
      <charset val="186"/>
    </font>
    <font>
      <sz val="11"/>
      <color indexed="8"/>
      <name val="Times New Roman"/>
      <family val="1"/>
      <charset val="186"/>
    </font>
    <font>
      <sz val="10"/>
      <color indexed="8"/>
      <name val="Times New Roman"/>
      <family val="1"/>
      <charset val="186"/>
    </font>
    <font>
      <b/>
      <sz val="11"/>
      <color indexed="8"/>
      <name val="Times New Roman"/>
      <family val="1"/>
      <charset val="186"/>
    </font>
    <font>
      <sz val="11"/>
      <color theme="1"/>
      <name val="Times New Roman"/>
      <family val="1"/>
    </font>
    <font>
      <sz val="11"/>
      <color rgb="FFFF0000"/>
      <name val="Times New Roman"/>
      <family val="1"/>
      <charset val="186"/>
    </font>
    <font>
      <sz val="10"/>
      <name val="Arial"/>
      <family val="2"/>
      <charset val="186"/>
    </font>
    <font>
      <sz val="11"/>
      <color theme="1"/>
      <name val="Calibri"/>
      <family val="2"/>
      <charset val="186"/>
      <scheme val="minor"/>
    </font>
    <font>
      <i/>
      <sz val="11"/>
      <name val="Times New Roman"/>
      <family val="1"/>
      <charset val="186"/>
    </font>
    <font>
      <i/>
      <sz val="11"/>
      <color theme="1"/>
      <name val="Times New Roman"/>
      <family val="1"/>
      <charset val="186"/>
    </font>
    <font>
      <sz val="12"/>
      <color theme="1"/>
      <name val="Times New Roman"/>
      <family val="1"/>
      <charset val="186"/>
    </font>
    <font>
      <sz val="11"/>
      <color indexed="8"/>
      <name val="Times New Roman1"/>
      <charset val="186"/>
    </font>
    <font>
      <sz val="11"/>
      <name val="Times New Roman1"/>
      <charset val="186"/>
    </font>
    <font>
      <sz val="11"/>
      <color theme="1"/>
      <name val="Times New Roman1"/>
      <charset val="186"/>
    </font>
    <font>
      <sz val="11"/>
      <name val="Calibri"/>
      <family val="2"/>
      <charset val="186"/>
    </font>
    <font>
      <b/>
      <sz val="11"/>
      <color indexed="8"/>
      <name val="Times New Roman1"/>
      <charset val="186"/>
    </font>
    <font>
      <b/>
      <sz val="11"/>
      <color theme="1"/>
      <name val="Calibri"/>
      <family val="2"/>
      <charset val="186"/>
      <scheme val="minor"/>
    </font>
    <font>
      <sz val="11"/>
      <color rgb="FF000000"/>
      <name val="Times New Roman"/>
      <family val="1"/>
      <charset val="186"/>
    </font>
    <font>
      <sz val="11"/>
      <color theme="1"/>
      <name val="Calibri"/>
      <family val="2"/>
      <charset val="186"/>
      <scheme val="minor"/>
    </font>
    <font>
      <sz val="11"/>
      <color theme="1"/>
      <name val="Times New Roman"/>
      <family val="1"/>
      <charset val="186"/>
    </font>
    <font>
      <b/>
      <sz val="11"/>
      <color rgb="FF000000"/>
      <name val="Times New Roman"/>
      <family val="1"/>
      <charset val="186"/>
    </font>
    <font>
      <b/>
      <sz val="11"/>
      <color theme="1"/>
      <name val="Times New Roman"/>
      <family val="1"/>
      <charset val="186"/>
    </font>
  </fonts>
  <fills count="12">
    <fill>
      <patternFill patternType="none"/>
    </fill>
    <fill>
      <patternFill patternType="gray125"/>
    </fill>
    <fill>
      <patternFill patternType="solid">
        <fgColor theme="2"/>
        <bgColor indexed="64"/>
      </patternFill>
    </fill>
    <fill>
      <patternFill patternType="solid">
        <fgColor theme="0"/>
        <bgColor indexed="64"/>
      </patternFill>
    </fill>
    <fill>
      <patternFill patternType="lightGray">
        <bgColor rgb="FFCCCCCC"/>
      </patternFill>
    </fill>
    <fill>
      <patternFill patternType="solid">
        <fgColor rgb="FFA6A6A6"/>
        <bgColor indexed="64"/>
      </patternFill>
    </fill>
    <fill>
      <patternFill patternType="solid">
        <fgColor theme="0" tint="-0.499984740745262"/>
        <bgColor indexed="64"/>
      </patternFill>
    </fill>
    <fill>
      <patternFill patternType="lightGray">
        <bgColor theme="0"/>
      </patternFill>
    </fill>
    <fill>
      <patternFill patternType="lightGray">
        <bgColor theme="0" tint="-0.14999847407452621"/>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medium">
        <color rgb="FF000000"/>
      </left>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s>
  <cellStyleXfs count="5">
    <xf numFmtId="0" fontId="0" fillId="0" borderId="0"/>
    <xf numFmtId="0" fontId="10" fillId="0" borderId="0" applyBorder="0" applyProtection="0"/>
    <xf numFmtId="0" fontId="23" fillId="0" borderId="0"/>
    <xf numFmtId="164" fontId="24" fillId="0" borderId="0" applyFont="0" applyFill="0" applyBorder="0" applyAlignment="0" applyProtection="0"/>
    <xf numFmtId="165" fontId="24" fillId="0" borderId="0" applyFont="0" applyFill="0" applyBorder="0" applyAlignment="0" applyProtection="0"/>
  </cellStyleXfs>
  <cellXfs count="535">
    <xf numFmtId="0" fontId="0" fillId="0" borderId="0" xfId="0"/>
    <xf numFmtId="0" fontId="2" fillId="0" borderId="0" xfId="0" applyFont="1"/>
    <xf numFmtId="0" fontId="2" fillId="0" borderId="1" xfId="0" applyFont="1" applyBorder="1"/>
    <xf numFmtId="0" fontId="2" fillId="0" borderId="1" xfId="0" applyFont="1" applyBorder="1" applyAlignment="1">
      <alignment horizontal="center" vertical="center"/>
    </xf>
    <xf numFmtId="0" fontId="2" fillId="2" borderId="1" xfId="0" applyFont="1" applyFill="1" applyBorder="1"/>
    <xf numFmtId="0" fontId="2" fillId="2" borderId="1" xfId="0" applyFont="1" applyFill="1" applyBorder="1" applyAlignment="1">
      <alignment horizontal="center"/>
    </xf>
    <xf numFmtId="0" fontId="2"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0" borderId="0" xfId="0" applyFont="1" applyAlignment="1">
      <alignment horizontal="center" vertical="center"/>
    </xf>
    <xf numFmtId="0" fontId="2" fillId="0" borderId="6" xfId="0" applyFont="1" applyBorder="1"/>
    <xf numFmtId="0" fontId="2" fillId="0" borderId="8" xfId="0" applyFont="1" applyBorder="1"/>
    <xf numFmtId="0" fontId="2" fillId="0" borderId="10" xfId="0" applyFont="1" applyBorder="1"/>
    <xf numFmtId="0" fontId="2" fillId="0" borderId="9" xfId="0" applyFont="1" applyBorder="1"/>
    <xf numFmtId="0" fontId="2" fillId="0" borderId="3" xfId="0" applyFont="1" applyBorder="1"/>
    <xf numFmtId="0" fontId="2" fillId="0" borderId="5" xfId="0" applyFont="1" applyBorder="1"/>
    <xf numFmtId="0" fontId="2" fillId="0" borderId="13" xfId="0" applyFont="1" applyBorder="1"/>
    <xf numFmtId="0" fontId="2" fillId="0" borderId="15" xfId="0" applyFont="1" applyBorder="1"/>
    <xf numFmtId="0" fontId="2" fillId="0" borderId="7" xfId="0" applyFont="1" applyBorder="1"/>
    <xf numFmtId="0" fontId="2" fillId="0" borderId="16" xfId="0" applyFont="1" applyBorder="1"/>
    <xf numFmtId="0" fontId="2" fillId="0" borderId="20" xfId="0" applyFont="1" applyBorder="1"/>
    <xf numFmtId="0" fontId="2" fillId="2" borderId="1" xfId="0" applyFont="1" applyFill="1" applyBorder="1" applyAlignment="1">
      <alignment horizontal="center"/>
    </xf>
    <xf numFmtId="0" fontId="2" fillId="2" borderId="6" xfId="0" applyFont="1" applyFill="1" applyBorder="1"/>
    <xf numFmtId="0" fontId="2" fillId="0" borderId="5" xfId="0" applyFont="1" applyBorder="1" applyAlignment="1">
      <alignment horizontal="center"/>
    </xf>
    <xf numFmtId="0" fontId="2" fillId="0" borderId="1" xfId="0" applyFont="1" applyBorder="1" applyAlignment="1">
      <alignment horizontal="center"/>
    </xf>
    <xf numFmtId="0" fontId="4" fillId="2" borderId="1" xfId="0" applyFont="1" applyFill="1" applyBorder="1" applyAlignment="1">
      <alignment horizontal="center"/>
    </xf>
    <xf numFmtId="0" fontId="1" fillId="0" borderId="1" xfId="0" applyFont="1" applyBorder="1" applyAlignment="1">
      <alignment vertical="center" wrapText="1"/>
    </xf>
    <xf numFmtId="0" fontId="2" fillId="3" borderId="0" xfId="0" applyFont="1" applyFill="1" applyBorder="1" applyAlignment="1">
      <alignment horizontal="left" wrapText="1"/>
    </xf>
    <xf numFmtId="0" fontId="2" fillId="3" borderId="0" xfId="0" applyFont="1" applyFill="1" applyBorder="1"/>
    <xf numFmtId="0" fontId="4" fillId="3" borderId="0" xfId="0" applyFont="1" applyFill="1" applyBorder="1" applyAlignment="1">
      <alignment horizontal="center" vertical="center"/>
    </xf>
    <xf numFmtId="0" fontId="0" fillId="3" borderId="0" xfId="0" applyFill="1"/>
    <xf numFmtId="0" fontId="2" fillId="2" borderId="1" xfId="0" applyFont="1" applyFill="1" applyBorder="1" applyAlignment="1">
      <alignment horizontal="center"/>
    </xf>
    <xf numFmtId="166" fontId="4" fillId="2" borderId="1" xfId="0" applyNumberFormat="1" applyFont="1" applyFill="1" applyBorder="1" applyAlignment="1">
      <alignment horizontal="center"/>
    </xf>
    <xf numFmtId="0" fontId="2" fillId="3" borderId="3" xfId="0" applyFont="1" applyFill="1" applyBorder="1"/>
    <xf numFmtId="166" fontId="2" fillId="2" borderId="1" xfId="0" applyNumberFormat="1" applyFont="1" applyFill="1" applyBorder="1" applyAlignment="1">
      <alignment horizontal="center"/>
    </xf>
    <xf numFmtId="166" fontId="2" fillId="0" borderId="1" xfId="0" applyNumberFormat="1" applyFont="1" applyBorder="1" applyAlignment="1">
      <alignment horizontal="center"/>
    </xf>
    <xf numFmtId="0" fontId="2" fillId="3" borderId="1" xfId="0" applyFont="1" applyFill="1" applyBorder="1"/>
    <xf numFmtId="0" fontId="6" fillId="0" borderId="1" xfId="0" applyFont="1" applyBorder="1" applyAlignment="1">
      <alignment horizontal="center"/>
    </xf>
    <xf numFmtId="0" fontId="6" fillId="3" borderId="1" xfId="0" applyFont="1" applyFill="1" applyBorder="1"/>
    <xf numFmtId="0" fontId="2" fillId="0" borderId="0" xfId="0" applyFont="1" applyBorder="1"/>
    <xf numFmtId="0" fontId="2" fillId="0" borderId="1" xfId="0" applyFont="1" applyBorder="1" applyAlignment="1">
      <alignment horizontal="center"/>
    </xf>
    <xf numFmtId="0" fontId="6" fillId="0" borderId="1" xfId="0" applyFont="1" applyBorder="1" applyAlignment="1">
      <alignment horizontal="center" vertical="center"/>
    </xf>
    <xf numFmtId="2" fontId="6" fillId="0" borderId="1" xfId="0" applyNumberFormat="1" applyFont="1" applyBorder="1" applyAlignment="1">
      <alignment horizontal="center" vertical="center"/>
    </xf>
    <xf numFmtId="0" fontId="7" fillId="0" borderId="0" xfId="0" applyFont="1"/>
    <xf numFmtId="0" fontId="9" fillId="0" borderId="0" xfId="0" applyFont="1"/>
    <xf numFmtId="2" fontId="2" fillId="0" borderId="1" xfId="0" applyNumberFormat="1" applyFont="1" applyBorder="1" applyAlignment="1">
      <alignment horizontal="center" vertical="center"/>
    </xf>
    <xf numFmtId="0" fontId="1" fillId="0" borderId="1" xfId="0" applyFont="1" applyBorder="1" applyAlignment="1">
      <alignment horizontal="center" vertical="center"/>
    </xf>
    <xf numFmtId="0" fontId="5" fillId="4" borderId="1" xfId="0" applyFont="1" applyFill="1" applyBorder="1" applyAlignment="1">
      <alignment horizontal="center" vertical="center"/>
    </xf>
    <xf numFmtId="0" fontId="1" fillId="4" borderId="1" xfId="0" applyFont="1" applyFill="1" applyBorder="1" applyAlignment="1">
      <alignment horizontal="center" vertical="center"/>
    </xf>
    <xf numFmtId="166" fontId="5" fillId="4" borderId="1" xfId="0" applyNumberFormat="1" applyFont="1" applyFill="1" applyBorder="1" applyAlignment="1">
      <alignment horizontal="center" vertical="center"/>
    </xf>
    <xf numFmtId="2" fontId="6" fillId="0" borderId="1" xfId="0" applyNumberFormat="1" applyFont="1" applyBorder="1" applyAlignment="1">
      <alignment horizontal="center"/>
    </xf>
    <xf numFmtId="0" fontId="14" fillId="4" borderId="1" xfId="0" applyFont="1" applyFill="1" applyBorder="1" applyAlignment="1">
      <alignment horizontal="center" vertical="center"/>
    </xf>
    <xf numFmtId="0" fontId="2" fillId="0" borderId="1" xfId="0" applyFont="1" applyBorder="1" applyAlignment="1">
      <alignment vertical="center"/>
    </xf>
    <xf numFmtId="166" fontId="0" fillId="0" borderId="0" xfId="0" applyNumberFormat="1"/>
    <xf numFmtId="2" fontId="1" fillId="0" borderId="1" xfId="0" applyNumberFormat="1" applyFont="1" applyBorder="1" applyAlignment="1">
      <alignment horizontal="center" vertical="center"/>
    </xf>
    <xf numFmtId="0" fontId="0" fillId="0" borderId="0" xfId="0" applyBorder="1"/>
    <xf numFmtId="0" fontId="5" fillId="5"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0" borderId="21" xfId="0" applyFont="1" applyFill="1" applyBorder="1" applyAlignment="1">
      <alignment horizontal="center" vertical="center"/>
    </xf>
    <xf numFmtId="0" fontId="13" fillId="5" borderId="1" xfId="0" applyFont="1" applyFill="1" applyBorder="1" applyAlignment="1">
      <alignment horizontal="center" vertical="center"/>
    </xf>
    <xf numFmtId="166" fontId="5" fillId="5" borderId="1" xfId="0" applyNumberFormat="1" applyFont="1" applyFill="1" applyBorder="1" applyAlignment="1">
      <alignment horizontal="center" vertical="center"/>
    </xf>
    <xf numFmtId="2" fontId="16" fillId="0" borderId="1" xfId="0" applyNumberFormat="1" applyFont="1" applyBorder="1" applyAlignment="1">
      <alignment horizontal="center" vertical="center"/>
    </xf>
    <xf numFmtId="0" fontId="2" fillId="0" borderId="0" xfId="0" applyFont="1" applyAlignment="1">
      <alignment wrapText="1"/>
    </xf>
    <xf numFmtId="166" fontId="2" fillId="0" borderId="0" xfId="0" applyNumberFormat="1" applyFont="1" applyAlignment="1">
      <alignment wrapText="1"/>
    </xf>
    <xf numFmtId="0" fontId="2" fillId="0" borderId="1" xfId="0" applyFont="1" applyBorder="1" applyAlignment="1">
      <alignment wrapText="1"/>
    </xf>
    <xf numFmtId="2" fontId="2" fillId="0" borderId="1" xfId="0" applyNumberFormat="1" applyFont="1" applyBorder="1" applyAlignment="1">
      <alignment wrapText="1"/>
    </xf>
    <xf numFmtId="0" fontId="2" fillId="6" borderId="1" xfId="0" applyFont="1" applyFill="1" applyBorder="1" applyAlignment="1">
      <alignment wrapText="1"/>
    </xf>
    <xf numFmtId="166" fontId="3" fillId="6" borderId="1" xfId="0" applyNumberFormat="1" applyFont="1" applyFill="1" applyBorder="1" applyAlignment="1">
      <alignment wrapText="1"/>
    </xf>
    <xf numFmtId="0" fontId="6" fillId="0" borderId="0" xfId="0" applyFont="1"/>
    <xf numFmtId="0" fontId="6" fillId="0" borderId="1" xfId="0" applyFont="1" applyBorder="1"/>
    <xf numFmtId="0" fontId="17" fillId="4" borderId="1" xfId="0" applyFont="1" applyFill="1" applyBorder="1" applyAlignment="1">
      <alignment horizontal="center" vertical="center"/>
    </xf>
    <xf numFmtId="0" fontId="6" fillId="4" borderId="1" xfId="0" applyFont="1" applyFill="1" applyBorder="1" applyAlignment="1">
      <alignment horizontal="center" vertical="center"/>
    </xf>
    <xf numFmtId="0" fontId="0" fillId="0" borderId="0" xfId="0" applyBorder="1" applyAlignment="1">
      <alignment horizontal="center"/>
    </xf>
    <xf numFmtId="0" fontId="7" fillId="0" borderId="0" xfId="0" applyFont="1" applyBorder="1"/>
    <xf numFmtId="0" fontId="2" fillId="0" borderId="1" xfId="0" applyFont="1" applyBorder="1" applyAlignment="1">
      <alignment horizontal="center"/>
    </xf>
    <xf numFmtId="0" fontId="6" fillId="0" borderId="1" xfId="0" applyFont="1" applyBorder="1" applyAlignment="1">
      <alignment horizontal="center"/>
    </xf>
    <xf numFmtId="0" fontId="14" fillId="5" borderId="1" xfId="0" applyFont="1" applyFill="1" applyBorder="1" applyAlignment="1">
      <alignment horizontal="center" vertical="center"/>
    </xf>
    <xf numFmtId="166" fontId="1" fillId="3" borderId="1" xfId="0" applyNumberFormat="1" applyFont="1" applyFill="1" applyBorder="1" applyAlignment="1">
      <alignment horizontal="center" vertical="center"/>
    </xf>
    <xf numFmtId="0" fontId="9" fillId="0" borderId="0" xfId="0" applyFont="1" applyBorder="1"/>
    <xf numFmtId="0" fontId="17" fillId="5" borderId="1" xfId="0" applyFont="1" applyFill="1" applyBorder="1" applyAlignment="1">
      <alignment horizontal="center" vertical="center"/>
    </xf>
    <xf numFmtId="0" fontId="6" fillId="5" borderId="1" xfId="0" applyFont="1" applyFill="1" applyBorder="1" applyAlignment="1">
      <alignment horizontal="center" vertical="center"/>
    </xf>
    <xf numFmtId="166" fontId="17" fillId="5" borderId="1" xfId="0" applyNumberFormat="1" applyFont="1" applyFill="1" applyBorder="1" applyAlignment="1">
      <alignment horizontal="center" vertical="center"/>
    </xf>
    <xf numFmtId="166" fontId="2" fillId="0" borderId="1" xfId="0" applyNumberFormat="1" applyFont="1" applyBorder="1" applyAlignment="1">
      <alignment horizontal="center" vertical="center"/>
    </xf>
    <xf numFmtId="0" fontId="1" fillId="0" borderId="1" xfId="0" applyFont="1" applyBorder="1" applyAlignment="1">
      <alignment vertical="center"/>
    </xf>
    <xf numFmtId="0" fontId="2" fillId="2" borderId="1" xfId="0" applyFont="1" applyFill="1" applyBorder="1" applyAlignment="1">
      <alignment horizontal="center"/>
    </xf>
    <xf numFmtId="0" fontId="2" fillId="0" borderId="1" xfId="0" applyFont="1" applyBorder="1" applyAlignment="1">
      <alignment horizontal="center"/>
    </xf>
    <xf numFmtId="0" fontId="2" fillId="0" borderId="1" xfId="0" applyFont="1" applyFill="1" applyBorder="1" applyAlignment="1">
      <alignment horizontal="center"/>
    </xf>
    <xf numFmtId="0" fontId="2" fillId="3" borderId="1" xfId="0" applyFont="1" applyFill="1" applyBorder="1" applyAlignment="1">
      <alignment horizontal="center"/>
    </xf>
    <xf numFmtId="0" fontId="2" fillId="3" borderId="0" xfId="0" applyFont="1" applyFill="1"/>
    <xf numFmtId="0" fontId="2" fillId="3" borderId="1" xfId="0" applyFont="1" applyFill="1" applyBorder="1" applyAlignment="1">
      <alignment horizontal="center" vertical="center"/>
    </xf>
    <xf numFmtId="0" fontId="5" fillId="7" borderId="1" xfId="0" applyFont="1" applyFill="1" applyBorder="1" applyAlignment="1">
      <alignment horizontal="center" vertical="center"/>
    </xf>
    <xf numFmtId="0" fontId="1" fillId="7" borderId="1" xfId="0" applyFont="1" applyFill="1" applyBorder="1" applyAlignment="1">
      <alignment horizontal="center" vertical="center"/>
    </xf>
    <xf numFmtId="166" fontId="5" fillId="7" borderId="1" xfId="0" applyNumberFormat="1" applyFont="1" applyFill="1" applyBorder="1" applyAlignment="1">
      <alignment horizontal="center" vertical="center"/>
    </xf>
    <xf numFmtId="0" fontId="0" fillId="3" borderId="0" xfId="0" applyFill="1" applyBorder="1"/>
    <xf numFmtId="2" fontId="2" fillId="3" borderId="1" xfId="0" applyNumberFormat="1" applyFont="1" applyFill="1" applyBorder="1" applyAlignment="1">
      <alignment horizontal="center"/>
    </xf>
    <xf numFmtId="0" fontId="2" fillId="3" borderId="1" xfId="0" applyFont="1" applyFill="1" applyBorder="1" applyAlignment="1">
      <alignment horizontal="center" vertical="center" wrapText="1"/>
    </xf>
    <xf numFmtId="2" fontId="2" fillId="3" borderId="1" xfId="0" applyNumberFormat="1" applyFont="1" applyFill="1" applyBorder="1" applyAlignment="1">
      <alignment horizontal="center" vertical="center"/>
    </xf>
    <xf numFmtId="0" fontId="1" fillId="3" borderId="1" xfId="0" applyFont="1" applyFill="1" applyBorder="1" applyAlignment="1">
      <alignment horizontal="center" vertical="center"/>
    </xf>
    <xf numFmtId="0" fontId="2" fillId="2" borderId="1" xfId="0" applyFont="1" applyFill="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center"/>
    </xf>
    <xf numFmtId="0" fontId="6" fillId="0" borderId="1" xfId="0" applyFont="1" applyBorder="1" applyAlignment="1">
      <alignment horizontal="center"/>
    </xf>
    <xf numFmtId="49" fontId="2" fillId="0" borderId="1" xfId="0" applyNumberFormat="1" applyFont="1" applyBorder="1" applyAlignment="1">
      <alignment horizontal="center"/>
    </xf>
    <xf numFmtId="0" fontId="2" fillId="0" borderId="1" xfId="0" applyFont="1" applyBorder="1" applyAlignment="1">
      <alignment horizontal="left"/>
    </xf>
    <xf numFmtId="166" fontId="3" fillId="2" borderId="1" xfId="0" applyNumberFormat="1" applyFont="1" applyFill="1" applyBorder="1" applyAlignment="1">
      <alignment horizontal="center"/>
    </xf>
    <xf numFmtId="0" fontId="5" fillId="8" borderId="1" xfId="0" applyFont="1" applyFill="1" applyBorder="1" applyAlignment="1">
      <alignment horizontal="center" vertical="center"/>
    </xf>
    <xf numFmtId="0" fontId="1" fillId="8" borderId="1" xfId="0" applyFont="1" applyFill="1" applyBorder="1" applyAlignment="1">
      <alignment horizontal="center" vertical="center"/>
    </xf>
    <xf numFmtId="166" fontId="5" fillId="8" borderId="1" xfId="0" applyNumberFormat="1" applyFont="1" applyFill="1" applyBorder="1" applyAlignment="1">
      <alignment horizontal="center" vertical="center"/>
    </xf>
    <xf numFmtId="2" fontId="2" fillId="0" borderId="1" xfId="0" applyNumberFormat="1" applyFont="1" applyBorder="1" applyAlignment="1">
      <alignment horizontal="center"/>
    </xf>
    <xf numFmtId="0" fontId="3" fillId="9" borderId="1" xfId="0" applyFont="1" applyFill="1" applyBorder="1"/>
    <xf numFmtId="0" fontId="3" fillId="9" borderId="1" xfId="0" applyFont="1" applyFill="1" applyBorder="1" applyAlignment="1">
      <alignment horizontal="center"/>
    </xf>
    <xf numFmtId="166" fontId="3" fillId="9" borderId="1" xfId="0" applyNumberFormat="1" applyFont="1" applyFill="1" applyBorder="1" applyAlignment="1">
      <alignment horizontal="center"/>
    </xf>
    <xf numFmtId="0" fontId="2" fillId="2" borderId="1" xfId="0" applyFont="1" applyFill="1" applyBorder="1" applyAlignment="1">
      <alignment horizontal="center"/>
    </xf>
    <xf numFmtId="0" fontId="2" fillId="0" borderId="0" xfId="0" applyFont="1" applyAlignment="1">
      <alignment horizontal="center"/>
    </xf>
    <xf numFmtId="0" fontId="2" fillId="0" borderId="1" xfId="0" applyFont="1" applyBorder="1" applyAlignment="1">
      <alignment horizontal="center"/>
    </xf>
    <xf numFmtId="0" fontId="11" fillId="0" borderId="0" xfId="1" applyNumberFormat="1" applyFont="1" applyFill="1" applyAlignment="1">
      <alignment horizontal="left" vertical="top" wrapText="1"/>
    </xf>
    <xf numFmtId="0" fontId="6" fillId="0" borderId="1" xfId="0" applyFont="1" applyBorder="1" applyAlignment="1">
      <alignment horizontal="center"/>
    </xf>
    <xf numFmtId="0" fontId="2" fillId="0" borderId="0" xfId="0" applyFont="1" applyAlignment="1">
      <alignment horizontal="center"/>
    </xf>
    <xf numFmtId="0" fontId="2" fillId="0" borderId="1" xfId="0" applyFont="1" applyBorder="1" applyAlignment="1">
      <alignment horizontal="center"/>
    </xf>
    <xf numFmtId="0" fontId="6" fillId="0" borderId="1" xfId="0" applyFont="1" applyBorder="1" applyAlignment="1">
      <alignment horizontal="center"/>
    </xf>
    <xf numFmtId="49" fontId="3" fillId="9" borderId="1" xfId="0" applyNumberFormat="1" applyFont="1" applyFill="1" applyBorder="1" applyAlignment="1">
      <alignment horizontal="center"/>
    </xf>
    <xf numFmtId="0" fontId="2" fillId="9" borderId="1" xfId="0" applyFont="1" applyFill="1" applyBorder="1" applyAlignment="1">
      <alignment horizontal="center" vertical="center"/>
    </xf>
    <xf numFmtId="0" fontId="1" fillId="9" borderId="1" xfId="0" applyFont="1" applyFill="1" applyBorder="1" applyAlignment="1">
      <alignment horizontal="center" vertical="center"/>
    </xf>
    <xf numFmtId="0" fontId="0" fillId="0" borderId="0" xfId="0" applyFont="1"/>
    <xf numFmtId="0" fontId="0" fillId="0" borderId="0" xfId="0" applyFont="1" applyBorder="1"/>
    <xf numFmtId="0" fontId="3" fillId="4" borderId="1" xfId="0" applyFont="1" applyFill="1" applyBorder="1" applyAlignment="1">
      <alignment horizontal="center" vertical="center"/>
    </xf>
    <xf numFmtId="0" fontId="2" fillId="4" borderId="1" xfId="0" applyFont="1" applyFill="1" applyBorder="1" applyAlignment="1">
      <alignment horizontal="center" vertical="center"/>
    </xf>
    <xf numFmtId="166" fontId="3" fillId="4" borderId="1" xfId="0" applyNumberFormat="1" applyFont="1" applyFill="1" applyBorder="1" applyAlignment="1">
      <alignment horizontal="center" vertical="center"/>
    </xf>
    <xf numFmtId="0" fontId="2" fillId="0" borderId="0" xfId="0" applyFont="1" applyAlignment="1">
      <alignment horizontal="left"/>
    </xf>
    <xf numFmtId="2" fontId="2" fillId="0" borderId="1" xfId="0" applyNumberFormat="1" applyFont="1" applyBorder="1"/>
    <xf numFmtId="166" fontId="6" fillId="0" borderId="1" xfId="0" applyNumberFormat="1" applyFont="1" applyBorder="1" applyAlignment="1">
      <alignment horizontal="center"/>
    </xf>
    <xf numFmtId="166" fontId="17" fillId="2" borderId="1" xfId="0" applyNumberFormat="1" applyFont="1" applyFill="1" applyBorder="1" applyAlignment="1">
      <alignment horizontal="center"/>
    </xf>
    <xf numFmtId="0" fontId="6" fillId="0" borderId="1" xfId="0" applyFont="1" applyFill="1" applyBorder="1" applyAlignment="1">
      <alignment horizontal="center"/>
    </xf>
    <xf numFmtId="0" fontId="3" fillId="9" borderId="1" xfId="0" applyNumberFormat="1" applyFont="1" applyFill="1" applyBorder="1" applyAlignment="1">
      <alignment horizontal="center"/>
    </xf>
    <xf numFmtId="0" fontId="6" fillId="0" borderId="21" xfId="0" applyFont="1" applyFill="1" applyBorder="1" applyAlignment="1">
      <alignment horizontal="center"/>
    </xf>
    <xf numFmtId="166" fontId="6" fillId="2" borderId="1" xfId="0" applyNumberFormat="1" applyFont="1" applyFill="1" applyBorder="1" applyAlignment="1">
      <alignment horizontal="center"/>
    </xf>
    <xf numFmtId="0" fontId="3" fillId="0" borderId="1" xfId="0" applyFont="1" applyBorder="1" applyAlignment="1">
      <alignment horizontal="center"/>
    </xf>
    <xf numFmtId="0" fontId="3" fillId="0" borderId="1" xfId="0" applyNumberFormat="1" applyFont="1" applyBorder="1" applyAlignment="1">
      <alignment horizontal="center"/>
    </xf>
    <xf numFmtId="166" fontId="3" fillId="0" borderId="1" xfId="0" applyNumberFormat="1" applyFont="1" applyBorder="1" applyAlignment="1">
      <alignment horizontal="center"/>
    </xf>
    <xf numFmtId="0" fontId="22" fillId="0" borderId="0" xfId="0" applyFont="1" applyBorder="1" applyAlignment="1">
      <alignment horizontal="left" vertical="top" wrapText="1"/>
    </xf>
    <xf numFmtId="2" fontId="6" fillId="0" borderId="21" xfId="0" applyNumberFormat="1" applyFont="1" applyFill="1" applyBorder="1" applyAlignment="1">
      <alignment horizontal="center"/>
    </xf>
    <xf numFmtId="0" fontId="17" fillId="9" borderId="1" xfId="0" applyFont="1" applyFill="1" applyBorder="1" applyAlignment="1">
      <alignment horizontal="center"/>
    </xf>
    <xf numFmtId="0" fontId="17" fillId="9" borderId="1" xfId="0" applyNumberFormat="1" applyFont="1" applyFill="1" applyBorder="1" applyAlignment="1">
      <alignment horizontal="center"/>
    </xf>
    <xf numFmtId="166" fontId="17" fillId="9" borderId="1" xfId="0" applyNumberFormat="1" applyFont="1" applyFill="1" applyBorder="1" applyAlignment="1">
      <alignment horizontal="center"/>
    </xf>
    <xf numFmtId="0" fontId="21" fillId="0" borderId="0" xfId="0" applyFont="1" applyBorder="1" applyAlignment="1">
      <alignment horizontal="left" vertical="top" wrapText="1"/>
    </xf>
    <xf numFmtId="0" fontId="2" fillId="0" borderId="0" xfId="0" applyFont="1" applyBorder="1" applyAlignment="1">
      <alignment horizontal="left" vertical="top" wrapText="1"/>
    </xf>
    <xf numFmtId="166" fontId="21" fillId="0" borderId="0" xfId="0" applyNumberFormat="1" applyFont="1" applyBorder="1" applyAlignment="1">
      <alignment horizontal="left" vertical="top" wrapText="1"/>
    </xf>
    <xf numFmtId="0" fontId="17" fillId="2" borderId="1" xfId="0" applyFont="1" applyFill="1" applyBorder="1" applyAlignment="1">
      <alignment horizontal="center"/>
    </xf>
    <xf numFmtId="0" fontId="6" fillId="0" borderId="1" xfId="2" applyFont="1" applyBorder="1" applyAlignment="1">
      <alignment horizontal="center"/>
    </xf>
    <xf numFmtId="0" fontId="6" fillId="3" borderId="1" xfId="0" applyFont="1" applyFill="1" applyBorder="1" applyAlignment="1">
      <alignment horizontal="center" vertical="center"/>
    </xf>
    <xf numFmtId="2" fontId="6" fillId="3" borderId="1" xfId="0" applyNumberFormat="1" applyFont="1" applyFill="1" applyBorder="1" applyAlignment="1">
      <alignment horizontal="center" vertical="center"/>
    </xf>
    <xf numFmtId="0" fontId="2" fillId="2" borderId="1" xfId="0" applyFont="1" applyFill="1" applyBorder="1" applyAlignment="1">
      <alignment horizontal="center"/>
    </xf>
    <xf numFmtId="0" fontId="3" fillId="0" borderId="0" xfId="0" applyFont="1" applyAlignment="1">
      <alignment horizontal="center"/>
    </xf>
    <xf numFmtId="0" fontId="2" fillId="0" borderId="0" xfId="0" applyFont="1" applyAlignment="1">
      <alignment horizontal="center"/>
    </xf>
    <xf numFmtId="0" fontId="2" fillId="0" borderId="1" xfId="0" applyFont="1" applyBorder="1" applyAlignment="1">
      <alignment horizontal="center"/>
    </xf>
    <xf numFmtId="0" fontId="6" fillId="0" borderId="1" xfId="0" applyFont="1" applyBorder="1" applyAlignment="1">
      <alignment horizontal="center"/>
    </xf>
    <xf numFmtId="0" fontId="11" fillId="0" borderId="0" xfId="1" applyNumberFormat="1" applyFont="1" applyFill="1" applyAlignment="1">
      <alignment vertical="distributed" wrapText="1"/>
    </xf>
    <xf numFmtId="17" fontId="2" fillId="0" borderId="0" xfId="0" applyNumberFormat="1" applyFont="1"/>
    <xf numFmtId="17" fontId="2" fillId="0" borderId="0" xfId="0" applyNumberFormat="1" applyFont="1" applyAlignment="1">
      <alignment horizontal="center"/>
    </xf>
    <xf numFmtId="0" fontId="2" fillId="0" borderId="1" xfId="0" applyFont="1" applyBorder="1" applyAlignment="1">
      <alignment horizontal="center"/>
    </xf>
    <xf numFmtId="0" fontId="6" fillId="0" borderId="1" xfId="0" applyFont="1" applyBorder="1" applyAlignment="1">
      <alignment horizontal="center"/>
    </xf>
    <xf numFmtId="0" fontId="5" fillId="4" borderId="6" xfId="0" applyFont="1" applyFill="1" applyBorder="1" applyAlignment="1">
      <alignment horizontal="center" vertical="center"/>
    </xf>
    <xf numFmtId="164" fontId="6" fillId="0" borderId="1" xfId="3" applyFont="1" applyBorder="1" applyAlignment="1">
      <alignment horizontal="center"/>
    </xf>
    <xf numFmtId="0" fontId="2" fillId="0" borderId="1" xfId="0" applyFont="1" applyBorder="1" applyAlignment="1"/>
    <xf numFmtId="0" fontId="6" fillId="0" borderId="0" xfId="0" applyFont="1" applyBorder="1"/>
    <xf numFmtId="17" fontId="3" fillId="9" borderId="1" xfId="0" applyNumberFormat="1" applyFont="1" applyFill="1" applyBorder="1" applyAlignment="1">
      <alignment horizontal="center"/>
    </xf>
    <xf numFmtId="1" fontId="2" fillId="0" borderId="1" xfId="0" applyNumberFormat="1" applyFont="1" applyBorder="1" applyAlignment="1">
      <alignment horizontal="center"/>
    </xf>
    <xf numFmtId="1" fontId="2" fillId="2" borderId="1" xfId="0" applyNumberFormat="1" applyFont="1" applyFill="1" applyBorder="1" applyAlignment="1">
      <alignment horizontal="center"/>
    </xf>
    <xf numFmtId="0" fontId="3" fillId="9" borderId="1" xfId="0" applyFont="1" applyFill="1" applyBorder="1" applyAlignment="1"/>
    <xf numFmtId="166" fontId="2" fillId="0" borderId="7" xfId="0" applyNumberFormat="1" applyFont="1" applyBorder="1" applyAlignment="1">
      <alignment horizontal="center"/>
    </xf>
    <xf numFmtId="166" fontId="2" fillId="2" borderId="7" xfId="0" applyNumberFormat="1" applyFont="1" applyFill="1" applyBorder="1" applyAlignment="1">
      <alignment horizontal="center"/>
    </xf>
    <xf numFmtId="0" fontId="2" fillId="9" borderId="1" xfId="0" applyFont="1" applyFill="1" applyBorder="1" applyAlignment="1">
      <alignment horizontal="left"/>
    </xf>
    <xf numFmtId="0" fontId="2" fillId="9" borderId="1" xfId="0" applyFont="1" applyFill="1" applyBorder="1" applyAlignment="1">
      <alignment horizontal="center"/>
    </xf>
    <xf numFmtId="0" fontId="2" fillId="9" borderId="1" xfId="0" applyFont="1" applyFill="1" applyBorder="1" applyAlignment="1">
      <alignment horizontal="center" vertical="center" wrapText="1"/>
    </xf>
    <xf numFmtId="0" fontId="25" fillId="0" borderId="1" xfId="0" applyFont="1" applyBorder="1" applyAlignment="1">
      <alignment horizontal="right"/>
    </xf>
    <xf numFmtId="2" fontId="26" fillId="0" borderId="1" xfId="0" applyNumberFormat="1" applyFont="1" applyBorder="1" applyAlignment="1">
      <alignment horizontal="center"/>
    </xf>
    <xf numFmtId="0" fontId="26" fillId="0" borderId="1" xfId="0" applyFont="1" applyBorder="1" applyAlignment="1">
      <alignment horizontal="center"/>
    </xf>
    <xf numFmtId="0" fontId="6" fillId="9" borderId="1" xfId="0" applyFont="1" applyFill="1" applyBorder="1" applyAlignment="1">
      <alignment horizontal="left"/>
    </xf>
    <xf numFmtId="2" fontId="2" fillId="9" borderId="1" xfId="0" applyNumberFormat="1" applyFont="1" applyFill="1" applyBorder="1" applyAlignment="1">
      <alignment horizontal="center"/>
    </xf>
    <xf numFmtId="0" fontId="2" fillId="0" borderId="1" xfId="0" applyFont="1" applyBorder="1" applyAlignment="1">
      <alignment horizontal="center"/>
    </xf>
    <xf numFmtId="0" fontId="6" fillId="0" borderId="1" xfId="0" applyFont="1" applyBorder="1" applyAlignment="1">
      <alignment horizontal="center"/>
    </xf>
    <xf numFmtId="0" fontId="2" fillId="2" borderId="1" xfId="0" applyFont="1" applyFill="1" applyBorder="1" applyAlignment="1">
      <alignment horizontal="center"/>
    </xf>
    <xf numFmtId="0" fontId="2" fillId="0" borderId="0" xfId="0" applyFont="1" applyAlignment="1">
      <alignment horizontal="center"/>
    </xf>
    <xf numFmtId="0" fontId="2" fillId="0" borderId="1" xfId="0" applyFont="1" applyBorder="1" applyAlignment="1">
      <alignment horizontal="center"/>
    </xf>
    <xf numFmtId="0" fontId="6" fillId="0" borderId="1" xfId="0" applyFont="1" applyBorder="1" applyAlignment="1">
      <alignment horizontal="center"/>
    </xf>
    <xf numFmtId="0" fontId="6" fillId="0" borderId="0" xfId="0" applyFont="1" applyBorder="1" applyAlignment="1">
      <alignment horizontal="left"/>
    </xf>
    <xf numFmtId="0" fontId="2" fillId="2" borderId="1" xfId="0" applyFont="1" applyFill="1" applyBorder="1" applyAlignment="1">
      <alignment horizontal="center"/>
    </xf>
    <xf numFmtId="0" fontId="2" fillId="0" borderId="1" xfId="0" applyFont="1" applyBorder="1" applyAlignment="1">
      <alignment horizontal="center"/>
    </xf>
    <xf numFmtId="0" fontId="6" fillId="0" borderId="1" xfId="0" applyFont="1" applyBorder="1" applyAlignment="1">
      <alignment horizontal="center"/>
    </xf>
    <xf numFmtId="0" fontId="6" fillId="0" borderId="1" xfId="0" applyFont="1" applyBorder="1" applyAlignment="1">
      <alignment horizontal="center" vertical="center" wrapText="1"/>
    </xf>
    <xf numFmtId="0" fontId="3" fillId="2" borderId="1" xfId="0" applyFont="1" applyFill="1" applyBorder="1" applyAlignment="1">
      <alignment horizontal="center"/>
    </xf>
    <xf numFmtId="2" fontId="3" fillId="9" borderId="1" xfId="0" applyNumberFormat="1" applyFont="1" applyFill="1" applyBorder="1" applyAlignment="1">
      <alignment horizontal="center"/>
    </xf>
    <xf numFmtId="2"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2" fontId="27" fillId="0" borderId="1" xfId="0" applyNumberFormat="1" applyFont="1" applyBorder="1" applyAlignment="1">
      <alignment horizontal="center" vertical="center"/>
    </xf>
    <xf numFmtId="0" fontId="27" fillId="0" borderId="1" xfId="0" applyFont="1" applyBorder="1" applyAlignment="1">
      <alignment horizontal="center" vertical="center"/>
    </xf>
    <xf numFmtId="0" fontId="13" fillId="4" borderId="1" xfId="0" applyFont="1" applyFill="1" applyBorder="1" applyAlignment="1">
      <alignment horizontal="center" vertical="center"/>
    </xf>
    <xf numFmtId="166" fontId="14" fillId="4" borderId="1" xfId="0" applyNumberFormat="1" applyFont="1" applyFill="1" applyBorder="1" applyAlignment="1">
      <alignment horizontal="center" vertical="center"/>
    </xf>
    <xf numFmtId="166" fontId="17" fillId="4" borderId="1" xfId="0" applyNumberFormat="1" applyFont="1" applyFill="1" applyBorder="1" applyAlignment="1">
      <alignment horizontal="center" vertical="center"/>
    </xf>
    <xf numFmtId="1" fontId="2" fillId="0" borderId="0" xfId="0" applyNumberFormat="1" applyFont="1"/>
    <xf numFmtId="0" fontId="2" fillId="0" borderId="1" xfId="0" applyFont="1" applyBorder="1" applyAlignment="1">
      <alignment horizontal="center"/>
    </xf>
    <xf numFmtId="0" fontId="6" fillId="0" borderId="1" xfId="0" applyFont="1" applyBorder="1" applyAlignment="1">
      <alignment horizontal="center"/>
    </xf>
    <xf numFmtId="0" fontId="6" fillId="0" borderId="0" xfId="0" applyFont="1" applyAlignment="1">
      <alignment wrapText="1"/>
    </xf>
    <xf numFmtId="0" fontId="6" fillId="0" borderId="1" xfId="0" applyFont="1" applyBorder="1" applyAlignment="1">
      <alignment wrapText="1"/>
    </xf>
    <xf numFmtId="0" fontId="17"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2" fillId="0" borderId="1" xfId="0" applyFont="1" applyBorder="1" applyAlignment="1">
      <alignment horizontal="center"/>
    </xf>
    <xf numFmtId="0" fontId="6" fillId="0" borderId="1" xfId="0" applyFont="1" applyBorder="1" applyAlignment="1">
      <alignment horizontal="center"/>
    </xf>
    <xf numFmtId="0" fontId="2" fillId="0" borderId="0" xfId="0" applyFont="1" applyAlignment="1">
      <alignment horizontal="center"/>
    </xf>
    <xf numFmtId="0" fontId="2" fillId="0" borderId="1" xfId="0" applyFont="1" applyBorder="1" applyAlignment="1">
      <alignment horizontal="center"/>
    </xf>
    <xf numFmtId="0" fontId="6" fillId="0" borderId="1" xfId="0" applyFont="1" applyBorder="1" applyAlignment="1">
      <alignment horizontal="center"/>
    </xf>
    <xf numFmtId="0" fontId="2" fillId="0" borderId="1" xfId="0" applyFont="1" applyBorder="1" applyAlignment="1">
      <alignment horizontal="center"/>
    </xf>
    <xf numFmtId="0" fontId="6" fillId="0" borderId="1" xfId="0" applyFont="1" applyBorder="1" applyAlignment="1">
      <alignment horizontal="center"/>
    </xf>
    <xf numFmtId="0" fontId="3" fillId="10" borderId="1" xfId="0" applyFont="1" applyFill="1" applyBorder="1" applyAlignment="1">
      <alignment horizontal="center"/>
    </xf>
    <xf numFmtId="166" fontId="3" fillId="10" borderId="1" xfId="0" applyNumberFormat="1" applyFont="1" applyFill="1" applyBorder="1" applyAlignment="1">
      <alignment horizontal="center"/>
    </xf>
    <xf numFmtId="0" fontId="2" fillId="0" borderId="1" xfId="0" applyFont="1" applyBorder="1" applyAlignment="1">
      <alignment horizontal="center"/>
    </xf>
    <xf numFmtId="0" fontId="6" fillId="0" borderId="1" xfId="0" applyFont="1" applyBorder="1" applyAlignment="1">
      <alignment horizontal="center"/>
    </xf>
    <xf numFmtId="0" fontId="2" fillId="0" borderId="1" xfId="0" applyFont="1" applyBorder="1" applyAlignment="1">
      <alignment horizontal="center"/>
    </xf>
    <xf numFmtId="49" fontId="6" fillId="0" borderId="1" xfId="0" applyNumberFormat="1" applyFont="1" applyBorder="1" applyAlignment="1">
      <alignment horizontal="center"/>
    </xf>
    <xf numFmtId="0" fontId="6" fillId="2" borderId="1" xfId="0" applyFont="1" applyFill="1" applyBorder="1" applyAlignment="1">
      <alignment horizontal="center"/>
    </xf>
    <xf numFmtId="0" fontId="6" fillId="2" borderId="1" xfId="0" applyFont="1" applyFill="1" applyBorder="1"/>
    <xf numFmtId="166" fontId="17" fillId="3" borderId="1" xfId="0" applyNumberFormat="1" applyFont="1" applyFill="1" applyBorder="1" applyAlignment="1">
      <alignment horizontal="center"/>
    </xf>
    <xf numFmtId="0" fontId="2" fillId="0" borderId="1" xfId="0" applyFont="1" applyBorder="1" applyAlignment="1">
      <alignment horizontal="center"/>
    </xf>
    <xf numFmtId="0" fontId="6" fillId="0" borderId="1" xfId="0" applyFont="1" applyBorder="1" applyAlignment="1">
      <alignment horizontal="center"/>
    </xf>
    <xf numFmtId="1" fontId="3" fillId="9" borderId="1" xfId="0" applyNumberFormat="1" applyFont="1" applyFill="1" applyBorder="1" applyAlignment="1">
      <alignment horizontal="center"/>
    </xf>
    <xf numFmtId="0" fontId="1" fillId="0" borderId="0" xfId="0" applyFont="1" applyAlignment="1">
      <alignment horizontal="center" vertical="center" wrapText="1"/>
    </xf>
    <xf numFmtId="166" fontId="2" fillId="0" borderId="0" xfId="0" applyNumberFormat="1" applyFont="1" applyBorder="1" applyAlignment="1">
      <alignment horizontal="left" vertical="top" wrapText="1"/>
    </xf>
    <xf numFmtId="166" fontId="2" fillId="3" borderId="1" xfId="0" applyNumberFormat="1" applyFont="1" applyFill="1" applyBorder="1" applyAlignment="1">
      <alignment horizontal="center"/>
    </xf>
    <xf numFmtId="0" fontId="6" fillId="0" borderId="1" xfId="0" applyFont="1" applyBorder="1" applyAlignment="1">
      <alignment horizontal="left"/>
    </xf>
    <xf numFmtId="2" fontId="2" fillId="0" borderId="1" xfId="0" applyNumberFormat="1" applyFont="1" applyBorder="1" applyAlignment="1">
      <alignment horizontal="center" wrapText="1"/>
    </xf>
    <xf numFmtId="0" fontId="2" fillId="6" borderId="1" xfId="0" applyFont="1" applyFill="1" applyBorder="1" applyAlignment="1">
      <alignment horizontal="center" wrapText="1"/>
    </xf>
    <xf numFmtId="166" fontId="3" fillId="6" borderId="1" xfId="0" applyNumberFormat="1" applyFont="1" applyFill="1" applyBorder="1" applyAlignment="1">
      <alignment horizontal="center" wrapText="1"/>
    </xf>
    <xf numFmtId="0" fontId="5" fillId="9" borderId="1" xfId="0" applyFont="1" applyFill="1" applyBorder="1" applyAlignment="1">
      <alignment horizontal="center" vertical="center"/>
    </xf>
    <xf numFmtId="0" fontId="13" fillId="9" borderId="1" xfId="0" applyFont="1" applyFill="1" applyBorder="1" applyAlignment="1">
      <alignment horizontal="center" vertical="center"/>
    </xf>
    <xf numFmtId="166" fontId="5" fillId="9" borderId="1" xfId="0" applyNumberFormat="1" applyFont="1" applyFill="1" applyBorder="1" applyAlignment="1">
      <alignment horizontal="center" vertical="center"/>
    </xf>
    <xf numFmtId="0" fontId="6" fillId="3" borderId="1" xfId="0" applyFont="1" applyFill="1" applyBorder="1" applyAlignment="1">
      <alignment horizontal="center"/>
    </xf>
    <xf numFmtId="2" fontId="2" fillId="0" borderId="7" xfId="0" applyNumberFormat="1" applyFont="1" applyBorder="1"/>
    <xf numFmtId="2" fontId="2" fillId="0" borderId="5" xfId="0" applyNumberFormat="1" applyFont="1" applyBorder="1"/>
    <xf numFmtId="2" fontId="2" fillId="0" borderId="6" xfId="0" applyNumberFormat="1" applyFont="1" applyBorder="1"/>
    <xf numFmtId="0" fontId="3" fillId="0" borderId="17" xfId="0" applyFont="1" applyBorder="1"/>
    <xf numFmtId="0" fontId="3" fillId="0" borderId="11" xfId="0" applyFont="1" applyBorder="1"/>
    <xf numFmtId="2" fontId="3" fillId="0" borderId="24" xfId="0" applyNumberFormat="1" applyFont="1" applyBorder="1"/>
    <xf numFmtId="0" fontId="3" fillId="0" borderId="5" xfId="0" applyFont="1" applyBorder="1"/>
    <xf numFmtId="2" fontId="2" fillId="0" borderId="21" xfId="0" applyNumberFormat="1" applyFont="1" applyBorder="1"/>
    <xf numFmtId="2" fontId="3" fillId="0" borderId="11" xfId="0" applyNumberFormat="1" applyFont="1" applyBorder="1"/>
    <xf numFmtId="2" fontId="3" fillId="0" borderId="18" xfId="0" applyNumberFormat="1" applyFont="1" applyBorder="1"/>
    <xf numFmtId="0" fontId="2" fillId="0" borderId="25" xfId="0" applyFont="1" applyBorder="1"/>
    <xf numFmtId="0" fontId="2" fillId="0" borderId="26" xfId="0" applyFont="1" applyBorder="1"/>
    <xf numFmtId="0" fontId="2" fillId="0" borderId="21" xfId="0" applyFont="1" applyBorder="1"/>
    <xf numFmtId="0" fontId="2" fillId="0" borderId="27" xfId="0" applyFont="1" applyBorder="1"/>
    <xf numFmtId="0" fontId="3" fillId="0" borderId="27" xfId="0" applyFont="1" applyBorder="1"/>
    <xf numFmtId="0" fontId="3" fillId="0" borderId="28" xfId="0" applyFont="1" applyBorder="1"/>
    <xf numFmtId="0" fontId="2" fillId="0" borderId="29" xfId="0" applyFont="1" applyBorder="1"/>
    <xf numFmtId="0" fontId="2" fillId="2" borderId="10" xfId="0" applyFont="1" applyFill="1" applyBorder="1" applyAlignment="1">
      <alignment horizontal="center"/>
    </xf>
    <xf numFmtId="0" fontId="3" fillId="0" borderId="24" xfId="0" applyFont="1" applyBorder="1"/>
    <xf numFmtId="2" fontId="2" fillId="0" borderId="25" xfId="0" applyNumberFormat="1" applyFont="1" applyBorder="1"/>
    <xf numFmtId="2" fontId="2" fillId="0" borderId="33" xfId="0" applyNumberFormat="1" applyFont="1" applyBorder="1"/>
    <xf numFmtId="0" fontId="3" fillId="0" borderId="35" xfId="0" applyFont="1" applyBorder="1"/>
    <xf numFmtId="0" fontId="3" fillId="0" borderId="18" xfId="0" applyFont="1" applyBorder="1"/>
    <xf numFmtId="0" fontId="3" fillId="0" borderId="25" xfId="0" applyFont="1" applyBorder="1"/>
    <xf numFmtId="2" fontId="3" fillId="0" borderId="34" xfId="0" applyNumberFormat="1" applyFont="1" applyBorder="1"/>
    <xf numFmtId="0" fontId="1" fillId="2" borderId="10" xfId="0" applyFont="1" applyFill="1" applyBorder="1" applyAlignment="1">
      <alignment horizontal="center"/>
    </xf>
    <xf numFmtId="2" fontId="3" fillId="0" borderId="28" xfId="0" applyNumberFormat="1" applyFont="1" applyBorder="1"/>
    <xf numFmtId="0" fontId="2" fillId="0" borderId="24" xfId="0" applyFont="1" applyBorder="1"/>
    <xf numFmtId="0" fontId="3" fillId="0" borderId="7" xfId="0" applyFont="1" applyBorder="1"/>
    <xf numFmtId="2" fontId="3" fillId="0" borderId="7" xfId="0" applyNumberFormat="1" applyFont="1" applyBorder="1"/>
    <xf numFmtId="0" fontId="2" fillId="0" borderId="18" xfId="0" applyFont="1" applyBorder="1"/>
    <xf numFmtId="0" fontId="3" fillId="0" borderId="30" xfId="0" applyFont="1" applyBorder="1"/>
    <xf numFmtId="0" fontId="3" fillId="0" borderId="10" xfId="0" applyFont="1" applyBorder="1"/>
    <xf numFmtId="2" fontId="3" fillId="0" borderId="10" xfId="0" applyNumberFormat="1" applyFont="1" applyBorder="1"/>
    <xf numFmtId="2" fontId="3" fillId="0" borderId="31" xfId="0" applyNumberFormat="1" applyFont="1" applyBorder="1"/>
    <xf numFmtId="0" fontId="2" fillId="0" borderId="33" xfId="0" applyFont="1" applyBorder="1"/>
    <xf numFmtId="0" fontId="3" fillId="0" borderId="41" xfId="0" applyFont="1" applyBorder="1"/>
    <xf numFmtId="2" fontId="2" fillId="0" borderId="15" xfId="0" applyNumberFormat="1" applyFont="1" applyBorder="1"/>
    <xf numFmtId="2" fontId="3" fillId="0" borderId="35" xfId="0" applyNumberFormat="1" applyFont="1" applyBorder="1"/>
    <xf numFmtId="0" fontId="1" fillId="2" borderId="40" xfId="0" applyFont="1" applyFill="1" applyBorder="1" applyAlignment="1">
      <alignment horizontal="center"/>
    </xf>
    <xf numFmtId="0" fontId="2" fillId="2" borderId="20" xfId="0" applyFont="1" applyFill="1" applyBorder="1" applyAlignment="1">
      <alignment horizontal="center"/>
    </xf>
    <xf numFmtId="0" fontId="3" fillId="0" borderId="31" xfId="0" applyFont="1" applyBorder="1"/>
    <xf numFmtId="0" fontId="2" fillId="0" borderId="1" xfId="0" applyFont="1" applyBorder="1" applyAlignment="1">
      <alignment horizontal="center"/>
    </xf>
    <xf numFmtId="0" fontId="6" fillId="0" borderId="1" xfId="0" applyFont="1" applyBorder="1" applyAlignment="1">
      <alignment horizontal="center"/>
    </xf>
    <xf numFmtId="0" fontId="11" fillId="0" borderId="0" xfId="1" applyNumberFormat="1" applyFont="1" applyFill="1" applyAlignment="1">
      <alignment vertical="top" wrapText="1"/>
    </xf>
    <xf numFmtId="0" fontId="2" fillId="0" borderId="1" xfId="0" applyFont="1" applyBorder="1" applyAlignment="1">
      <alignment vertical="center" wrapText="1"/>
    </xf>
    <xf numFmtId="0" fontId="2" fillId="0" borderId="0" xfId="0" applyFont="1" applyFill="1" applyBorder="1"/>
    <xf numFmtId="0" fontId="2" fillId="0" borderId="0" xfId="0" applyFont="1" applyFill="1" applyBorder="1" applyAlignment="1">
      <alignment horizontal="left" wrapText="1"/>
    </xf>
    <xf numFmtId="0" fontId="4" fillId="0" borderId="0" xfId="0" applyFont="1" applyFill="1" applyBorder="1" applyAlignment="1">
      <alignment horizontal="center" vertical="center"/>
    </xf>
    <xf numFmtId="0" fontId="2" fillId="3" borderId="1" xfId="0" applyFont="1" applyFill="1" applyBorder="1" applyAlignment="1">
      <alignment horizontal="center"/>
    </xf>
    <xf numFmtId="0" fontId="28" fillId="0" borderId="0" xfId="1" applyNumberFormat="1" applyFont="1" applyFill="1" applyAlignment="1">
      <alignment horizontal="left" vertical="top" wrapText="1"/>
    </xf>
    <xf numFmtId="0" fontId="29" fillId="0" borderId="0" xfId="1" applyNumberFormat="1" applyFont="1" applyFill="1" applyBorder="1" applyAlignment="1">
      <alignment horizontal="left" vertical="top" wrapText="1"/>
    </xf>
    <xf numFmtId="0" fontId="2" fillId="2" borderId="1" xfId="0" applyFont="1" applyFill="1" applyBorder="1" applyAlignment="1">
      <alignment horizontal="center"/>
    </xf>
    <xf numFmtId="0" fontId="2" fillId="0" borderId="0" xfId="0" applyFont="1" applyAlignment="1">
      <alignment horizontal="center"/>
    </xf>
    <xf numFmtId="0" fontId="2" fillId="0" borderId="1" xfId="0" applyFont="1" applyBorder="1" applyAlignment="1">
      <alignment horizontal="center"/>
    </xf>
    <xf numFmtId="0" fontId="6" fillId="0" borderId="1" xfId="0" applyFont="1" applyBorder="1" applyAlignment="1">
      <alignment horizontal="center"/>
    </xf>
    <xf numFmtId="0" fontId="6" fillId="0" borderId="1" xfId="0" applyFont="1" applyBorder="1" applyAlignment="1">
      <alignment horizontal="center" vertical="center" wrapText="1"/>
    </xf>
    <xf numFmtId="0" fontId="2" fillId="0" borderId="1" xfId="0" applyFont="1" applyBorder="1" applyAlignment="1"/>
    <xf numFmtId="0" fontId="2" fillId="3" borderId="1" xfId="0" applyFont="1" applyFill="1" applyBorder="1" applyAlignment="1">
      <alignment horizontal="center"/>
    </xf>
    <xf numFmtId="0" fontId="2" fillId="3" borderId="1" xfId="0" applyFont="1" applyFill="1" applyBorder="1" applyAlignment="1">
      <alignment horizontal="center" vertical="center" wrapText="1"/>
    </xf>
    <xf numFmtId="0" fontId="28" fillId="0" borderId="0" xfId="1" applyNumberFormat="1" applyFont="1" applyFill="1" applyAlignment="1">
      <alignment vertical="top" wrapText="1"/>
    </xf>
    <xf numFmtId="0" fontId="2" fillId="0" borderId="1" xfId="0" applyFont="1" applyBorder="1" applyAlignment="1">
      <alignment horizontal="center"/>
    </xf>
    <xf numFmtId="0" fontId="18" fillId="0" borderId="0" xfId="1" applyNumberFormat="1" applyFont="1" applyFill="1" applyAlignment="1">
      <alignment vertical="top" wrapText="1"/>
    </xf>
    <xf numFmtId="2" fontId="17" fillId="5" borderId="1" xfId="0" applyNumberFormat="1" applyFont="1" applyFill="1" applyBorder="1" applyAlignment="1">
      <alignment horizontal="center" vertical="center"/>
    </xf>
    <xf numFmtId="2" fontId="0" fillId="0" borderId="0" xfId="0" applyNumberFormat="1"/>
    <xf numFmtId="0" fontId="2" fillId="3" borderId="2" xfId="0" applyFont="1" applyFill="1" applyBorder="1" applyAlignment="1">
      <alignment horizontal="left" wrapText="1"/>
    </xf>
    <xf numFmtId="0" fontId="2" fillId="3" borderId="2" xfId="0" applyFont="1" applyFill="1" applyBorder="1"/>
    <xf numFmtId="0" fontId="4" fillId="3" borderId="2" xfId="0" applyFont="1" applyFill="1" applyBorder="1" applyAlignment="1">
      <alignment horizontal="center" vertical="center"/>
    </xf>
    <xf numFmtId="0" fontId="3" fillId="11" borderId="1" xfId="0" applyFont="1" applyFill="1" applyBorder="1" applyAlignment="1">
      <alignment horizontal="center"/>
    </xf>
    <xf numFmtId="0" fontId="2" fillId="11" borderId="1" xfId="0" applyFont="1" applyFill="1" applyBorder="1" applyAlignment="1">
      <alignment horizontal="center"/>
    </xf>
    <xf numFmtId="166" fontId="3" fillId="11" borderId="1" xfId="0" applyNumberFormat="1" applyFont="1" applyFill="1" applyBorder="1" applyAlignment="1">
      <alignment horizontal="center"/>
    </xf>
    <xf numFmtId="0" fontId="6" fillId="0" borderId="0" xfId="0" applyFont="1" applyAlignment="1">
      <alignment horizontal="center"/>
    </xf>
    <xf numFmtId="0" fontId="2" fillId="0" borderId="1" xfId="0" applyFont="1" applyBorder="1" applyAlignment="1">
      <alignment horizontal="center"/>
    </xf>
    <xf numFmtId="0" fontId="2" fillId="0" borderId="1" xfId="0" applyFont="1" applyBorder="1" applyAlignment="1">
      <alignment horizontal="center" wrapText="1"/>
    </xf>
    <xf numFmtId="165" fontId="2" fillId="0" borderId="1" xfId="4" applyFont="1" applyBorder="1" applyAlignment="1">
      <alignment horizontal="center"/>
    </xf>
    <xf numFmtId="0" fontId="3" fillId="6" borderId="1" xfId="0" applyFont="1" applyFill="1" applyBorder="1" applyAlignment="1">
      <alignment horizontal="center" wrapText="1"/>
    </xf>
    <xf numFmtId="0" fontId="1" fillId="2" borderId="15" xfId="0" applyFont="1" applyFill="1" applyBorder="1" applyAlignment="1">
      <alignment horizontal="center"/>
    </xf>
    <xf numFmtId="0" fontId="2" fillId="2" borderId="6" xfId="0" applyFont="1" applyFill="1" applyBorder="1" applyAlignment="1">
      <alignment horizontal="center"/>
    </xf>
    <xf numFmtId="0" fontId="2" fillId="2" borderId="13" xfId="0" applyFont="1" applyFill="1" applyBorder="1" applyAlignment="1">
      <alignment horizontal="center"/>
    </xf>
    <xf numFmtId="0" fontId="2" fillId="0" borderId="48" xfId="0" applyFont="1" applyBorder="1"/>
    <xf numFmtId="0" fontId="2" fillId="0" borderId="46" xfId="0" applyFont="1" applyBorder="1"/>
    <xf numFmtId="0" fontId="2" fillId="0" borderId="45" xfId="0" applyFont="1" applyBorder="1"/>
    <xf numFmtId="2" fontId="2" fillId="0" borderId="48" xfId="0" applyNumberFormat="1" applyFont="1" applyBorder="1"/>
    <xf numFmtId="0" fontId="2" fillId="0" borderId="49" xfId="0" applyFont="1" applyBorder="1"/>
    <xf numFmtId="0" fontId="2" fillId="0" borderId="47" xfId="0" applyFont="1" applyBorder="1"/>
    <xf numFmtId="0" fontId="2" fillId="0" borderId="50" xfId="0" applyFont="1" applyBorder="1"/>
    <xf numFmtId="0" fontId="0" fillId="0" borderId="7" xfId="0" applyBorder="1"/>
    <xf numFmtId="0" fontId="0" fillId="0" borderId="1" xfId="0" applyBorder="1"/>
    <xf numFmtId="0" fontId="0" fillId="0" borderId="6" xfId="0" applyBorder="1"/>
    <xf numFmtId="0" fontId="0" fillId="0" borderId="21" xfId="0" applyBorder="1"/>
    <xf numFmtId="0" fontId="33" fillId="0" borderId="18" xfId="0" applyFont="1" applyBorder="1"/>
    <xf numFmtId="2" fontId="2" fillId="0" borderId="46" xfId="0" applyNumberFormat="1" applyFont="1" applyBorder="1"/>
    <xf numFmtId="2" fontId="2" fillId="0" borderId="45" xfId="0" applyNumberFormat="1" applyFont="1" applyBorder="1"/>
    <xf numFmtId="0" fontId="2" fillId="0" borderId="12" xfId="0" applyFont="1" applyBorder="1"/>
    <xf numFmtId="0" fontId="2" fillId="0" borderId="44" xfId="0" applyFont="1" applyBorder="1"/>
    <xf numFmtId="0" fontId="2" fillId="0" borderId="14" xfId="0" applyFont="1" applyBorder="1"/>
    <xf numFmtId="0" fontId="2" fillId="0" borderId="30" xfId="0" applyFont="1" applyBorder="1"/>
    <xf numFmtId="2" fontId="2" fillId="0" borderId="10" xfId="0" applyNumberFormat="1" applyFont="1" applyBorder="1"/>
    <xf numFmtId="0" fontId="2" fillId="0" borderId="31" xfId="0" applyFont="1" applyBorder="1"/>
    <xf numFmtId="0" fontId="2" fillId="0" borderId="51" xfId="0" applyFont="1" applyBorder="1"/>
    <xf numFmtId="0" fontId="3" fillId="0" borderId="52" xfId="0" applyFont="1" applyBorder="1"/>
    <xf numFmtId="2" fontId="3" fillId="0" borderId="53" xfId="0" applyNumberFormat="1" applyFont="1" applyBorder="1"/>
    <xf numFmtId="2" fontId="3" fillId="0" borderId="54" xfId="0" applyNumberFormat="1" applyFont="1" applyBorder="1"/>
    <xf numFmtId="2" fontId="3" fillId="0" borderId="17" xfId="0" applyNumberFormat="1" applyFont="1" applyBorder="1"/>
    <xf numFmtId="2" fontId="2" fillId="0" borderId="51" xfId="0" applyNumberFormat="1" applyFont="1" applyBorder="1"/>
    <xf numFmtId="0" fontId="2" fillId="0" borderId="55" xfId="0" applyFont="1" applyBorder="1"/>
    <xf numFmtId="0" fontId="17" fillId="0" borderId="24" xfId="0" applyFont="1" applyBorder="1"/>
    <xf numFmtId="0" fontId="3" fillId="0" borderId="54" xfId="0" applyFont="1" applyBorder="1"/>
    <xf numFmtId="2" fontId="2" fillId="0" borderId="47" xfId="0" applyNumberFormat="1" applyFont="1" applyBorder="1"/>
    <xf numFmtId="0" fontId="3" fillId="0" borderId="56" xfId="0" applyFont="1" applyBorder="1"/>
    <xf numFmtId="2" fontId="3" fillId="0" borderId="56" xfId="0" applyNumberFormat="1" applyFont="1" applyBorder="1"/>
    <xf numFmtId="0" fontId="2" fillId="0" borderId="11" xfId="0" applyFont="1" applyBorder="1"/>
    <xf numFmtId="2" fontId="2" fillId="0" borderId="55" xfId="0" applyNumberFormat="1" applyFont="1" applyBorder="1"/>
    <xf numFmtId="0" fontId="2" fillId="0" borderId="17" xfId="0" applyFont="1" applyBorder="1"/>
    <xf numFmtId="0" fontId="1" fillId="2" borderId="30" xfId="0" applyFont="1" applyFill="1" applyBorder="1" applyAlignment="1">
      <alignment horizontal="center"/>
    </xf>
    <xf numFmtId="0" fontId="2" fillId="2" borderId="31" xfId="0" applyFont="1" applyFill="1" applyBorder="1" applyAlignment="1">
      <alignment horizontal="center"/>
    </xf>
    <xf numFmtId="2" fontId="2" fillId="0" borderId="49" xfId="0" applyNumberFormat="1" applyFont="1" applyBorder="1"/>
    <xf numFmtId="0" fontId="2" fillId="2" borderId="1" xfId="0" applyFont="1" applyFill="1" applyBorder="1" applyAlignment="1">
      <alignment horizontal="center"/>
    </xf>
    <xf numFmtId="0" fontId="2" fillId="0" borderId="1" xfId="0" applyFont="1" applyBorder="1" applyAlignment="1">
      <alignment horizontal="center"/>
    </xf>
    <xf numFmtId="0" fontId="29" fillId="0" borderId="0" xfId="1" applyNumberFormat="1" applyFont="1" applyFill="1" applyAlignment="1">
      <alignment horizontal="left" vertical="top" wrapText="1"/>
    </xf>
    <xf numFmtId="0" fontId="28" fillId="0" borderId="0" xfId="1" applyNumberFormat="1" applyFont="1" applyFill="1" applyAlignment="1">
      <alignment vertical="top" wrapText="1"/>
    </xf>
    <xf numFmtId="0" fontId="17" fillId="0" borderId="35" xfId="0" applyFont="1" applyBorder="1"/>
    <xf numFmtId="2" fontId="17" fillId="0" borderId="35" xfId="0" applyNumberFormat="1" applyFont="1" applyBorder="1"/>
    <xf numFmtId="0" fontId="17" fillId="0" borderId="56" xfId="0" applyFont="1" applyBorder="1"/>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2" borderId="1" xfId="0" applyFont="1" applyFill="1" applyBorder="1" applyAlignment="1">
      <alignment horizontal="center"/>
    </xf>
    <xf numFmtId="0" fontId="2" fillId="2" borderId="1" xfId="0" applyFont="1" applyFill="1" applyBorder="1" applyAlignment="1">
      <alignment horizontal="left" wrapText="1"/>
    </xf>
    <xf numFmtId="0" fontId="3" fillId="0" borderId="0" xfId="0" applyFont="1" applyAlignment="1">
      <alignment horizontal="center"/>
    </xf>
    <xf numFmtId="0" fontId="2" fillId="0" borderId="0" xfId="0" applyFont="1" applyAlignment="1">
      <alignment horizont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0" borderId="2" xfId="0" applyFont="1" applyBorder="1" applyAlignment="1">
      <alignment horizont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0" borderId="23" xfId="0" applyFont="1" applyBorder="1" applyAlignment="1">
      <alignment horizontal="left" vertical="top" wrapText="1"/>
    </xf>
    <xf numFmtId="0" fontId="2" fillId="0" borderId="1" xfId="0" applyFont="1" applyBorder="1" applyAlignment="1">
      <alignment horizontal="center"/>
    </xf>
    <xf numFmtId="0" fontId="1" fillId="0" borderId="1" xfId="0" applyFont="1" applyBorder="1" applyAlignment="1">
      <alignment horizontal="center"/>
    </xf>
    <xf numFmtId="0" fontId="2" fillId="0" borderId="1" xfId="0" applyFont="1" applyBorder="1" applyAlignment="1">
      <alignment horizontal="center" vertical="center" wrapText="1"/>
    </xf>
    <xf numFmtId="0" fontId="6" fillId="0" borderId="1" xfId="0" applyFont="1" applyBorder="1" applyAlignment="1">
      <alignment horizontal="center"/>
    </xf>
    <xf numFmtId="0" fontId="6" fillId="0" borderId="1" xfId="0" applyFont="1" applyBorder="1" applyAlignment="1">
      <alignment horizontal="center" vertical="center" wrapText="1"/>
    </xf>
    <xf numFmtId="0" fontId="28" fillId="0" borderId="0" xfId="1" applyNumberFormat="1" applyFont="1" applyFill="1" applyAlignment="1">
      <alignment horizontal="left" vertical="top" wrapText="1"/>
    </xf>
    <xf numFmtId="0" fontId="6" fillId="3" borderId="22" xfId="0" applyFont="1" applyFill="1" applyBorder="1" applyAlignment="1">
      <alignment vertical="top" wrapText="1"/>
    </xf>
    <xf numFmtId="0" fontId="6" fillId="3" borderId="0" xfId="0" applyFont="1" applyFill="1" applyBorder="1" applyAlignment="1">
      <alignment vertical="top" wrapText="1"/>
    </xf>
    <xf numFmtId="0" fontId="3" fillId="0" borderId="0" xfId="0" applyFont="1" applyAlignment="1">
      <alignment horizontal="center" vertical="center"/>
    </xf>
    <xf numFmtId="0" fontId="8" fillId="0" borderId="0" xfId="0" applyFont="1" applyAlignment="1">
      <alignment horizontal="center"/>
    </xf>
    <xf numFmtId="0" fontId="6" fillId="0" borderId="0" xfId="0" applyFont="1" applyBorder="1" applyAlignment="1">
      <alignment horizontal="left"/>
    </xf>
    <xf numFmtId="0" fontId="28" fillId="0" borderId="0" xfId="1" applyNumberFormat="1" applyFont="1" applyFill="1" applyBorder="1" applyAlignment="1">
      <alignment horizontal="left" vertical="top" wrapText="1"/>
    </xf>
    <xf numFmtId="0" fontId="2" fillId="0" borderId="6" xfId="0" applyFont="1" applyBorder="1" applyAlignment="1">
      <alignment horizontal="center"/>
    </xf>
    <xf numFmtId="0" fontId="2" fillId="0" borderId="7" xfId="0" applyFont="1" applyBorder="1" applyAlignment="1">
      <alignment horizontal="center"/>
    </xf>
    <xf numFmtId="0" fontId="1" fillId="0" borderId="3" xfId="0" applyFont="1" applyBorder="1" applyAlignment="1">
      <alignment horizontal="center"/>
    </xf>
    <xf numFmtId="0" fontId="1" fillId="0" borderId="5"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9" fillId="0" borderId="23" xfId="1" applyNumberFormat="1" applyFont="1" applyFill="1" applyBorder="1" applyAlignment="1">
      <alignment horizontal="left" vertical="top" wrapText="1"/>
    </xf>
    <xf numFmtId="0" fontId="1" fillId="0" borderId="0" xfId="0" applyFont="1" applyAlignment="1">
      <alignment horizontal="center" vertical="center" wrapText="1"/>
    </xf>
    <xf numFmtId="0" fontId="5" fillId="0" borderId="0" xfId="0" applyFont="1" applyBorder="1" applyAlignment="1">
      <alignment horizontal="center" vertical="center"/>
    </xf>
    <xf numFmtId="0" fontId="1" fillId="2" borderId="36"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37"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1" fillId="0" borderId="17" xfId="0" applyFont="1" applyBorder="1" applyAlignment="1">
      <alignment horizontal="center"/>
    </xf>
    <xf numFmtId="0" fontId="1" fillId="0" borderId="11" xfId="0" applyFont="1" applyBorder="1" applyAlignment="1">
      <alignment horizontal="center"/>
    </xf>
    <xf numFmtId="0" fontId="1" fillId="0" borderId="18" xfId="0" applyFont="1" applyBorder="1" applyAlignment="1">
      <alignment horizontal="center"/>
    </xf>
    <xf numFmtId="0" fontId="11" fillId="0" borderId="0" xfId="1" applyNumberFormat="1" applyFont="1" applyFill="1" applyAlignment="1">
      <alignment horizontal="left" vertical="top" wrapText="1"/>
    </xf>
    <xf numFmtId="0" fontId="2" fillId="0" borderId="1" xfId="0" applyFont="1" applyBorder="1" applyAlignment="1"/>
    <xf numFmtId="0" fontId="1" fillId="0" borderId="1" xfId="0" applyFont="1" applyBorder="1" applyAlignment="1"/>
    <xf numFmtId="0" fontId="2" fillId="0" borderId="1" xfId="0" applyFont="1" applyBorder="1" applyAlignment="1">
      <alignment vertical="center" wrapText="1"/>
    </xf>
    <xf numFmtId="0" fontId="18" fillId="0" borderId="0" xfId="1" applyNumberFormat="1" applyFont="1" applyFill="1" applyAlignment="1">
      <alignment horizontal="left" vertical="top" wrapText="1"/>
    </xf>
    <xf numFmtId="0" fontId="29" fillId="0" borderId="0" xfId="1" applyNumberFormat="1" applyFont="1" applyFill="1" applyAlignment="1">
      <alignment horizontal="left" vertical="top" wrapText="1"/>
    </xf>
    <xf numFmtId="0" fontId="1" fillId="2" borderId="8" xfId="0" applyFont="1" applyFill="1" applyBorder="1" applyAlignment="1">
      <alignment horizontal="center" vertical="center" wrapText="1"/>
    </xf>
    <xf numFmtId="0" fontId="2" fillId="3" borderId="1" xfId="0" applyFont="1" applyFill="1" applyBorder="1" applyAlignment="1">
      <alignment horizontal="center"/>
    </xf>
    <xf numFmtId="0" fontId="1" fillId="3" borderId="1" xfId="0" applyFont="1" applyFill="1" applyBorder="1" applyAlignment="1">
      <alignment horizontal="center"/>
    </xf>
    <xf numFmtId="0" fontId="2" fillId="3" borderId="1" xfId="0" applyFont="1" applyFill="1" applyBorder="1" applyAlignment="1">
      <alignment horizontal="center" vertical="center" wrapText="1"/>
    </xf>
    <xf numFmtId="0" fontId="28" fillId="3" borderId="0" xfId="1" applyNumberFormat="1" applyFont="1" applyFill="1" applyAlignment="1">
      <alignment horizontal="left" vertical="top" wrapText="1"/>
    </xf>
    <xf numFmtId="0" fontId="2" fillId="0" borderId="2" xfId="0" applyFont="1" applyBorder="1" applyAlignment="1">
      <alignment horizontal="left"/>
    </xf>
    <xf numFmtId="0" fontId="3" fillId="0" borderId="0" xfId="0" applyFont="1" applyBorder="1" applyAlignment="1">
      <alignment horizontal="center"/>
    </xf>
    <xf numFmtId="0" fontId="28" fillId="0" borderId="23" xfId="1" applyNumberFormat="1" applyFont="1" applyFill="1" applyBorder="1" applyAlignment="1">
      <alignment horizontal="left" vertical="top" wrapText="1"/>
    </xf>
    <xf numFmtId="0" fontId="6" fillId="0" borderId="0" xfId="0" applyFont="1" applyBorder="1" applyAlignment="1">
      <alignment vertical="top" wrapText="1"/>
    </xf>
    <xf numFmtId="0" fontId="18" fillId="0" borderId="23" xfId="1" applyNumberFormat="1" applyFont="1" applyFill="1" applyBorder="1" applyAlignment="1">
      <alignment horizontal="left" vertical="top"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3" xfId="0" applyFont="1" applyBorder="1" applyAlignment="1">
      <alignment horizontal="center" wrapText="1"/>
    </xf>
    <xf numFmtId="0" fontId="2" fillId="0" borderId="5" xfId="0" applyFont="1" applyBorder="1" applyAlignment="1">
      <alignment horizontal="center" wrapText="1"/>
    </xf>
    <xf numFmtId="0" fontId="2" fillId="0" borderId="4" xfId="0" applyFont="1" applyBorder="1" applyAlignment="1">
      <alignment horizontal="center" wrapText="1"/>
    </xf>
    <xf numFmtId="0" fontId="2" fillId="0" borderId="0" xfId="0" applyFont="1" applyAlignment="1">
      <alignment horizontal="left" wrapText="1"/>
    </xf>
    <xf numFmtId="0" fontId="5" fillId="0" borderId="2" xfId="0" applyFont="1" applyBorder="1" applyAlignment="1">
      <alignment horizontal="center" vertical="center"/>
    </xf>
    <xf numFmtId="0" fontId="1" fillId="2" borderId="45"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46" xfId="0" applyFont="1" applyFill="1" applyBorder="1" applyAlignment="1">
      <alignment horizontal="center" vertical="center" wrapText="1"/>
    </xf>
    <xf numFmtId="0" fontId="6" fillId="0" borderId="13" xfId="0" applyFont="1" applyFill="1" applyBorder="1" applyAlignment="1">
      <alignment horizontal="left" vertical="top" wrapText="1"/>
    </xf>
    <xf numFmtId="0" fontId="6" fillId="0" borderId="23" xfId="0" applyFont="1" applyFill="1" applyBorder="1" applyAlignment="1">
      <alignment horizontal="left" vertical="top" wrapText="1"/>
    </xf>
    <xf numFmtId="0" fontId="18" fillId="3" borderId="0" xfId="1" applyNumberFormat="1" applyFont="1" applyFill="1" applyAlignment="1">
      <alignment horizontal="left" vertical="top" wrapText="1"/>
    </xf>
    <xf numFmtId="0" fontId="28" fillId="0" borderId="0" xfId="1" applyNumberFormat="1" applyFont="1" applyFill="1" applyAlignment="1">
      <alignment vertical="top" wrapText="1"/>
    </xf>
    <xf numFmtId="0" fontId="30" fillId="0" borderId="0" xfId="1" applyNumberFormat="1" applyFont="1" applyFill="1" applyAlignment="1">
      <alignment horizontal="left" vertical="top" wrapText="1"/>
    </xf>
    <xf numFmtId="0" fontId="1" fillId="2" borderId="39" xfId="0" applyFont="1" applyFill="1" applyBorder="1" applyAlignment="1">
      <alignment horizontal="center" vertical="center"/>
    </xf>
    <xf numFmtId="0" fontId="20" fillId="0" borderId="0" xfId="0" applyFont="1" applyAlignment="1">
      <alignment horizontal="center"/>
    </xf>
    <xf numFmtId="0" fontId="2" fillId="0" borderId="23" xfId="0" applyFont="1" applyBorder="1" applyAlignment="1">
      <alignment horizontal="left"/>
    </xf>
    <xf numFmtId="0" fontId="15" fillId="0" borderId="0" xfId="1" applyNumberFormat="1" applyFont="1" applyFill="1" applyAlignment="1">
      <alignment horizontal="left" vertical="top" wrapText="1"/>
    </xf>
    <xf numFmtId="166" fontId="28" fillId="0" borderId="0" xfId="1" applyNumberFormat="1" applyFont="1" applyFill="1" applyAlignment="1">
      <alignment horizontal="left" vertical="top" wrapText="1"/>
    </xf>
    <xf numFmtId="0" fontId="6" fillId="0" borderId="23" xfId="0" applyFont="1" applyBorder="1" applyAlignment="1">
      <alignment vertical="top" wrapText="1"/>
    </xf>
    <xf numFmtId="0" fontId="21" fillId="0" borderId="23" xfId="0" applyFont="1" applyBorder="1" applyAlignment="1">
      <alignment horizontal="left" vertical="top" wrapText="1"/>
    </xf>
    <xf numFmtId="0" fontId="6" fillId="0" borderId="6" xfId="0" applyFont="1" applyBorder="1" applyAlignment="1">
      <alignment horizontal="center"/>
    </xf>
    <xf numFmtId="0" fontId="6" fillId="0" borderId="7" xfId="0" applyFont="1" applyBorder="1" applyAlignment="1">
      <alignment horizontal="center"/>
    </xf>
    <xf numFmtId="0" fontId="6" fillId="0" borderId="3" xfId="0" applyFont="1" applyBorder="1" applyAlignment="1">
      <alignment horizontal="center"/>
    </xf>
    <xf numFmtId="0" fontId="6" fillId="0" borderId="5" xfId="0" applyFont="1" applyBorder="1" applyAlignment="1">
      <alignment horizontal="center"/>
    </xf>
    <xf numFmtId="0" fontId="6" fillId="0" borderId="4" xfId="0" applyFont="1" applyBorder="1" applyAlignment="1">
      <alignment horizont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3" xfId="0" applyFont="1" applyBorder="1" applyAlignment="1">
      <alignment horizontal="left" vertical="top" wrapText="1"/>
    </xf>
    <xf numFmtId="0" fontId="28" fillId="0" borderId="0" xfId="1" applyNumberFormat="1" applyFont="1" applyFill="1" applyAlignment="1">
      <alignment vertical="distributed" wrapText="1"/>
    </xf>
    <xf numFmtId="0" fontId="6" fillId="0" borderId="0" xfId="0" applyFont="1" applyBorder="1" applyAlignment="1">
      <alignment horizontal="left" wrapText="1"/>
    </xf>
    <xf numFmtId="0" fontId="6" fillId="2" borderId="1" xfId="0" applyFont="1" applyFill="1" applyBorder="1" applyAlignment="1">
      <alignment horizontal="center"/>
    </xf>
    <xf numFmtId="0" fontId="6" fillId="0" borderId="23" xfId="0" applyFont="1" applyBorder="1" applyAlignment="1">
      <alignment horizontal="left"/>
    </xf>
    <xf numFmtId="0" fontId="6" fillId="0" borderId="23" xfId="0" applyFont="1" applyBorder="1" applyAlignment="1">
      <alignment horizontal="left" wrapText="1"/>
    </xf>
    <xf numFmtId="0" fontId="6" fillId="0" borderId="6" xfId="0" applyFont="1" applyBorder="1" applyAlignment="1">
      <alignment horizontal="center" wrapText="1"/>
    </xf>
    <xf numFmtId="0" fontId="6" fillId="0" borderId="7" xfId="0" applyFont="1" applyBorder="1" applyAlignment="1">
      <alignment horizontal="center" wrapText="1"/>
    </xf>
    <xf numFmtId="0" fontId="6" fillId="0" borderId="3" xfId="0" applyFont="1" applyBorder="1" applyAlignment="1">
      <alignment horizontal="center" wrapText="1"/>
    </xf>
    <xf numFmtId="0" fontId="6" fillId="0" borderId="5" xfId="0" applyFont="1" applyBorder="1" applyAlignment="1">
      <alignment horizontal="center" wrapText="1"/>
    </xf>
    <xf numFmtId="0" fontId="6" fillId="0" borderId="4" xfId="0" applyFont="1" applyBorder="1" applyAlignment="1">
      <alignment horizontal="center" wrapText="1"/>
    </xf>
    <xf numFmtId="0" fontId="2" fillId="0" borderId="1" xfId="0" applyFont="1" applyBorder="1" applyAlignment="1">
      <alignment horizontal="center" wrapText="1"/>
    </xf>
    <xf numFmtId="0" fontId="1" fillId="2" borderId="3" xfId="0" applyFont="1" applyFill="1" applyBorder="1" applyAlignment="1">
      <alignment horizontal="center" vertical="center"/>
    </xf>
    <xf numFmtId="0" fontId="1" fillId="2" borderId="5" xfId="0" applyFont="1" applyFill="1" applyBorder="1" applyAlignment="1">
      <alignment horizontal="center" vertical="center" wrapText="1"/>
    </xf>
    <xf numFmtId="0" fontId="5" fillId="0" borderId="0" xfId="0" applyFont="1" applyAlignment="1">
      <alignment horizontal="center" vertical="center"/>
    </xf>
    <xf numFmtId="0" fontId="1" fillId="2" borderId="42" xfId="0" applyFont="1" applyFill="1" applyBorder="1" applyAlignment="1">
      <alignment horizontal="center" vertical="center"/>
    </xf>
    <xf numFmtId="0" fontId="1" fillId="2" borderId="43" xfId="0" applyFont="1" applyFill="1" applyBorder="1" applyAlignment="1">
      <alignment horizontal="center" vertical="center"/>
    </xf>
    <xf numFmtId="0" fontId="1" fillId="2" borderId="39"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5" fillId="0" borderId="0" xfId="1" applyNumberFormat="1" applyFont="1" applyFill="1" applyBorder="1" applyAlignment="1">
      <alignment horizontal="left" vertical="top" wrapText="1"/>
    </xf>
    <xf numFmtId="0" fontId="34" fillId="0" borderId="0" xfId="0" applyFont="1" applyAlignment="1">
      <alignment horizontal="center" vertical="center" wrapText="1"/>
    </xf>
    <xf numFmtId="0" fontId="35" fillId="0" borderId="0" xfId="0" applyFont="1"/>
    <xf numFmtId="0" fontId="34" fillId="0" borderId="0" xfId="0" applyFont="1" applyAlignment="1">
      <alignment horizontal="center" vertical="center"/>
    </xf>
    <xf numFmtId="0" fontId="36" fillId="0" borderId="0" xfId="0" applyFont="1"/>
    <xf numFmtId="0" fontId="37" fillId="0" borderId="2" xfId="0" applyFont="1" applyBorder="1" applyAlignment="1">
      <alignment horizontal="center" vertical="center"/>
    </xf>
    <xf numFmtId="0" fontId="34" fillId="2" borderId="45" xfId="0" applyFont="1" applyFill="1" applyBorder="1" applyAlignment="1">
      <alignment horizontal="center" vertical="center"/>
    </xf>
    <xf numFmtId="0" fontId="34" fillId="2" borderId="15" xfId="0" applyFont="1" applyFill="1" applyBorder="1" applyAlignment="1">
      <alignment horizontal="center"/>
    </xf>
    <xf numFmtId="0" fontId="36" fillId="2" borderId="6" xfId="0" applyFont="1" applyFill="1" applyBorder="1" applyAlignment="1">
      <alignment horizontal="center"/>
    </xf>
    <xf numFmtId="0" fontId="36" fillId="2" borderId="13" xfId="0" applyFont="1" applyFill="1" applyBorder="1" applyAlignment="1">
      <alignment horizontal="center"/>
    </xf>
    <xf numFmtId="0" fontId="34" fillId="2" borderId="46"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4" fillId="2" borderId="13" xfId="0" applyFont="1" applyFill="1" applyBorder="1" applyAlignment="1">
      <alignment horizontal="center" vertical="center"/>
    </xf>
    <xf numFmtId="0" fontId="34" fillId="0" borderId="17" xfId="0" applyFont="1" applyBorder="1" applyAlignment="1">
      <alignment horizontal="center"/>
    </xf>
    <xf numFmtId="0" fontId="34" fillId="0" borderId="11" xfId="0" applyFont="1" applyBorder="1" applyAlignment="1">
      <alignment horizontal="center"/>
    </xf>
    <xf numFmtId="0" fontId="34" fillId="0" borderId="18" xfId="0" applyFont="1" applyBorder="1" applyAlignment="1">
      <alignment horizontal="center"/>
    </xf>
    <xf numFmtId="0" fontId="34" fillId="2" borderId="32" xfId="0" applyFont="1" applyFill="1" applyBorder="1" applyAlignment="1">
      <alignment horizontal="center" vertical="center" wrapText="1"/>
    </xf>
    <xf numFmtId="0" fontId="36" fillId="2" borderId="6" xfId="0" applyFont="1" applyFill="1" applyBorder="1" applyAlignment="1">
      <alignment horizontal="center" vertical="center" wrapText="1"/>
    </xf>
    <xf numFmtId="0" fontId="36" fillId="0" borderId="20" xfId="0" applyFont="1" applyBorder="1"/>
    <xf numFmtId="0" fontId="36" fillId="0" borderId="50" xfId="0" applyFont="1" applyBorder="1"/>
    <xf numFmtId="2" fontId="36" fillId="0" borderId="21" xfId="0" applyNumberFormat="1" applyFont="1" applyBorder="1"/>
    <xf numFmtId="0" fontId="36" fillId="0" borderId="21" xfId="0" applyFont="1" applyBorder="1"/>
    <xf numFmtId="0" fontId="36" fillId="0" borderId="55" xfId="0" applyFont="1" applyBorder="1"/>
    <xf numFmtId="0" fontId="36" fillId="0" borderId="33" xfId="0" applyFont="1" applyBorder="1"/>
    <xf numFmtId="0" fontId="36" fillId="0" borderId="10" xfId="0" applyFont="1" applyBorder="1"/>
    <xf numFmtId="0" fontId="38" fillId="0" borderId="27" xfId="0" applyFont="1" applyBorder="1"/>
    <xf numFmtId="0" fontId="38" fillId="0" borderId="17" xfId="0" applyFont="1" applyBorder="1"/>
    <xf numFmtId="0" fontId="38" fillId="0" borderId="11" xfId="0" applyFont="1" applyBorder="1"/>
    <xf numFmtId="0" fontId="38" fillId="0" borderId="18" xfId="0" applyFont="1" applyBorder="1"/>
    <xf numFmtId="0" fontId="38" fillId="0" borderId="56" xfId="0" applyFont="1" applyBorder="1"/>
    <xf numFmtId="0" fontId="38" fillId="0" borderId="24" xfId="0" applyFont="1" applyBorder="1"/>
    <xf numFmtId="0" fontId="36" fillId="0" borderId="16" xfId="0" applyFont="1" applyBorder="1"/>
    <xf numFmtId="0" fontId="36" fillId="0" borderId="48" xfId="0" applyFont="1" applyBorder="1"/>
    <xf numFmtId="0" fontId="36" fillId="0" borderId="7" xfId="0" applyFont="1" applyBorder="1"/>
    <xf numFmtId="2" fontId="36" fillId="0" borderId="51" xfId="0" applyNumberFormat="1" applyFont="1" applyBorder="1"/>
    <xf numFmtId="0" fontId="36" fillId="0" borderId="25" xfId="0" applyFont="1" applyBorder="1"/>
    <xf numFmtId="0" fontId="36" fillId="0" borderId="3" xfId="0" applyFont="1" applyBorder="1"/>
    <xf numFmtId="0" fontId="36" fillId="0" borderId="46" xfId="0" applyFont="1" applyBorder="1"/>
    <xf numFmtId="0" fontId="36" fillId="0" borderId="1" xfId="0" applyFont="1" applyBorder="1"/>
    <xf numFmtId="2" fontId="36" fillId="0" borderId="1" xfId="0" applyNumberFormat="1" applyFont="1" applyBorder="1"/>
    <xf numFmtId="2" fontId="36" fillId="0" borderId="45" xfId="0" applyNumberFormat="1" applyFont="1" applyBorder="1"/>
    <xf numFmtId="0" fontId="36" fillId="0" borderId="45" xfId="0" applyFont="1" applyBorder="1"/>
    <xf numFmtId="2" fontId="36" fillId="0" borderId="46" xfId="0" applyNumberFormat="1" applyFont="1" applyBorder="1"/>
    <xf numFmtId="0" fontId="36" fillId="0" borderId="13" xfId="0" applyFont="1" applyBorder="1"/>
    <xf numFmtId="2" fontId="36" fillId="0" borderId="25" xfId="0" applyNumberFormat="1" applyFont="1" applyBorder="1"/>
    <xf numFmtId="0" fontId="36" fillId="0" borderId="49" xfId="0" applyFont="1" applyBorder="1"/>
    <xf numFmtId="0" fontId="36" fillId="0" borderId="6" xfId="0" applyFont="1" applyBorder="1"/>
    <xf numFmtId="0" fontId="36" fillId="0" borderId="47" xfId="0" applyFont="1" applyBorder="1"/>
    <xf numFmtId="0" fontId="36" fillId="0" borderId="51" xfId="0" applyFont="1" applyBorder="1"/>
    <xf numFmtId="0" fontId="36" fillId="0" borderId="5" xfId="0" applyFont="1" applyBorder="1"/>
    <xf numFmtId="2" fontId="36" fillId="0" borderId="5" xfId="0" applyNumberFormat="1" applyFont="1" applyBorder="1"/>
    <xf numFmtId="2" fontId="36" fillId="0" borderId="6" xfId="0" applyNumberFormat="1" applyFont="1" applyBorder="1"/>
    <xf numFmtId="2" fontId="36" fillId="0" borderId="15" xfId="0" applyNumberFormat="1" applyFont="1" applyBorder="1"/>
    <xf numFmtId="2" fontId="38" fillId="0" borderId="17" xfId="0" applyNumberFormat="1" applyFont="1" applyBorder="1"/>
    <xf numFmtId="2" fontId="38" fillId="0" borderId="11" xfId="0" applyNumberFormat="1" applyFont="1" applyBorder="1"/>
    <xf numFmtId="2" fontId="38" fillId="0" borderId="18" xfId="0" applyNumberFormat="1" applyFont="1" applyBorder="1"/>
    <xf numFmtId="2" fontId="38" fillId="0" borderId="56" xfId="0" applyNumberFormat="1" applyFont="1" applyBorder="1"/>
    <xf numFmtId="2" fontId="36" fillId="0" borderId="48" xfId="0" applyNumberFormat="1" applyFont="1" applyBorder="1"/>
    <xf numFmtId="2" fontId="36" fillId="0" borderId="49" xfId="0" applyNumberFormat="1" applyFont="1" applyBorder="1"/>
    <xf numFmtId="2" fontId="36" fillId="0" borderId="47" xfId="0" applyNumberFormat="1" applyFont="1" applyBorder="1"/>
    <xf numFmtId="2" fontId="36" fillId="0" borderId="33" xfId="0" applyNumberFormat="1" applyFont="1" applyBorder="1"/>
    <xf numFmtId="0" fontId="36" fillId="0" borderId="26" xfId="0" applyFont="1" applyBorder="1"/>
    <xf numFmtId="0" fontId="38" fillId="0" borderId="35" xfId="0" applyFont="1" applyBorder="1"/>
  </cellXfs>
  <cellStyles count="5">
    <cellStyle name="Comma" xfId="4" builtinId="3"/>
    <cellStyle name="Currency" xfId="3" builtinId="4"/>
    <cellStyle name="Excel Built-in Normal" xfId="1"/>
    <cellStyle name="Normal" xfId="0" builtinId="0"/>
    <cellStyle name="Normal_Kalkulācijas_Otrie ēd."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zoomScale="86" zoomScaleNormal="86" workbookViewId="0">
      <selection activeCell="B39" sqref="B39:B40"/>
    </sheetView>
  </sheetViews>
  <sheetFormatPr defaultRowHeight="14.4"/>
  <cols>
    <col min="1" max="1" width="16.6640625" customWidth="1"/>
    <col min="2" max="2" width="46.6640625" customWidth="1"/>
    <col min="3" max="3" width="12.33203125" customWidth="1"/>
    <col min="4" max="4" width="11.33203125" customWidth="1"/>
    <col min="5" max="5" width="9.88671875" customWidth="1"/>
    <col min="6" max="6" width="10.33203125" customWidth="1"/>
    <col min="7" max="7" width="10" customWidth="1"/>
  </cols>
  <sheetData>
    <row r="1" spans="1:9">
      <c r="A1" s="363" t="s">
        <v>442</v>
      </c>
      <c r="B1" s="364"/>
      <c r="C1" s="364"/>
      <c r="D1" s="364"/>
      <c r="E1" s="364"/>
      <c r="F1" s="364"/>
      <c r="G1" s="364"/>
      <c r="H1" s="1"/>
      <c r="I1" s="1"/>
    </row>
    <row r="2" spans="1:9">
      <c r="A2" s="363" t="s">
        <v>0</v>
      </c>
      <c r="B2" s="363"/>
      <c r="C2" s="363"/>
      <c r="D2" s="363"/>
      <c r="E2" s="363"/>
      <c r="F2" s="363"/>
      <c r="G2" s="363"/>
      <c r="H2" s="1"/>
      <c r="I2" s="1"/>
    </row>
    <row r="3" spans="1:9" ht="34.950000000000003" customHeight="1">
      <c r="A3" s="365" t="s">
        <v>1</v>
      </c>
      <c r="B3" s="366" t="s">
        <v>2</v>
      </c>
      <c r="C3" s="365" t="s">
        <v>3</v>
      </c>
      <c r="D3" s="366" t="s">
        <v>4</v>
      </c>
      <c r="E3" s="366"/>
      <c r="F3" s="366"/>
      <c r="G3" s="365" t="s">
        <v>8</v>
      </c>
      <c r="H3" s="359" t="s">
        <v>1011</v>
      </c>
      <c r="I3" s="1"/>
    </row>
    <row r="4" spans="1:9" ht="27.75" customHeight="1">
      <c r="A4" s="365"/>
      <c r="B4" s="366"/>
      <c r="C4" s="365"/>
      <c r="D4" s="3" t="s">
        <v>5</v>
      </c>
      <c r="E4" s="3" t="s">
        <v>6</v>
      </c>
      <c r="F4" s="3" t="s">
        <v>7</v>
      </c>
      <c r="G4" s="365"/>
      <c r="H4" s="360"/>
      <c r="I4" s="1"/>
    </row>
    <row r="5" spans="1:9">
      <c r="A5" s="4" t="s">
        <v>9</v>
      </c>
      <c r="B5" s="4"/>
      <c r="C5" s="4"/>
      <c r="D5" s="4"/>
      <c r="E5" s="4"/>
      <c r="F5" s="4"/>
      <c r="G5" s="4"/>
      <c r="H5" s="2"/>
      <c r="I5" s="1"/>
    </row>
    <row r="6" spans="1:9">
      <c r="A6" s="2" t="s">
        <v>78</v>
      </c>
      <c r="B6" s="2" t="s">
        <v>439</v>
      </c>
      <c r="C6" s="84" t="s">
        <v>82</v>
      </c>
      <c r="D6" s="34">
        <v>2.12</v>
      </c>
      <c r="E6" s="34">
        <v>7.15</v>
      </c>
      <c r="F6" s="34">
        <v>9.5100000000000016</v>
      </c>
      <c r="G6" s="33">
        <v>110.82</v>
      </c>
      <c r="H6" s="2"/>
      <c r="I6" s="1"/>
    </row>
    <row r="7" spans="1:9">
      <c r="A7" s="2" t="s">
        <v>79</v>
      </c>
      <c r="B7" s="68" t="s">
        <v>460</v>
      </c>
      <c r="C7" s="84" t="s">
        <v>166</v>
      </c>
      <c r="D7" s="34">
        <v>22.3</v>
      </c>
      <c r="E7" s="34">
        <v>16.09</v>
      </c>
      <c r="F7" s="34">
        <v>46.03</v>
      </c>
      <c r="G7" s="33">
        <v>418.07</v>
      </c>
      <c r="H7" s="2"/>
      <c r="I7" s="1"/>
    </row>
    <row r="8" spans="1:9">
      <c r="A8" s="2" t="s">
        <v>80</v>
      </c>
      <c r="B8" s="2" t="s">
        <v>85</v>
      </c>
      <c r="C8" s="84">
        <v>70</v>
      </c>
      <c r="D8" s="34">
        <v>0.85000000000000009</v>
      </c>
      <c r="E8" s="34">
        <v>3.62</v>
      </c>
      <c r="F8" s="34">
        <v>6.1300000000000008</v>
      </c>
      <c r="G8" s="33">
        <v>60.47</v>
      </c>
      <c r="H8" s="2"/>
      <c r="I8" s="1"/>
    </row>
    <row r="9" spans="1:9">
      <c r="A9" s="2" t="s">
        <v>419</v>
      </c>
      <c r="B9" s="2" t="s">
        <v>160</v>
      </c>
      <c r="C9" s="84">
        <v>25</v>
      </c>
      <c r="D9" s="98">
        <v>1.4</v>
      </c>
      <c r="E9" s="98">
        <v>0.3</v>
      </c>
      <c r="F9" s="98">
        <v>14.7</v>
      </c>
      <c r="G9" s="97">
        <v>67</v>
      </c>
      <c r="H9" s="2"/>
      <c r="I9" s="1"/>
    </row>
    <row r="10" spans="1:9">
      <c r="A10" s="2" t="s">
        <v>114</v>
      </c>
      <c r="B10" s="2" t="s">
        <v>440</v>
      </c>
      <c r="C10" s="84">
        <v>200</v>
      </c>
      <c r="D10" s="34">
        <v>0.2</v>
      </c>
      <c r="E10" s="34">
        <v>0.09</v>
      </c>
      <c r="F10" s="34">
        <v>11.38</v>
      </c>
      <c r="G10" s="33">
        <v>47.14</v>
      </c>
      <c r="H10" s="2"/>
      <c r="I10" s="1"/>
    </row>
    <row r="11" spans="1:9">
      <c r="A11" s="361" t="s">
        <v>10</v>
      </c>
      <c r="B11" s="361"/>
      <c r="C11" s="4"/>
      <c r="D11" s="103">
        <f>SUM(D6:D10)</f>
        <v>26.87</v>
      </c>
      <c r="E11" s="103">
        <f t="shared" ref="E11:G11" si="0">SUM(E6:E10)</f>
        <v>27.250000000000004</v>
      </c>
      <c r="F11" s="103">
        <f t="shared" si="0"/>
        <v>87.75</v>
      </c>
      <c r="G11" s="130">
        <f t="shared" si="0"/>
        <v>703.5</v>
      </c>
      <c r="H11" s="2"/>
      <c r="I11" s="1"/>
    </row>
    <row r="12" spans="1:9" ht="26.4" customHeight="1">
      <c r="A12" s="362" t="s">
        <v>11</v>
      </c>
      <c r="B12" s="362"/>
      <c r="C12" s="4"/>
      <c r="D12" s="7" t="s">
        <v>14</v>
      </c>
      <c r="E12" s="7" t="s">
        <v>15</v>
      </c>
      <c r="F12" s="7" t="s">
        <v>16</v>
      </c>
      <c r="G12" s="7" t="s">
        <v>17</v>
      </c>
      <c r="H12" s="2"/>
      <c r="I12" s="1"/>
    </row>
    <row r="13" spans="1:9">
      <c r="A13" s="1"/>
      <c r="B13" s="1"/>
      <c r="C13" s="1"/>
      <c r="D13" s="1"/>
      <c r="E13" s="1"/>
      <c r="F13" s="1"/>
      <c r="G13" s="1"/>
      <c r="H13" s="1"/>
      <c r="I13" s="1"/>
    </row>
    <row r="14" spans="1:9">
      <c r="A14" s="1"/>
      <c r="B14" s="1"/>
      <c r="C14" s="1"/>
      <c r="D14" s="1"/>
      <c r="E14" s="1"/>
      <c r="F14" s="1"/>
      <c r="G14" s="1"/>
      <c r="H14" s="1"/>
      <c r="I14" s="1"/>
    </row>
    <row r="15" spans="1:9">
      <c r="A15" s="363" t="s">
        <v>12</v>
      </c>
      <c r="B15" s="363"/>
      <c r="C15" s="363"/>
      <c r="D15" s="363"/>
      <c r="E15" s="363"/>
      <c r="F15" s="363"/>
      <c r="G15" s="363"/>
      <c r="H15" s="1"/>
      <c r="I15" s="1"/>
    </row>
    <row r="16" spans="1:9" ht="31.95" customHeight="1">
      <c r="A16" s="365" t="s">
        <v>1</v>
      </c>
      <c r="B16" s="366" t="s">
        <v>2</v>
      </c>
      <c r="C16" s="365" t="s">
        <v>3</v>
      </c>
      <c r="D16" s="366" t="s">
        <v>4</v>
      </c>
      <c r="E16" s="366"/>
      <c r="F16" s="366"/>
      <c r="G16" s="365" t="s">
        <v>8</v>
      </c>
      <c r="H16" s="359" t="s">
        <v>1011</v>
      </c>
      <c r="I16" s="1"/>
    </row>
    <row r="17" spans="1:8" ht="28.5" customHeight="1">
      <c r="A17" s="365"/>
      <c r="B17" s="366"/>
      <c r="C17" s="365"/>
      <c r="D17" s="3" t="s">
        <v>5</v>
      </c>
      <c r="E17" s="3" t="s">
        <v>6</v>
      </c>
      <c r="F17" s="3" t="s">
        <v>7</v>
      </c>
      <c r="G17" s="365"/>
      <c r="H17" s="360"/>
    </row>
    <row r="18" spans="1:8">
      <c r="A18" s="4" t="s">
        <v>9</v>
      </c>
      <c r="B18" s="4"/>
      <c r="C18" s="4"/>
      <c r="D18" s="4"/>
      <c r="E18" s="4"/>
      <c r="F18" s="4"/>
      <c r="G18" s="4"/>
      <c r="H18" s="2"/>
    </row>
    <row r="19" spans="1:8">
      <c r="A19" s="2" t="s">
        <v>461</v>
      </c>
      <c r="B19" s="2" t="s">
        <v>630</v>
      </c>
      <c r="C19" s="84" t="s">
        <v>115</v>
      </c>
      <c r="D19" s="34">
        <v>15.03</v>
      </c>
      <c r="E19" s="34">
        <v>18.839999999999996</v>
      </c>
      <c r="F19" s="34">
        <v>30</v>
      </c>
      <c r="G19" s="33">
        <v>349.15</v>
      </c>
      <c r="H19" s="2"/>
    </row>
    <row r="20" spans="1:8">
      <c r="A20" s="2" t="s">
        <v>462</v>
      </c>
      <c r="B20" s="68" t="s">
        <v>441</v>
      </c>
      <c r="C20" s="84">
        <v>100</v>
      </c>
      <c r="D20" s="34">
        <v>0.83</v>
      </c>
      <c r="E20" s="34">
        <v>9.75</v>
      </c>
      <c r="F20" s="34">
        <v>2.4500000000000002</v>
      </c>
      <c r="G20" s="33">
        <v>100.79</v>
      </c>
      <c r="H20" s="2"/>
    </row>
    <row r="21" spans="1:8">
      <c r="A21" s="2" t="s">
        <v>463</v>
      </c>
      <c r="B21" s="2" t="s">
        <v>173</v>
      </c>
      <c r="C21" s="84" t="s">
        <v>146</v>
      </c>
      <c r="D21" s="34">
        <v>11.370000000000001</v>
      </c>
      <c r="E21" s="34">
        <v>1.32</v>
      </c>
      <c r="F21" s="34">
        <v>27.009999999999998</v>
      </c>
      <c r="G21" s="33">
        <v>165.38</v>
      </c>
      <c r="H21" s="2"/>
    </row>
    <row r="22" spans="1:8">
      <c r="A22" s="2" t="s">
        <v>464</v>
      </c>
      <c r="B22" s="2" t="s">
        <v>160</v>
      </c>
      <c r="C22" s="84">
        <v>50</v>
      </c>
      <c r="D22" s="84">
        <v>2.8</v>
      </c>
      <c r="E22" s="84">
        <v>0.6</v>
      </c>
      <c r="F22" s="84">
        <v>29.4</v>
      </c>
      <c r="G22" s="83">
        <v>134</v>
      </c>
      <c r="H22" s="2"/>
    </row>
    <row r="23" spans="1:8">
      <c r="A23" s="361" t="s">
        <v>10</v>
      </c>
      <c r="B23" s="361"/>
      <c r="C23" s="4"/>
      <c r="D23" s="130">
        <f>SUM(D19:D22)</f>
        <v>30.03</v>
      </c>
      <c r="E23" s="130">
        <f t="shared" ref="E23:G23" si="1">SUM(E19:E22)</f>
        <v>30.509999999999998</v>
      </c>
      <c r="F23" s="130">
        <f t="shared" si="1"/>
        <v>88.86</v>
      </c>
      <c r="G23" s="130">
        <f t="shared" si="1"/>
        <v>749.31999999999994</v>
      </c>
      <c r="H23" s="2"/>
    </row>
    <row r="24" spans="1:8" ht="30" customHeight="1">
      <c r="A24" s="362" t="s">
        <v>11</v>
      </c>
      <c r="B24" s="362"/>
      <c r="C24" s="4"/>
      <c r="D24" s="7" t="s">
        <v>14</v>
      </c>
      <c r="E24" s="7" t="s">
        <v>15</v>
      </c>
      <c r="F24" s="7" t="s">
        <v>16</v>
      </c>
      <c r="G24" s="7" t="s">
        <v>17</v>
      </c>
      <c r="H24" s="2"/>
    </row>
    <row r="25" spans="1:8" ht="17.25" customHeight="1">
      <c r="A25" s="282"/>
      <c r="B25" s="282"/>
      <c r="C25" s="281"/>
      <c r="D25" s="283"/>
      <c r="E25" s="283"/>
      <c r="F25" s="283"/>
      <c r="G25" s="283"/>
      <c r="H25" s="281"/>
    </row>
    <row r="26" spans="1:8">
      <c r="A26" s="367" t="s">
        <v>13</v>
      </c>
      <c r="B26" s="367"/>
      <c r="C26" s="367"/>
      <c r="D26" s="367"/>
      <c r="E26" s="367"/>
      <c r="F26" s="367"/>
      <c r="G26" s="367"/>
    </row>
    <row r="27" spans="1:8" ht="31.95" customHeight="1">
      <c r="A27" s="371" t="s">
        <v>1</v>
      </c>
      <c r="B27" s="373" t="s">
        <v>2</v>
      </c>
      <c r="C27" s="371" t="s">
        <v>19</v>
      </c>
      <c r="D27" s="368" t="s">
        <v>4</v>
      </c>
      <c r="E27" s="369"/>
      <c r="F27" s="370"/>
      <c r="G27" s="371" t="s">
        <v>8</v>
      </c>
      <c r="H27" s="359" t="s">
        <v>1011</v>
      </c>
    </row>
    <row r="28" spans="1:8" ht="29.25" customHeight="1">
      <c r="A28" s="372"/>
      <c r="B28" s="374"/>
      <c r="C28" s="372"/>
      <c r="D28" s="3" t="s">
        <v>5</v>
      </c>
      <c r="E28" s="3" t="s">
        <v>6</v>
      </c>
      <c r="F28" s="3" t="s">
        <v>7</v>
      </c>
      <c r="G28" s="372"/>
      <c r="H28" s="360"/>
    </row>
    <row r="29" spans="1:8">
      <c r="A29" s="4" t="s">
        <v>9</v>
      </c>
      <c r="B29" s="4"/>
      <c r="C29" s="4"/>
      <c r="D29" s="4"/>
      <c r="E29" s="4"/>
      <c r="F29" s="4"/>
      <c r="G29" s="4"/>
      <c r="H29" s="2"/>
    </row>
    <row r="30" spans="1:8" ht="16.2" customHeight="1">
      <c r="A30" s="2" t="s">
        <v>466</v>
      </c>
      <c r="B30" s="2" t="s">
        <v>639</v>
      </c>
      <c r="C30" s="84" t="s">
        <v>640</v>
      </c>
      <c r="D30" s="34">
        <v>13.77</v>
      </c>
      <c r="E30" s="34">
        <v>13.579999999999998</v>
      </c>
      <c r="F30" s="34">
        <v>31.890000000000004</v>
      </c>
      <c r="G30" s="33">
        <v>304.75</v>
      </c>
      <c r="H30" s="2"/>
    </row>
    <row r="31" spans="1:8" ht="15" customHeight="1">
      <c r="A31" s="2" t="s">
        <v>467</v>
      </c>
      <c r="B31" s="2" t="s">
        <v>174</v>
      </c>
      <c r="C31" s="84">
        <v>100</v>
      </c>
      <c r="D31" s="84">
        <v>3.58</v>
      </c>
      <c r="E31" s="84">
        <v>10.520000000000001</v>
      </c>
      <c r="F31" s="84">
        <v>5.2500000000000009</v>
      </c>
      <c r="G31" s="83">
        <v>130</v>
      </c>
      <c r="H31" s="2"/>
    </row>
    <row r="32" spans="1:8">
      <c r="A32" s="2" t="s">
        <v>468</v>
      </c>
      <c r="B32" s="2" t="s">
        <v>147</v>
      </c>
      <c r="C32" s="84" t="s">
        <v>148</v>
      </c>
      <c r="D32" s="34">
        <v>2.1800000000000002</v>
      </c>
      <c r="E32" s="34">
        <v>7.38</v>
      </c>
      <c r="F32" s="34">
        <v>29.077000000000002</v>
      </c>
      <c r="G32" s="33">
        <v>190.44</v>
      </c>
      <c r="H32" s="2"/>
    </row>
    <row r="33" spans="1:8">
      <c r="A33" s="2" t="s">
        <v>144</v>
      </c>
      <c r="B33" s="2" t="s">
        <v>1023</v>
      </c>
      <c r="C33" s="84">
        <v>25</v>
      </c>
      <c r="D33" s="84">
        <v>1.65</v>
      </c>
      <c r="E33" s="84">
        <v>0.3</v>
      </c>
      <c r="F33" s="84">
        <v>12.6</v>
      </c>
      <c r="G33" s="83">
        <v>59.5</v>
      </c>
      <c r="H33" s="2"/>
    </row>
    <row r="34" spans="1:8">
      <c r="A34" s="2" t="s">
        <v>469</v>
      </c>
      <c r="B34" s="2" t="s">
        <v>92</v>
      </c>
      <c r="C34" s="84">
        <v>100</v>
      </c>
      <c r="D34" s="84">
        <v>0.34</v>
      </c>
      <c r="E34" s="84">
        <v>0.6</v>
      </c>
      <c r="F34" s="84">
        <v>11.4</v>
      </c>
      <c r="G34" s="83">
        <v>54</v>
      </c>
      <c r="H34" s="2"/>
    </row>
    <row r="35" spans="1:8">
      <c r="A35" s="361" t="s">
        <v>10</v>
      </c>
      <c r="B35" s="361"/>
      <c r="C35" s="4"/>
      <c r="D35" s="103">
        <f>SUM(D30:D34)</f>
        <v>21.52</v>
      </c>
      <c r="E35" s="103">
        <f t="shared" ref="E35:G35" si="2">SUM(E30:E34)</f>
        <v>32.380000000000003</v>
      </c>
      <c r="F35" s="103">
        <f t="shared" si="2"/>
        <v>90.217000000000013</v>
      </c>
      <c r="G35" s="103">
        <f t="shared" si="2"/>
        <v>738.69</v>
      </c>
      <c r="H35" s="2"/>
    </row>
    <row r="36" spans="1:8" ht="28.2" customHeight="1">
      <c r="A36" s="362" t="s">
        <v>11</v>
      </c>
      <c r="B36" s="362"/>
      <c r="C36" s="4"/>
      <c r="D36" s="7" t="s">
        <v>14</v>
      </c>
      <c r="E36" s="7" t="s">
        <v>15</v>
      </c>
      <c r="F36" s="7" t="s">
        <v>16</v>
      </c>
      <c r="G36" s="7" t="s">
        <v>17</v>
      </c>
      <c r="H36" s="2"/>
    </row>
    <row r="38" spans="1:8">
      <c r="A38" s="367" t="s">
        <v>18</v>
      </c>
      <c r="B38" s="367"/>
      <c r="C38" s="367"/>
      <c r="D38" s="367"/>
      <c r="E38" s="367"/>
      <c r="F38" s="367"/>
      <c r="G38" s="367"/>
    </row>
    <row r="39" spans="1:8" ht="66.75" customHeight="1">
      <c r="A39" s="371" t="s">
        <v>1</v>
      </c>
      <c r="B39" s="373" t="s">
        <v>2</v>
      </c>
      <c r="C39" s="371" t="s">
        <v>19</v>
      </c>
      <c r="D39" s="368" t="s">
        <v>4</v>
      </c>
      <c r="E39" s="369"/>
      <c r="F39" s="370"/>
      <c r="G39" s="371" t="s">
        <v>8</v>
      </c>
      <c r="H39" s="280" t="s">
        <v>1011</v>
      </c>
    </row>
    <row r="40" spans="1:8">
      <c r="A40" s="372"/>
      <c r="B40" s="374"/>
      <c r="C40" s="372"/>
      <c r="D40" s="3" t="s">
        <v>5</v>
      </c>
      <c r="E40" s="3" t="s">
        <v>6</v>
      </c>
      <c r="F40" s="3" t="s">
        <v>7</v>
      </c>
      <c r="G40" s="372"/>
      <c r="H40" s="2"/>
    </row>
    <row r="41" spans="1:8">
      <c r="A41" s="4" t="s">
        <v>9</v>
      </c>
      <c r="B41" s="4"/>
      <c r="C41" s="4"/>
      <c r="D41" s="4"/>
      <c r="E41" s="4"/>
      <c r="F41" s="4"/>
      <c r="G41" s="4"/>
      <c r="H41" s="2"/>
    </row>
    <row r="42" spans="1:8">
      <c r="A42" s="2" t="s">
        <v>94</v>
      </c>
      <c r="B42" s="2" t="s">
        <v>470</v>
      </c>
      <c r="C42" s="84" t="s">
        <v>177</v>
      </c>
      <c r="D42" s="34">
        <v>20.160000000000004</v>
      </c>
      <c r="E42" s="34">
        <v>17.64</v>
      </c>
      <c r="F42" s="34">
        <v>31.349999999999998</v>
      </c>
      <c r="G42" s="33">
        <v>364.85</v>
      </c>
      <c r="H42" s="2"/>
    </row>
    <row r="43" spans="1:8">
      <c r="A43" s="2" t="s">
        <v>187</v>
      </c>
      <c r="B43" s="2" t="s">
        <v>471</v>
      </c>
      <c r="C43" s="84">
        <v>100</v>
      </c>
      <c r="D43" s="84">
        <v>0.60000000000000009</v>
      </c>
      <c r="E43" s="84">
        <v>5.5</v>
      </c>
      <c r="F43" s="84">
        <v>14</v>
      </c>
      <c r="G43" s="83">
        <v>107.1</v>
      </c>
      <c r="H43" s="2"/>
    </row>
    <row r="44" spans="1:8">
      <c r="A44" s="2" t="s">
        <v>95</v>
      </c>
      <c r="B44" s="2" t="s">
        <v>175</v>
      </c>
      <c r="C44" s="84">
        <v>200</v>
      </c>
      <c r="D44" s="84">
        <v>6</v>
      </c>
      <c r="E44" s="84">
        <v>4</v>
      </c>
      <c r="F44" s="84">
        <v>0</v>
      </c>
      <c r="G44" s="83">
        <v>96</v>
      </c>
      <c r="H44" s="2"/>
    </row>
    <row r="45" spans="1:8">
      <c r="A45" s="2" t="s">
        <v>472</v>
      </c>
      <c r="B45" s="2" t="s">
        <v>176</v>
      </c>
      <c r="C45" s="84" t="s">
        <v>116</v>
      </c>
      <c r="D45" s="34">
        <v>1.27</v>
      </c>
      <c r="E45" s="34">
        <v>0.87</v>
      </c>
      <c r="F45" s="34">
        <v>22.4</v>
      </c>
      <c r="G45" s="33">
        <v>102.46000000000001</v>
      </c>
      <c r="H45" s="2"/>
    </row>
    <row r="46" spans="1:8">
      <c r="A46" s="68" t="s">
        <v>419</v>
      </c>
      <c r="B46" s="2" t="s">
        <v>160</v>
      </c>
      <c r="C46" s="84">
        <v>25</v>
      </c>
      <c r="D46" s="84">
        <v>1.4</v>
      </c>
      <c r="E46" s="84">
        <v>0.3</v>
      </c>
      <c r="F46" s="84">
        <v>14.7</v>
      </c>
      <c r="G46" s="83">
        <v>67</v>
      </c>
      <c r="H46" s="2"/>
    </row>
    <row r="47" spans="1:8">
      <c r="A47" s="2" t="s">
        <v>473</v>
      </c>
      <c r="B47" s="2" t="s">
        <v>77</v>
      </c>
      <c r="C47" s="84">
        <v>50</v>
      </c>
      <c r="D47" s="84">
        <v>0.25</v>
      </c>
      <c r="E47" s="84">
        <v>0.15</v>
      </c>
      <c r="F47" s="84">
        <v>6.2</v>
      </c>
      <c r="G47" s="83">
        <v>28</v>
      </c>
      <c r="H47" s="2"/>
    </row>
    <row r="48" spans="1:8">
      <c r="A48" s="361" t="s">
        <v>10</v>
      </c>
      <c r="B48" s="361"/>
      <c r="C48" s="4"/>
      <c r="D48" s="130">
        <f>SUM(D42:D47)</f>
        <v>29.680000000000003</v>
      </c>
      <c r="E48" s="103">
        <f t="shared" ref="E48:G48" si="3">SUM(E42:E47)</f>
        <v>28.46</v>
      </c>
      <c r="F48" s="130">
        <f t="shared" si="3"/>
        <v>88.65</v>
      </c>
      <c r="G48" s="130">
        <f t="shared" si="3"/>
        <v>765.41000000000008</v>
      </c>
      <c r="H48" s="2"/>
    </row>
    <row r="49" spans="1:8" ht="27.6" customHeight="1">
      <c r="A49" s="362" t="s">
        <v>11</v>
      </c>
      <c r="B49" s="362"/>
      <c r="C49" s="4"/>
      <c r="D49" s="7" t="s">
        <v>14</v>
      </c>
      <c r="E49" s="7" t="s">
        <v>15</v>
      </c>
      <c r="F49" s="7" t="s">
        <v>16</v>
      </c>
      <c r="G49" s="7" t="s">
        <v>17</v>
      </c>
      <c r="H49" s="2"/>
    </row>
    <row r="51" spans="1:8">
      <c r="A51" s="367" t="s">
        <v>20</v>
      </c>
      <c r="B51" s="367"/>
      <c r="C51" s="367"/>
      <c r="D51" s="367"/>
      <c r="E51" s="367"/>
      <c r="F51" s="367"/>
      <c r="G51" s="367"/>
    </row>
    <row r="52" spans="1:8" ht="66" customHeight="1">
      <c r="A52" s="371" t="s">
        <v>1</v>
      </c>
      <c r="B52" s="373" t="s">
        <v>2</v>
      </c>
      <c r="C52" s="371" t="s">
        <v>19</v>
      </c>
      <c r="D52" s="368" t="s">
        <v>4</v>
      </c>
      <c r="E52" s="369"/>
      <c r="F52" s="370"/>
      <c r="G52" s="371" t="s">
        <v>8</v>
      </c>
      <c r="H52" s="280" t="s">
        <v>1011</v>
      </c>
    </row>
    <row r="53" spans="1:8">
      <c r="A53" s="372"/>
      <c r="B53" s="374"/>
      <c r="C53" s="372"/>
      <c r="D53" s="3" t="s">
        <v>5</v>
      </c>
      <c r="E53" s="3" t="s">
        <v>6</v>
      </c>
      <c r="F53" s="3" t="s">
        <v>7</v>
      </c>
      <c r="G53" s="372"/>
      <c r="H53" s="2"/>
    </row>
    <row r="54" spans="1:8">
      <c r="A54" s="4" t="s">
        <v>9</v>
      </c>
      <c r="B54" s="4"/>
      <c r="C54" s="4"/>
      <c r="D54" s="4"/>
      <c r="E54" s="4"/>
      <c r="F54" s="4"/>
      <c r="G54" s="4"/>
      <c r="H54" s="2"/>
    </row>
    <row r="55" spans="1:8">
      <c r="A55" s="2" t="s">
        <v>100</v>
      </c>
      <c r="B55" s="102" t="s">
        <v>178</v>
      </c>
      <c r="C55" s="98" t="s">
        <v>82</v>
      </c>
      <c r="D55" s="98">
        <v>5.58</v>
      </c>
      <c r="E55" s="98">
        <v>4.45</v>
      </c>
      <c r="F55" s="98">
        <v>19.62</v>
      </c>
      <c r="G55" s="97">
        <v>140.80000000000001</v>
      </c>
      <c r="H55" s="2"/>
    </row>
    <row r="56" spans="1:8">
      <c r="A56" s="2" t="s">
        <v>191</v>
      </c>
      <c r="B56" s="102" t="s">
        <v>795</v>
      </c>
      <c r="C56" s="98" t="s">
        <v>179</v>
      </c>
      <c r="D56" s="34">
        <v>15.27</v>
      </c>
      <c r="E56" s="34">
        <v>20.149999999999999</v>
      </c>
      <c r="F56" s="34">
        <v>32.010000000000005</v>
      </c>
      <c r="G56" s="33">
        <v>370.36</v>
      </c>
      <c r="H56" s="2"/>
    </row>
    <row r="57" spans="1:8">
      <c r="A57" s="2" t="s">
        <v>192</v>
      </c>
      <c r="B57" s="227" t="s">
        <v>112</v>
      </c>
      <c r="C57" s="101" t="s">
        <v>501</v>
      </c>
      <c r="D57" s="98">
        <v>0.44</v>
      </c>
      <c r="E57" s="98">
        <v>5.58</v>
      </c>
      <c r="F57" s="98">
        <v>4.0999999999999996</v>
      </c>
      <c r="G57" s="97">
        <v>68.400000000000006</v>
      </c>
      <c r="H57" s="2"/>
    </row>
    <row r="58" spans="1:8">
      <c r="A58" s="2" t="s">
        <v>144</v>
      </c>
      <c r="B58" s="102" t="s">
        <v>1023</v>
      </c>
      <c r="C58" s="101" t="s">
        <v>474</v>
      </c>
      <c r="D58" s="98">
        <v>1.65</v>
      </c>
      <c r="E58" s="98">
        <v>0.3</v>
      </c>
      <c r="F58" s="98">
        <v>12.6</v>
      </c>
      <c r="G58" s="97">
        <v>59.5</v>
      </c>
      <c r="H58" s="2"/>
    </row>
    <row r="59" spans="1:8">
      <c r="A59" s="2" t="s">
        <v>417</v>
      </c>
      <c r="B59" s="102" t="s">
        <v>157</v>
      </c>
      <c r="C59" s="98">
        <v>200</v>
      </c>
      <c r="D59" s="34">
        <v>0.08</v>
      </c>
      <c r="E59" s="34">
        <v>0.14000000000000001</v>
      </c>
      <c r="F59" s="34">
        <v>22.580000000000002</v>
      </c>
      <c r="G59" s="33">
        <v>91.88</v>
      </c>
      <c r="H59" s="2"/>
    </row>
    <row r="60" spans="1:8">
      <c r="A60" s="361" t="s">
        <v>10</v>
      </c>
      <c r="B60" s="361"/>
      <c r="C60" s="4"/>
      <c r="D60" s="103">
        <f>SUM(D55:D59)</f>
        <v>23.02</v>
      </c>
      <c r="E60" s="130">
        <f t="shared" ref="E60:G60" si="4">SUM(E55:E59)</f>
        <v>30.62</v>
      </c>
      <c r="F60" s="103">
        <f t="shared" si="4"/>
        <v>90.910000000000011</v>
      </c>
      <c r="G60" s="103">
        <f t="shared" si="4"/>
        <v>730.94</v>
      </c>
      <c r="H60" s="2"/>
    </row>
    <row r="61" spans="1:8" ht="28.2" customHeight="1">
      <c r="A61" s="362" t="s">
        <v>11</v>
      </c>
      <c r="B61" s="362"/>
      <c r="C61" s="4"/>
      <c r="D61" s="7" t="s">
        <v>14</v>
      </c>
      <c r="E61" s="7" t="s">
        <v>15</v>
      </c>
      <c r="F61" s="7" t="s">
        <v>16</v>
      </c>
      <c r="G61" s="7" t="s">
        <v>17</v>
      </c>
      <c r="H61" s="2"/>
    </row>
  </sheetData>
  <mergeCells count="44">
    <mergeCell ref="A51:G51"/>
    <mergeCell ref="D52:F52"/>
    <mergeCell ref="A60:B60"/>
    <mergeCell ref="A61:B61"/>
    <mergeCell ref="A48:B48"/>
    <mergeCell ref="A49:B49"/>
    <mergeCell ref="A52:A53"/>
    <mergeCell ref="C52:C53"/>
    <mergeCell ref="G52:G53"/>
    <mergeCell ref="B52:B53"/>
    <mergeCell ref="A36:B36"/>
    <mergeCell ref="A26:G26"/>
    <mergeCell ref="D27:F27"/>
    <mergeCell ref="A38:G38"/>
    <mergeCell ref="D39:F39"/>
    <mergeCell ref="A27:A28"/>
    <mergeCell ref="B27:B28"/>
    <mergeCell ref="C27:C28"/>
    <mergeCell ref="G27:G28"/>
    <mergeCell ref="A35:B35"/>
    <mergeCell ref="A39:A40"/>
    <mergeCell ref="C39:C40"/>
    <mergeCell ref="G39:G40"/>
    <mergeCell ref="B39:B40"/>
    <mergeCell ref="A2:G2"/>
    <mergeCell ref="A1:G1"/>
    <mergeCell ref="A15:G15"/>
    <mergeCell ref="A16:A17"/>
    <mergeCell ref="B16:B17"/>
    <mergeCell ref="C16:C17"/>
    <mergeCell ref="D16:F16"/>
    <mergeCell ref="G16:G17"/>
    <mergeCell ref="A3:A4"/>
    <mergeCell ref="B3:B4"/>
    <mergeCell ref="C3:C4"/>
    <mergeCell ref="D3:F3"/>
    <mergeCell ref="G3:G4"/>
    <mergeCell ref="A12:B12"/>
    <mergeCell ref="H27:H28"/>
    <mergeCell ref="H16:H17"/>
    <mergeCell ref="H3:H4"/>
    <mergeCell ref="A11:B11"/>
    <mergeCell ref="A23:B23"/>
    <mergeCell ref="A24:B24"/>
  </mergeCells>
  <pageMargins left="0.7" right="0.7" top="0.75" bottom="0.75" header="0.3" footer="0.3"/>
  <pageSetup paperSize="9"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61"/>
  <sheetViews>
    <sheetView workbookViewId="0">
      <selection activeCell="D48" sqref="D48:G48"/>
    </sheetView>
  </sheetViews>
  <sheetFormatPr defaultRowHeight="14.4"/>
  <cols>
    <col min="1" max="1" width="17.44140625" customWidth="1"/>
    <col min="2" max="2" width="51.44140625" customWidth="1"/>
    <col min="3" max="3" width="10.6640625" customWidth="1"/>
    <col min="4" max="4" width="10.88671875" customWidth="1"/>
  </cols>
  <sheetData>
    <row r="2" spans="1:8">
      <c r="A2" s="363" t="s">
        <v>442</v>
      </c>
      <c r="B2" s="364"/>
      <c r="C2" s="364"/>
      <c r="D2" s="364"/>
      <c r="E2" s="364"/>
      <c r="F2" s="364"/>
      <c r="G2" s="364"/>
      <c r="H2" s="1"/>
    </row>
    <row r="3" spans="1:8">
      <c r="A3" s="363" t="s">
        <v>1091</v>
      </c>
      <c r="B3" s="363"/>
      <c r="C3" s="363"/>
      <c r="D3" s="363"/>
      <c r="E3" s="363"/>
      <c r="F3" s="363"/>
      <c r="G3" s="363"/>
      <c r="H3" s="1"/>
    </row>
    <row r="4" spans="1:8">
      <c r="A4" s="365" t="s">
        <v>1</v>
      </c>
      <c r="B4" s="366" t="s">
        <v>2</v>
      </c>
      <c r="C4" s="365" t="s">
        <v>3</v>
      </c>
      <c r="D4" s="366" t="s">
        <v>4</v>
      </c>
      <c r="E4" s="366"/>
      <c r="F4" s="366"/>
      <c r="G4" s="365" t="s">
        <v>8</v>
      </c>
      <c r="H4" s="359" t="s">
        <v>1011</v>
      </c>
    </row>
    <row r="5" spans="1:8" ht="35.4" customHeight="1">
      <c r="A5" s="365"/>
      <c r="B5" s="366"/>
      <c r="C5" s="365"/>
      <c r="D5" s="3" t="s">
        <v>5</v>
      </c>
      <c r="E5" s="3" t="s">
        <v>6</v>
      </c>
      <c r="F5" s="3" t="s">
        <v>7</v>
      </c>
      <c r="G5" s="365"/>
      <c r="H5" s="360"/>
    </row>
    <row r="6" spans="1:8">
      <c r="A6" s="4" t="s">
        <v>9</v>
      </c>
      <c r="B6" s="4"/>
      <c r="C6" s="4"/>
      <c r="D6" s="4"/>
      <c r="E6" s="4"/>
      <c r="F6" s="4"/>
      <c r="G6" s="4"/>
      <c r="H6" s="2"/>
    </row>
    <row r="7" spans="1:8">
      <c r="A7" s="2" t="s">
        <v>786</v>
      </c>
      <c r="B7" s="2" t="s">
        <v>1096</v>
      </c>
      <c r="C7" s="289" t="s">
        <v>82</v>
      </c>
      <c r="D7" s="34">
        <v>2.5700000000000003</v>
      </c>
      <c r="E7" s="34">
        <v>3.21</v>
      </c>
      <c r="F7" s="34">
        <v>16.760000000000002</v>
      </c>
      <c r="G7" s="33">
        <v>106.15</v>
      </c>
      <c r="H7" s="2"/>
    </row>
    <row r="8" spans="1:8">
      <c r="A8" s="2" t="s">
        <v>788</v>
      </c>
      <c r="B8" s="2" t="s">
        <v>110</v>
      </c>
      <c r="C8" s="289">
        <v>250</v>
      </c>
      <c r="D8" s="34">
        <v>15.01</v>
      </c>
      <c r="E8" s="34">
        <v>14.81</v>
      </c>
      <c r="F8" s="34">
        <v>56.709999999999994</v>
      </c>
      <c r="G8" s="33">
        <v>420.33000000000004</v>
      </c>
      <c r="H8" s="2"/>
    </row>
    <row r="9" spans="1:8">
      <c r="A9" s="2" t="s">
        <v>792</v>
      </c>
      <c r="B9" s="2" t="s">
        <v>105</v>
      </c>
      <c r="C9" s="289">
        <v>70</v>
      </c>
      <c r="D9" s="34">
        <v>1.0899999999999999</v>
      </c>
      <c r="E9" s="34">
        <v>8.19</v>
      </c>
      <c r="F9" s="34">
        <v>5.96</v>
      </c>
      <c r="G9" s="33">
        <v>101.89</v>
      </c>
      <c r="H9" s="2"/>
    </row>
    <row r="10" spans="1:8">
      <c r="A10" s="2" t="s">
        <v>419</v>
      </c>
      <c r="B10" s="2" t="s">
        <v>160</v>
      </c>
      <c r="C10" s="289">
        <v>25</v>
      </c>
      <c r="D10" s="45">
        <v>1.4</v>
      </c>
      <c r="E10" s="45">
        <v>0.3</v>
      </c>
      <c r="F10" s="45">
        <v>14.7</v>
      </c>
      <c r="G10" s="287">
        <v>67</v>
      </c>
      <c r="H10" s="2"/>
    </row>
    <row r="11" spans="1:8">
      <c r="A11" s="2" t="s">
        <v>473</v>
      </c>
      <c r="B11" s="2" t="s">
        <v>77</v>
      </c>
      <c r="C11" s="289">
        <v>50</v>
      </c>
      <c r="D11" s="168">
        <v>0.25</v>
      </c>
      <c r="E11" s="168">
        <v>0.15</v>
      </c>
      <c r="F11" s="168">
        <v>6.2</v>
      </c>
      <c r="G11" s="169">
        <v>28</v>
      </c>
      <c r="H11" s="2"/>
    </row>
    <row r="12" spans="1:8">
      <c r="A12" s="361" t="s">
        <v>10</v>
      </c>
      <c r="B12" s="361"/>
      <c r="C12" s="4"/>
      <c r="D12" s="103">
        <f>SUM(D7:D11)</f>
        <v>20.319999999999997</v>
      </c>
      <c r="E12" s="103">
        <f t="shared" ref="E12:G12" si="0">SUM(E7:E11)</f>
        <v>26.66</v>
      </c>
      <c r="F12" s="103">
        <f t="shared" si="0"/>
        <v>100.33</v>
      </c>
      <c r="G12" s="103">
        <f t="shared" si="0"/>
        <v>723.37</v>
      </c>
      <c r="H12" s="2"/>
    </row>
    <row r="13" spans="1:8" ht="30.6" customHeight="1">
      <c r="A13" s="362" t="s">
        <v>11</v>
      </c>
      <c r="B13" s="362"/>
      <c r="C13" s="4"/>
      <c r="D13" s="7" t="s">
        <v>14</v>
      </c>
      <c r="E13" s="7" t="s">
        <v>15</v>
      </c>
      <c r="F13" s="7" t="s">
        <v>16</v>
      </c>
      <c r="G13" s="7" t="s">
        <v>17</v>
      </c>
      <c r="H13" s="2"/>
    </row>
    <row r="14" spans="1:8">
      <c r="A14" s="1"/>
      <c r="B14" s="1"/>
      <c r="C14" s="1"/>
      <c r="D14" s="1"/>
      <c r="E14" s="1"/>
      <c r="F14" s="1"/>
      <c r="G14" s="1"/>
      <c r="H14" s="1"/>
    </row>
    <row r="15" spans="1:8">
      <c r="A15" s="1"/>
      <c r="B15" s="1"/>
      <c r="C15" s="1"/>
      <c r="D15" s="1"/>
      <c r="E15" s="1"/>
      <c r="F15" s="1"/>
      <c r="G15" s="1"/>
      <c r="H15" s="1"/>
    </row>
    <row r="16" spans="1:8">
      <c r="A16" s="363" t="s">
        <v>1092</v>
      </c>
      <c r="B16" s="363"/>
      <c r="C16" s="363"/>
      <c r="D16" s="363"/>
      <c r="E16" s="363"/>
      <c r="F16" s="363"/>
      <c r="G16" s="363"/>
      <c r="H16" s="1"/>
    </row>
    <row r="17" spans="1:8">
      <c r="A17" s="365" t="s">
        <v>1</v>
      </c>
      <c r="B17" s="366" t="s">
        <v>2</v>
      </c>
      <c r="C17" s="365" t="s">
        <v>3</v>
      </c>
      <c r="D17" s="366" t="s">
        <v>4</v>
      </c>
      <c r="E17" s="366"/>
      <c r="F17" s="366"/>
      <c r="G17" s="365" t="s">
        <v>8</v>
      </c>
      <c r="H17" s="359" t="s">
        <v>1011</v>
      </c>
    </row>
    <row r="18" spans="1:8" ht="29.4" customHeight="1">
      <c r="A18" s="365"/>
      <c r="B18" s="366"/>
      <c r="C18" s="365"/>
      <c r="D18" s="3" t="s">
        <v>5</v>
      </c>
      <c r="E18" s="3" t="s">
        <v>6</v>
      </c>
      <c r="F18" s="3" t="s">
        <v>7</v>
      </c>
      <c r="G18" s="365"/>
      <c r="H18" s="360"/>
    </row>
    <row r="19" spans="1:8">
      <c r="A19" s="4" t="s">
        <v>9</v>
      </c>
      <c r="B19" s="4"/>
      <c r="C19" s="4"/>
      <c r="D19" s="4"/>
      <c r="E19" s="4"/>
      <c r="F19" s="4"/>
      <c r="G19" s="4"/>
      <c r="H19" s="2"/>
    </row>
    <row r="20" spans="1:8">
      <c r="A20" s="2" t="s">
        <v>1104</v>
      </c>
      <c r="B20" s="2" t="s">
        <v>210</v>
      </c>
      <c r="C20" s="289" t="s">
        <v>140</v>
      </c>
      <c r="D20" s="34">
        <v>21.419999999999998</v>
      </c>
      <c r="E20" s="34">
        <v>20.96</v>
      </c>
      <c r="F20" s="34">
        <v>29.79</v>
      </c>
      <c r="G20" s="33">
        <v>392.85</v>
      </c>
      <c r="H20" s="2"/>
    </row>
    <row r="21" spans="1:8">
      <c r="A21" s="2" t="s">
        <v>1106</v>
      </c>
      <c r="B21" s="2" t="s">
        <v>1102</v>
      </c>
      <c r="C21" s="289" t="s">
        <v>141</v>
      </c>
      <c r="D21" s="289">
        <v>1.37</v>
      </c>
      <c r="E21" s="34">
        <v>6.8000000000000007</v>
      </c>
      <c r="F21" s="34">
        <v>13.89</v>
      </c>
      <c r="G21" s="33">
        <v>122.27000000000001</v>
      </c>
      <c r="H21" s="2"/>
    </row>
    <row r="22" spans="1:8">
      <c r="A22" s="2" t="s">
        <v>1108</v>
      </c>
      <c r="B22" s="2" t="s">
        <v>133</v>
      </c>
      <c r="C22" s="289" t="s">
        <v>1257</v>
      </c>
      <c r="D22" s="34">
        <v>4.54</v>
      </c>
      <c r="E22" s="34">
        <v>2.5</v>
      </c>
      <c r="F22" s="34">
        <v>31.009999999999998</v>
      </c>
      <c r="G22" s="33">
        <v>164.7</v>
      </c>
      <c r="H22" s="2"/>
    </row>
    <row r="23" spans="1:8">
      <c r="A23" s="2" t="s">
        <v>419</v>
      </c>
      <c r="B23" s="2" t="s">
        <v>160</v>
      </c>
      <c r="C23" s="289">
        <v>25</v>
      </c>
      <c r="D23" s="289">
        <v>1.4</v>
      </c>
      <c r="E23" s="289">
        <v>0.3</v>
      </c>
      <c r="F23" s="289">
        <v>14.7</v>
      </c>
      <c r="G23" s="287">
        <v>67</v>
      </c>
      <c r="H23" s="2"/>
    </row>
    <row r="24" spans="1:8">
      <c r="A24" s="361" t="s">
        <v>10</v>
      </c>
      <c r="B24" s="361"/>
      <c r="C24" s="4"/>
      <c r="D24" s="103">
        <f>SUM(D20:D23)</f>
        <v>28.729999999999997</v>
      </c>
      <c r="E24" s="130">
        <f>SUM(E20:E23)</f>
        <v>30.560000000000002</v>
      </c>
      <c r="F24" s="103">
        <f>SUM(F20:F23)</f>
        <v>89.39</v>
      </c>
      <c r="G24" s="103">
        <f>SUM(G20:G23)</f>
        <v>746.81999999999994</v>
      </c>
      <c r="H24" s="2"/>
    </row>
    <row r="25" spans="1:8" ht="31.95" customHeight="1">
      <c r="A25" s="362" t="s">
        <v>11</v>
      </c>
      <c r="B25" s="362"/>
      <c r="C25" s="4"/>
      <c r="D25" s="7" t="s">
        <v>14</v>
      </c>
      <c r="E25" s="7" t="s">
        <v>15</v>
      </c>
      <c r="F25" s="7" t="s">
        <v>16</v>
      </c>
      <c r="G25" s="7" t="s">
        <v>17</v>
      </c>
      <c r="H25" s="2"/>
    </row>
    <row r="27" spans="1:8">
      <c r="A27" s="367" t="s">
        <v>1093</v>
      </c>
      <c r="B27" s="367"/>
      <c r="C27" s="367"/>
      <c r="D27" s="367"/>
      <c r="E27" s="367"/>
      <c r="F27" s="367"/>
      <c r="G27" s="367"/>
    </row>
    <row r="28" spans="1:8">
      <c r="A28" s="371" t="s">
        <v>1</v>
      </c>
      <c r="B28" s="373" t="s">
        <v>2</v>
      </c>
      <c r="C28" s="371" t="s">
        <v>19</v>
      </c>
      <c r="D28" s="368" t="s">
        <v>4</v>
      </c>
      <c r="E28" s="369"/>
      <c r="F28" s="370"/>
      <c r="G28" s="371" t="s">
        <v>8</v>
      </c>
      <c r="H28" s="359" t="s">
        <v>1011</v>
      </c>
    </row>
    <row r="29" spans="1:8" ht="33.6" customHeight="1">
      <c r="A29" s="372"/>
      <c r="B29" s="374"/>
      <c r="C29" s="372"/>
      <c r="D29" s="3" t="s">
        <v>5</v>
      </c>
      <c r="E29" s="3" t="s">
        <v>6</v>
      </c>
      <c r="F29" s="3" t="s">
        <v>7</v>
      </c>
      <c r="G29" s="372"/>
      <c r="H29" s="360"/>
    </row>
    <row r="30" spans="1:8">
      <c r="A30" s="4" t="s">
        <v>9</v>
      </c>
      <c r="B30" s="4"/>
      <c r="C30" s="4"/>
      <c r="D30" s="4"/>
      <c r="E30" s="4"/>
      <c r="F30" s="4"/>
      <c r="G30" s="4"/>
      <c r="H30" s="2"/>
    </row>
    <row r="31" spans="1:8">
      <c r="A31" s="2" t="s">
        <v>1110</v>
      </c>
      <c r="B31" s="2" t="s">
        <v>1111</v>
      </c>
      <c r="C31" s="289" t="s">
        <v>87</v>
      </c>
      <c r="D31" s="34">
        <v>13.109999999999998</v>
      </c>
      <c r="E31" s="34">
        <v>14.499999999999998</v>
      </c>
      <c r="F31" s="34">
        <v>36.56</v>
      </c>
      <c r="G31" s="33">
        <v>329.06</v>
      </c>
      <c r="H31" s="2"/>
    </row>
    <row r="32" spans="1:8">
      <c r="A32" s="2" t="s">
        <v>1113</v>
      </c>
      <c r="B32" s="2" t="s">
        <v>85</v>
      </c>
      <c r="C32" s="289">
        <v>50</v>
      </c>
      <c r="D32" s="289">
        <v>0.60000000000000009</v>
      </c>
      <c r="E32" s="289">
        <v>4.0999999999999996</v>
      </c>
      <c r="F32" s="289">
        <v>4.4000000000000004</v>
      </c>
      <c r="G32" s="33">
        <v>56.744999999999997</v>
      </c>
      <c r="H32" s="2"/>
    </row>
    <row r="33" spans="1:8">
      <c r="A33" s="2" t="s">
        <v>1119</v>
      </c>
      <c r="B33" s="2" t="s">
        <v>1120</v>
      </c>
      <c r="C33" s="289" t="s">
        <v>116</v>
      </c>
      <c r="D33" s="34">
        <v>2.08</v>
      </c>
      <c r="E33" s="34">
        <v>8.120000000000001</v>
      </c>
      <c r="F33" s="34">
        <v>33.580000000000005</v>
      </c>
      <c r="G33" s="33">
        <v>215.68</v>
      </c>
      <c r="H33" s="2"/>
    </row>
    <row r="34" spans="1:8">
      <c r="A34" s="2" t="s">
        <v>1114</v>
      </c>
      <c r="B34" s="2" t="s">
        <v>1023</v>
      </c>
      <c r="C34" s="289">
        <v>50</v>
      </c>
      <c r="D34" s="289">
        <v>3.3</v>
      </c>
      <c r="E34" s="289">
        <v>0.6</v>
      </c>
      <c r="F34" s="289">
        <v>25.1</v>
      </c>
      <c r="G34" s="287">
        <v>119</v>
      </c>
      <c r="H34" s="2"/>
    </row>
    <row r="35" spans="1:8">
      <c r="A35" s="2" t="s">
        <v>1121</v>
      </c>
      <c r="B35" s="2" t="s">
        <v>98</v>
      </c>
      <c r="C35" s="289">
        <v>50</v>
      </c>
      <c r="D35" s="289">
        <v>0.6</v>
      </c>
      <c r="E35" s="289">
        <v>0.1</v>
      </c>
      <c r="F35" s="289">
        <v>10</v>
      </c>
      <c r="G35" s="287">
        <v>44</v>
      </c>
      <c r="H35" s="2"/>
    </row>
    <row r="36" spans="1:8">
      <c r="A36" s="361" t="s">
        <v>10</v>
      </c>
      <c r="B36" s="361"/>
      <c r="C36" s="4"/>
      <c r="D36" s="103">
        <f>SUM(D31:D35)</f>
        <v>19.689999999999998</v>
      </c>
      <c r="E36" s="103">
        <f t="shared" ref="E36:G36" si="1">SUM(E31:E35)</f>
        <v>27.42</v>
      </c>
      <c r="F36" s="103">
        <f t="shared" si="1"/>
        <v>109.64000000000001</v>
      </c>
      <c r="G36" s="103">
        <f t="shared" si="1"/>
        <v>764.48500000000001</v>
      </c>
      <c r="H36" s="2"/>
    </row>
    <row r="37" spans="1:8" ht="28.2" customHeight="1">
      <c r="A37" s="362" t="s">
        <v>11</v>
      </c>
      <c r="B37" s="362"/>
      <c r="C37" s="4"/>
      <c r="D37" s="7" t="s">
        <v>14</v>
      </c>
      <c r="E37" s="7" t="s">
        <v>15</v>
      </c>
      <c r="F37" s="7" t="s">
        <v>16</v>
      </c>
      <c r="G37" s="7" t="s">
        <v>17</v>
      </c>
      <c r="H37" s="2"/>
    </row>
    <row r="39" spans="1:8">
      <c r="A39" s="367" t="s">
        <v>1094</v>
      </c>
      <c r="B39" s="367"/>
      <c r="C39" s="367"/>
      <c r="D39" s="367"/>
      <c r="E39" s="367"/>
      <c r="F39" s="367"/>
      <c r="G39" s="367"/>
    </row>
    <row r="40" spans="1:8" ht="55.2" customHeight="1">
      <c r="A40" s="371" t="s">
        <v>1</v>
      </c>
      <c r="B40" s="373" t="s">
        <v>2</v>
      </c>
      <c r="C40" s="371" t="s">
        <v>19</v>
      </c>
      <c r="D40" s="368" t="s">
        <v>4</v>
      </c>
      <c r="E40" s="369"/>
      <c r="F40" s="370"/>
      <c r="G40" s="371" t="s">
        <v>8</v>
      </c>
      <c r="H40" s="359" t="s">
        <v>1011</v>
      </c>
    </row>
    <row r="41" spans="1:8">
      <c r="A41" s="372"/>
      <c r="B41" s="374"/>
      <c r="C41" s="372"/>
      <c r="D41" s="3" t="s">
        <v>5</v>
      </c>
      <c r="E41" s="3" t="s">
        <v>6</v>
      </c>
      <c r="F41" s="3" t="s">
        <v>7</v>
      </c>
      <c r="G41" s="372"/>
      <c r="H41" s="360"/>
    </row>
    <row r="42" spans="1:8">
      <c r="A42" s="4" t="s">
        <v>9</v>
      </c>
      <c r="B42" s="4"/>
      <c r="C42" s="4"/>
      <c r="D42" s="4"/>
      <c r="E42" s="4"/>
      <c r="F42" s="4"/>
      <c r="G42" s="4"/>
      <c r="H42" s="2"/>
    </row>
    <row r="43" spans="1:8">
      <c r="A43" s="2" t="s">
        <v>1128</v>
      </c>
      <c r="B43" s="2" t="s">
        <v>1124</v>
      </c>
      <c r="C43" s="289" t="s">
        <v>107</v>
      </c>
      <c r="D43" s="34">
        <v>12.93</v>
      </c>
      <c r="E43" s="34">
        <v>10.709999999999999</v>
      </c>
      <c r="F43" s="34">
        <v>33.33</v>
      </c>
      <c r="G43" s="33">
        <v>281.02</v>
      </c>
      <c r="H43" s="2"/>
    </row>
    <row r="44" spans="1:8">
      <c r="A44" s="2" t="s">
        <v>1130</v>
      </c>
      <c r="B44" s="2" t="s">
        <v>112</v>
      </c>
      <c r="C44" s="289">
        <v>95</v>
      </c>
      <c r="D44" s="34">
        <v>0.88</v>
      </c>
      <c r="E44" s="34">
        <v>8.17</v>
      </c>
      <c r="F44" s="34">
        <v>8.1900000000000013</v>
      </c>
      <c r="G44" s="33">
        <v>109.81</v>
      </c>
      <c r="H44" s="2"/>
    </row>
    <row r="45" spans="1:8">
      <c r="A45" s="2" t="s">
        <v>464</v>
      </c>
      <c r="B45" s="2" t="s">
        <v>160</v>
      </c>
      <c r="C45" s="289">
        <v>50</v>
      </c>
      <c r="D45" s="34">
        <v>2.8</v>
      </c>
      <c r="E45" s="34">
        <v>0.6</v>
      </c>
      <c r="F45" s="34">
        <v>29.4</v>
      </c>
      <c r="G45" s="33">
        <v>134</v>
      </c>
      <c r="H45" s="2"/>
    </row>
    <row r="46" spans="1:8">
      <c r="A46" s="2" t="s">
        <v>1133</v>
      </c>
      <c r="B46" s="2" t="s">
        <v>123</v>
      </c>
      <c r="C46" s="289" t="s">
        <v>125</v>
      </c>
      <c r="D46" s="34">
        <v>9.7900000000000009</v>
      </c>
      <c r="E46" s="34">
        <v>11.229999999999999</v>
      </c>
      <c r="F46" s="34">
        <v>19.39</v>
      </c>
      <c r="G46" s="33">
        <v>217.76</v>
      </c>
      <c r="H46" s="2"/>
    </row>
    <row r="47" spans="1:8">
      <c r="A47" s="2" t="s">
        <v>473</v>
      </c>
      <c r="B47" s="2" t="s">
        <v>77</v>
      </c>
      <c r="C47" s="353">
        <v>50</v>
      </c>
      <c r="D47" s="34">
        <v>0.25</v>
      </c>
      <c r="E47" s="34">
        <v>0.15</v>
      </c>
      <c r="F47" s="34">
        <v>6.2</v>
      </c>
      <c r="G47" s="33">
        <v>28</v>
      </c>
      <c r="H47" s="2"/>
    </row>
    <row r="48" spans="1:8">
      <c r="A48" s="361" t="s">
        <v>10</v>
      </c>
      <c r="B48" s="361"/>
      <c r="C48" s="4"/>
      <c r="D48" s="103">
        <f>SUM(D43:D47)</f>
        <v>26.65</v>
      </c>
      <c r="E48" s="103">
        <f t="shared" ref="E48:G48" si="2">SUM(E43:E47)</f>
        <v>30.86</v>
      </c>
      <c r="F48" s="103">
        <f t="shared" si="2"/>
        <v>96.509999999999991</v>
      </c>
      <c r="G48" s="103">
        <f t="shared" si="2"/>
        <v>770.58999999999992</v>
      </c>
      <c r="H48" s="2"/>
    </row>
    <row r="49" spans="1:8" ht="31.2" customHeight="1">
      <c r="A49" s="362" t="s">
        <v>11</v>
      </c>
      <c r="B49" s="362"/>
      <c r="C49" s="4"/>
      <c r="D49" s="7" t="s">
        <v>14</v>
      </c>
      <c r="E49" s="7" t="s">
        <v>15</v>
      </c>
      <c r="F49" s="7" t="s">
        <v>16</v>
      </c>
      <c r="G49" s="7" t="s">
        <v>17</v>
      </c>
      <c r="H49" s="2"/>
    </row>
    <row r="51" spans="1:8">
      <c r="A51" s="367" t="s">
        <v>1095</v>
      </c>
      <c r="B51" s="367"/>
      <c r="C51" s="367"/>
      <c r="D51" s="367"/>
      <c r="E51" s="367"/>
      <c r="F51" s="367"/>
      <c r="G51" s="367"/>
    </row>
    <row r="52" spans="1:8" ht="73.2" customHeight="1">
      <c r="A52" s="371" t="s">
        <v>1</v>
      </c>
      <c r="B52" s="373" t="s">
        <v>2</v>
      </c>
      <c r="C52" s="371" t="s">
        <v>19</v>
      </c>
      <c r="D52" s="368" t="s">
        <v>4</v>
      </c>
      <c r="E52" s="369"/>
      <c r="F52" s="370"/>
      <c r="G52" s="371" t="s">
        <v>8</v>
      </c>
      <c r="H52" s="359" t="s">
        <v>1011</v>
      </c>
    </row>
    <row r="53" spans="1:8">
      <c r="A53" s="372"/>
      <c r="B53" s="374"/>
      <c r="C53" s="372"/>
      <c r="D53" s="3" t="s">
        <v>5</v>
      </c>
      <c r="E53" s="3" t="s">
        <v>6</v>
      </c>
      <c r="F53" s="3" t="s">
        <v>7</v>
      </c>
      <c r="G53" s="372"/>
      <c r="H53" s="360"/>
    </row>
    <row r="54" spans="1:8">
      <c r="A54" s="4" t="s">
        <v>9</v>
      </c>
      <c r="B54" s="4"/>
      <c r="C54" s="4"/>
      <c r="D54" s="4"/>
      <c r="E54" s="4"/>
      <c r="F54" s="4"/>
      <c r="G54" s="4"/>
      <c r="H54" s="2"/>
    </row>
    <row r="55" spans="1:8">
      <c r="A55" s="2" t="s">
        <v>1139</v>
      </c>
      <c r="B55" s="2" t="s">
        <v>1135</v>
      </c>
      <c r="C55" s="289">
        <v>200</v>
      </c>
      <c r="D55" s="34">
        <v>18.709999999999997</v>
      </c>
      <c r="E55" s="34">
        <v>13.76</v>
      </c>
      <c r="F55" s="34">
        <v>20.59</v>
      </c>
      <c r="G55" s="33">
        <v>281.03000000000003</v>
      </c>
      <c r="H55" s="2"/>
    </row>
    <row r="56" spans="1:8">
      <c r="A56" s="2" t="s">
        <v>434</v>
      </c>
      <c r="B56" s="2" t="s">
        <v>1144</v>
      </c>
      <c r="C56" s="289">
        <v>95</v>
      </c>
      <c r="D56" s="34">
        <v>0.94</v>
      </c>
      <c r="E56" s="34">
        <v>11.16</v>
      </c>
      <c r="F56" s="34">
        <v>9.06</v>
      </c>
      <c r="G56" s="33">
        <v>140.5</v>
      </c>
      <c r="H56" s="2"/>
    </row>
    <row r="57" spans="1:8">
      <c r="A57" s="2" t="s">
        <v>1141</v>
      </c>
      <c r="B57" s="2" t="s">
        <v>1136</v>
      </c>
      <c r="C57" s="289" t="s">
        <v>104</v>
      </c>
      <c r="D57" s="34">
        <v>1.08</v>
      </c>
      <c r="E57" s="34">
        <v>4.66</v>
      </c>
      <c r="F57" s="34">
        <v>17.66</v>
      </c>
      <c r="G57" s="33">
        <v>116.82000000000001</v>
      </c>
      <c r="H57" s="2"/>
    </row>
    <row r="58" spans="1:8">
      <c r="A58" s="2" t="s">
        <v>1142</v>
      </c>
      <c r="B58" s="2" t="s">
        <v>160</v>
      </c>
      <c r="C58" s="289">
        <v>60</v>
      </c>
      <c r="D58" s="289">
        <v>3.36</v>
      </c>
      <c r="E58" s="289">
        <v>0.72</v>
      </c>
      <c r="F58" s="289">
        <v>35.28</v>
      </c>
      <c r="G58" s="287">
        <v>160.80000000000001</v>
      </c>
      <c r="H58" s="2"/>
    </row>
    <row r="59" spans="1:8">
      <c r="A59" s="2" t="s">
        <v>480</v>
      </c>
      <c r="B59" s="2" t="s">
        <v>92</v>
      </c>
      <c r="C59" s="289">
        <v>50</v>
      </c>
      <c r="D59" s="34">
        <v>0.17</v>
      </c>
      <c r="E59" s="34">
        <v>0.3</v>
      </c>
      <c r="F59" s="34">
        <v>5.7</v>
      </c>
      <c r="G59" s="33">
        <v>27</v>
      </c>
      <c r="H59" s="2"/>
    </row>
    <row r="60" spans="1:8">
      <c r="A60" s="361" t="s">
        <v>10</v>
      </c>
      <c r="B60" s="361"/>
      <c r="C60" s="4"/>
      <c r="D60" s="103">
        <f>SUM(D55:D59)</f>
        <v>24.259999999999998</v>
      </c>
      <c r="E60" s="103">
        <f t="shared" ref="E60:G60" si="3">SUM(E55:E59)</f>
        <v>30.6</v>
      </c>
      <c r="F60" s="103">
        <f t="shared" si="3"/>
        <v>88.29</v>
      </c>
      <c r="G60" s="103">
        <f t="shared" si="3"/>
        <v>726.15000000000009</v>
      </c>
      <c r="H60" s="2"/>
    </row>
    <row r="61" spans="1:8" ht="28.2" customHeight="1">
      <c r="A61" s="362" t="s">
        <v>11</v>
      </c>
      <c r="B61" s="362"/>
      <c r="C61" s="4"/>
      <c r="D61" s="7" t="s">
        <v>14</v>
      </c>
      <c r="E61" s="7" t="s">
        <v>15</v>
      </c>
      <c r="F61" s="7" t="s">
        <v>16</v>
      </c>
      <c r="G61" s="7" t="s">
        <v>17</v>
      </c>
      <c r="H61" s="2"/>
    </row>
  </sheetData>
  <mergeCells count="46">
    <mergeCell ref="A2:G2"/>
    <mergeCell ref="A3:G3"/>
    <mergeCell ref="A4:A5"/>
    <mergeCell ref="B4:B5"/>
    <mergeCell ref="C4:C5"/>
    <mergeCell ref="D4:F4"/>
    <mergeCell ref="G4:G5"/>
    <mergeCell ref="H4:H5"/>
    <mergeCell ref="A12:B12"/>
    <mergeCell ref="A13:B13"/>
    <mergeCell ref="A16:G16"/>
    <mergeCell ref="A17:A18"/>
    <mergeCell ref="B17:B18"/>
    <mergeCell ref="C17:C18"/>
    <mergeCell ref="D17:F17"/>
    <mergeCell ref="G17:G18"/>
    <mergeCell ref="H17:H18"/>
    <mergeCell ref="A24:B24"/>
    <mergeCell ref="A25:B25"/>
    <mergeCell ref="A27:G27"/>
    <mergeCell ref="A28:A29"/>
    <mergeCell ref="B28:B29"/>
    <mergeCell ref="C28:C29"/>
    <mergeCell ref="D28:F28"/>
    <mergeCell ref="G28:G29"/>
    <mergeCell ref="H52:H53"/>
    <mergeCell ref="A60:B60"/>
    <mergeCell ref="H28:H29"/>
    <mergeCell ref="A36:B36"/>
    <mergeCell ref="A37:B37"/>
    <mergeCell ref="A39:G39"/>
    <mergeCell ref="D40:F40"/>
    <mergeCell ref="H40:H41"/>
    <mergeCell ref="A40:A41"/>
    <mergeCell ref="B40:B41"/>
    <mergeCell ref="C40:C41"/>
    <mergeCell ref="G40:G41"/>
    <mergeCell ref="A52:A53"/>
    <mergeCell ref="B52:B53"/>
    <mergeCell ref="C52:C53"/>
    <mergeCell ref="G52:G53"/>
    <mergeCell ref="A61:B61"/>
    <mergeCell ref="A48:B48"/>
    <mergeCell ref="A49:B49"/>
    <mergeCell ref="A51:G51"/>
    <mergeCell ref="D52:F52"/>
  </mergeCells>
  <pageMargins left="0.7" right="0.7" top="0.75" bottom="0.75" header="0.3" footer="0.3"/>
  <pageSetup paperSize="9"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8"/>
  <sheetViews>
    <sheetView zoomScale="68" zoomScaleNormal="68" workbookViewId="0">
      <selection activeCell="D362" sqref="D362:G362"/>
    </sheetView>
  </sheetViews>
  <sheetFormatPr defaultRowHeight="14.4"/>
  <cols>
    <col min="1" max="1" width="24.6640625" customWidth="1"/>
    <col min="6" max="6" width="10" customWidth="1"/>
    <col min="8" max="8" width="0.33203125" customWidth="1"/>
  </cols>
  <sheetData>
    <row r="1" spans="1:7">
      <c r="A1" s="384" t="s">
        <v>213</v>
      </c>
      <c r="B1" s="384"/>
      <c r="C1" s="384"/>
      <c r="D1" s="384"/>
      <c r="E1" s="384"/>
      <c r="F1" s="384"/>
      <c r="G1" s="384"/>
    </row>
    <row r="2" spans="1:7" ht="15.6">
      <c r="A2" s="385" t="s">
        <v>614</v>
      </c>
      <c r="B2" s="385"/>
      <c r="C2" s="385"/>
      <c r="D2" s="385"/>
      <c r="E2" s="385"/>
      <c r="F2" s="385"/>
      <c r="G2" s="385"/>
    </row>
    <row r="4" spans="1:7">
      <c r="A4" s="363" t="s">
        <v>1091</v>
      </c>
      <c r="B4" s="363"/>
      <c r="C4" s="363"/>
      <c r="D4" s="363"/>
      <c r="E4" s="363"/>
      <c r="F4" s="363"/>
      <c r="G4" s="363"/>
    </row>
    <row r="6" spans="1:7">
      <c r="A6" s="1" t="s">
        <v>1101</v>
      </c>
      <c r="B6" s="1"/>
      <c r="C6" s="1"/>
      <c r="D6" s="1"/>
      <c r="E6" s="1"/>
      <c r="F6" s="1"/>
      <c r="G6" s="1"/>
    </row>
    <row r="7" spans="1:7">
      <c r="A7" s="376" t="s">
        <v>215</v>
      </c>
      <c r="B7" s="377" t="s">
        <v>216</v>
      </c>
      <c r="C7" s="377"/>
      <c r="D7" s="376" t="s">
        <v>4</v>
      </c>
      <c r="E7" s="376"/>
      <c r="F7" s="376"/>
      <c r="G7" s="378" t="s">
        <v>217</v>
      </c>
    </row>
    <row r="8" spans="1:7">
      <c r="A8" s="376"/>
      <c r="B8" s="289" t="s">
        <v>218</v>
      </c>
      <c r="C8" s="289" t="s">
        <v>219</v>
      </c>
      <c r="D8" s="289" t="s">
        <v>220</v>
      </c>
      <c r="E8" s="289" t="s">
        <v>6</v>
      </c>
      <c r="F8" s="289" t="s">
        <v>221</v>
      </c>
      <c r="G8" s="378"/>
    </row>
    <row r="9" spans="1:7">
      <c r="A9" s="290" t="s">
        <v>222</v>
      </c>
      <c r="B9" s="107">
        <v>100</v>
      </c>
      <c r="C9" s="107">
        <v>65.754999999999995</v>
      </c>
      <c r="D9" s="289">
        <v>1.32</v>
      </c>
      <c r="E9" s="289">
        <v>7.0000000000000007E-2</v>
      </c>
      <c r="F9" s="289">
        <v>9.73</v>
      </c>
      <c r="G9" s="289">
        <v>44.78</v>
      </c>
    </row>
    <row r="10" spans="1:7">
      <c r="A10" s="290" t="s">
        <v>223</v>
      </c>
      <c r="B10" s="107">
        <v>12.5</v>
      </c>
      <c r="C10" s="107">
        <v>8.2210000000000001</v>
      </c>
      <c r="D10" s="289">
        <v>0.08</v>
      </c>
      <c r="E10" s="289">
        <v>0.02</v>
      </c>
      <c r="F10" s="289">
        <v>0.4</v>
      </c>
      <c r="G10" s="289">
        <v>2.06</v>
      </c>
    </row>
    <row r="11" spans="1:7">
      <c r="A11" s="290" t="s">
        <v>279</v>
      </c>
      <c r="B11" s="107">
        <v>3</v>
      </c>
      <c r="C11" s="107">
        <v>2.6510000000000002</v>
      </c>
      <c r="D11" s="289">
        <v>0.03</v>
      </c>
      <c r="E11" s="289">
        <v>0.01</v>
      </c>
      <c r="F11" s="289">
        <v>0.13</v>
      </c>
      <c r="G11" s="289">
        <v>0.73</v>
      </c>
    </row>
    <row r="12" spans="1:7">
      <c r="A12" s="290" t="s">
        <v>225</v>
      </c>
      <c r="B12" s="107">
        <v>1</v>
      </c>
      <c r="C12" s="107">
        <v>1</v>
      </c>
      <c r="D12" s="289">
        <v>0</v>
      </c>
      <c r="E12" s="289">
        <v>1</v>
      </c>
      <c r="F12" s="289">
        <v>0</v>
      </c>
      <c r="G12" s="289">
        <v>9</v>
      </c>
    </row>
    <row r="13" spans="1:7">
      <c r="A13" s="107" t="s">
        <v>1097</v>
      </c>
      <c r="B13" s="107">
        <v>16.8</v>
      </c>
      <c r="C13" s="289">
        <v>16.8</v>
      </c>
      <c r="D13" s="289">
        <v>0.08</v>
      </c>
      <c r="E13" s="289">
        <v>0</v>
      </c>
      <c r="F13" s="289">
        <v>0.5</v>
      </c>
      <c r="G13" s="289">
        <v>2.35</v>
      </c>
    </row>
    <row r="14" spans="1:7">
      <c r="A14" s="107" t="s">
        <v>735</v>
      </c>
      <c r="B14" s="107">
        <v>8</v>
      </c>
      <c r="C14" s="289">
        <v>8</v>
      </c>
      <c r="D14" s="289">
        <v>0.78</v>
      </c>
      <c r="E14" s="289">
        <v>0.11</v>
      </c>
      <c r="F14" s="289">
        <v>5.68</v>
      </c>
      <c r="G14" s="289">
        <v>26.83</v>
      </c>
    </row>
    <row r="15" spans="1:7">
      <c r="A15" s="290" t="s">
        <v>228</v>
      </c>
      <c r="B15" s="107">
        <v>0.5</v>
      </c>
      <c r="C15" s="107">
        <v>0.5</v>
      </c>
      <c r="D15" s="289">
        <v>0</v>
      </c>
      <c r="E15" s="289">
        <v>0</v>
      </c>
      <c r="F15" s="289">
        <v>0</v>
      </c>
      <c r="G15" s="289">
        <v>0</v>
      </c>
    </row>
    <row r="16" spans="1:7">
      <c r="A16" s="290" t="s">
        <v>229</v>
      </c>
      <c r="B16" s="107">
        <v>0.05</v>
      </c>
      <c r="C16" s="107">
        <v>0.05</v>
      </c>
      <c r="D16" s="289">
        <v>0</v>
      </c>
      <c r="E16" s="289">
        <v>0</v>
      </c>
      <c r="F16" s="289">
        <v>0</v>
      </c>
      <c r="G16" s="289">
        <v>0</v>
      </c>
    </row>
    <row r="17" spans="1:8">
      <c r="A17" s="290" t="s">
        <v>227</v>
      </c>
      <c r="B17" s="107">
        <v>0.03</v>
      </c>
      <c r="C17" s="107">
        <v>0.03</v>
      </c>
      <c r="D17" s="289">
        <v>0</v>
      </c>
      <c r="E17" s="289">
        <v>0</v>
      </c>
      <c r="F17" s="289">
        <v>0</v>
      </c>
      <c r="G17" s="289">
        <v>0</v>
      </c>
    </row>
    <row r="18" spans="1:8">
      <c r="A18" s="290" t="s">
        <v>230</v>
      </c>
      <c r="B18" s="107">
        <v>187</v>
      </c>
      <c r="C18" s="107">
        <v>187</v>
      </c>
      <c r="D18" s="289">
        <v>0</v>
      </c>
      <c r="E18" s="289">
        <v>0</v>
      </c>
      <c r="F18" s="289">
        <v>0</v>
      </c>
      <c r="G18" s="289">
        <v>0</v>
      </c>
    </row>
    <row r="19" spans="1:8">
      <c r="A19" s="290" t="s">
        <v>311</v>
      </c>
      <c r="B19" s="107">
        <v>0.3</v>
      </c>
      <c r="C19" s="107">
        <v>0.3</v>
      </c>
      <c r="D19" s="289">
        <v>0</v>
      </c>
      <c r="E19" s="289">
        <v>0</v>
      </c>
      <c r="F19" s="289">
        <v>0</v>
      </c>
      <c r="G19" s="289">
        <v>0</v>
      </c>
    </row>
    <row r="20" spans="1:8">
      <c r="A20" s="290" t="s">
        <v>300</v>
      </c>
      <c r="B20" s="107">
        <v>10</v>
      </c>
      <c r="C20" s="107">
        <v>10</v>
      </c>
      <c r="D20" s="289">
        <v>0.28000000000000003</v>
      </c>
      <c r="E20" s="289">
        <v>2</v>
      </c>
      <c r="F20" s="289">
        <v>0.32</v>
      </c>
      <c r="G20" s="289">
        <v>20.399999999999999</v>
      </c>
    </row>
    <row r="21" spans="1:8">
      <c r="A21" s="109" t="s">
        <v>232</v>
      </c>
      <c r="B21" s="109"/>
      <c r="C21" s="109" t="s">
        <v>82</v>
      </c>
      <c r="D21" s="110">
        <f>SUM(D9:D20)</f>
        <v>2.5700000000000003</v>
      </c>
      <c r="E21" s="110">
        <f>SUM(E9:E20)</f>
        <v>3.21</v>
      </c>
      <c r="F21" s="110">
        <f>SUM(F9:F20)</f>
        <v>16.760000000000002</v>
      </c>
      <c r="G21" s="110">
        <f>SUM(G9:G20)</f>
        <v>106.15</v>
      </c>
    </row>
    <row r="22" spans="1:8" ht="75.599999999999994" customHeight="1">
      <c r="A22" s="375" t="s">
        <v>1098</v>
      </c>
      <c r="B22" s="375"/>
      <c r="C22" s="375"/>
      <c r="D22" s="375"/>
      <c r="E22" s="375"/>
      <c r="F22" s="375"/>
      <c r="G22" s="375"/>
    </row>
    <row r="24" spans="1:8">
      <c r="A24" s="1" t="s">
        <v>1099</v>
      </c>
      <c r="B24" s="1"/>
      <c r="C24" s="1"/>
      <c r="D24" s="1"/>
      <c r="E24" s="1"/>
      <c r="F24" s="1"/>
      <c r="G24" s="1"/>
    </row>
    <row r="25" spans="1:8">
      <c r="A25" s="376" t="s">
        <v>215</v>
      </c>
      <c r="B25" s="377" t="s">
        <v>216</v>
      </c>
      <c r="C25" s="377"/>
      <c r="D25" s="376" t="s">
        <v>4</v>
      </c>
      <c r="E25" s="376"/>
      <c r="F25" s="376"/>
      <c r="G25" s="378" t="s">
        <v>217</v>
      </c>
    </row>
    <row r="26" spans="1:8">
      <c r="A26" s="376"/>
      <c r="B26" s="2" t="s">
        <v>218</v>
      </c>
      <c r="C26" s="2" t="s">
        <v>219</v>
      </c>
      <c r="D26" s="2" t="s">
        <v>220</v>
      </c>
      <c r="E26" s="2" t="s">
        <v>6</v>
      </c>
      <c r="F26" s="2" t="s">
        <v>221</v>
      </c>
      <c r="G26" s="378"/>
      <c r="H26" s="54"/>
    </row>
    <row r="27" spans="1:8">
      <c r="A27" s="3" t="s">
        <v>278</v>
      </c>
      <c r="B27" s="44">
        <v>35.28</v>
      </c>
      <c r="C27" s="44">
        <v>35.277777777777779</v>
      </c>
      <c r="D27" s="3">
        <v>6.2</v>
      </c>
      <c r="E27" s="3">
        <v>5.93</v>
      </c>
      <c r="F27" s="3">
        <v>0</v>
      </c>
      <c r="G27" s="3">
        <v>78.180000000000007</v>
      </c>
      <c r="H27" s="54"/>
    </row>
    <row r="28" spans="1:8">
      <c r="A28" s="3" t="s">
        <v>279</v>
      </c>
      <c r="B28" s="44">
        <v>26.851851851851851</v>
      </c>
      <c r="C28" s="44">
        <v>23.728703703703701</v>
      </c>
      <c r="D28" s="3">
        <v>0.31</v>
      </c>
      <c r="E28" s="3">
        <v>7.0000000000000007E-2</v>
      </c>
      <c r="F28" s="3">
        <v>1.1599999999999999</v>
      </c>
      <c r="G28" s="3">
        <v>6.53</v>
      </c>
      <c r="H28" s="54"/>
    </row>
    <row r="29" spans="1:8">
      <c r="A29" s="3" t="s">
        <v>234</v>
      </c>
      <c r="B29" s="44">
        <v>74.074074074074076</v>
      </c>
      <c r="C29" s="44">
        <v>177.77</v>
      </c>
      <c r="D29" s="3">
        <v>8.5</v>
      </c>
      <c r="E29" s="3">
        <v>0.81</v>
      </c>
      <c r="F29" s="3">
        <v>55.55</v>
      </c>
      <c r="G29" s="3">
        <v>263.62</v>
      </c>
      <c r="H29" s="54"/>
    </row>
    <row r="30" spans="1:8">
      <c r="A30" s="3" t="s">
        <v>225</v>
      </c>
      <c r="B30" s="44">
        <v>8</v>
      </c>
      <c r="C30" s="44">
        <v>8</v>
      </c>
      <c r="D30" s="3">
        <v>0</v>
      </c>
      <c r="E30" s="3">
        <v>8</v>
      </c>
      <c r="F30" s="3">
        <v>0</v>
      </c>
      <c r="G30" s="3">
        <v>72</v>
      </c>
      <c r="H30" s="54"/>
    </row>
    <row r="31" spans="1:8">
      <c r="A31" s="3" t="s">
        <v>228</v>
      </c>
      <c r="B31" s="44">
        <v>0.55555555555555558</v>
      </c>
      <c r="C31" s="44">
        <v>0.55555555555555558</v>
      </c>
      <c r="D31" s="3">
        <v>0</v>
      </c>
      <c r="E31" s="3">
        <v>0</v>
      </c>
      <c r="F31" s="3">
        <v>0</v>
      </c>
      <c r="G31" s="3">
        <v>0</v>
      </c>
      <c r="H31" s="54"/>
    </row>
    <row r="32" spans="1:8">
      <c r="A32" s="3" t="s">
        <v>229</v>
      </c>
      <c r="B32" s="44">
        <v>0.18518518518518517</v>
      </c>
      <c r="C32" s="44">
        <v>0.18518518518518517</v>
      </c>
      <c r="D32" s="3">
        <v>0</v>
      </c>
      <c r="E32" s="3">
        <v>0</v>
      </c>
      <c r="F32" s="3">
        <v>0</v>
      </c>
      <c r="G32" s="3">
        <v>0</v>
      </c>
      <c r="H32" s="54"/>
    </row>
    <row r="33" spans="1:8">
      <c r="A33" s="3" t="s">
        <v>230</v>
      </c>
      <c r="B33" s="44">
        <v>69.444444444444443</v>
      </c>
      <c r="C33" s="44">
        <v>69.444444444444443</v>
      </c>
      <c r="D33" s="3">
        <v>0</v>
      </c>
      <c r="E33" s="3">
        <v>0</v>
      </c>
      <c r="F33" s="3">
        <v>0</v>
      </c>
      <c r="G33" s="3">
        <v>0</v>
      </c>
      <c r="H33" s="54"/>
    </row>
    <row r="34" spans="1:8">
      <c r="A34" s="46" t="s">
        <v>232</v>
      </c>
      <c r="B34" s="47"/>
      <c r="C34" s="46">
        <v>250</v>
      </c>
      <c r="D34" s="48">
        <f>SUM(D27:D33)</f>
        <v>15.01</v>
      </c>
      <c r="E34" s="48">
        <f t="shared" ref="E34:G34" si="0">SUM(E27:E33)</f>
        <v>14.81</v>
      </c>
      <c r="F34" s="48">
        <f t="shared" si="0"/>
        <v>56.709999999999994</v>
      </c>
      <c r="G34" s="48">
        <f t="shared" si="0"/>
        <v>420.33000000000004</v>
      </c>
      <c r="H34" s="54"/>
    </row>
    <row r="35" spans="1:8">
      <c r="A35" s="412" t="s">
        <v>1065</v>
      </c>
      <c r="B35" s="412"/>
      <c r="C35" s="412"/>
      <c r="D35" s="412"/>
      <c r="E35" s="412"/>
      <c r="F35" s="412"/>
      <c r="G35" s="412"/>
      <c r="H35" s="412"/>
    </row>
    <row r="36" spans="1:8">
      <c r="A36" s="412"/>
      <c r="B36" s="412"/>
      <c r="C36" s="412"/>
      <c r="D36" s="412"/>
      <c r="E36" s="412"/>
      <c r="F36" s="412"/>
      <c r="G36" s="412"/>
      <c r="H36" s="412"/>
    </row>
    <row r="37" spans="1:8">
      <c r="A37" s="412"/>
      <c r="B37" s="412"/>
      <c r="C37" s="412"/>
      <c r="D37" s="412"/>
      <c r="E37" s="412"/>
      <c r="F37" s="412"/>
      <c r="G37" s="412"/>
      <c r="H37" s="412"/>
    </row>
    <row r="38" spans="1:8">
      <c r="A38" s="412"/>
      <c r="B38" s="412"/>
      <c r="C38" s="412"/>
      <c r="D38" s="412"/>
      <c r="E38" s="412"/>
      <c r="F38" s="412"/>
      <c r="G38" s="412"/>
      <c r="H38" s="412"/>
    </row>
    <row r="39" spans="1:8" ht="33" customHeight="1">
      <c r="A39" s="412"/>
      <c r="B39" s="412"/>
      <c r="C39" s="412"/>
      <c r="D39" s="412"/>
      <c r="E39" s="412"/>
      <c r="F39" s="412"/>
      <c r="G39" s="412"/>
      <c r="H39" s="412"/>
    </row>
    <row r="41" spans="1:8">
      <c r="A41" s="1" t="s">
        <v>1100</v>
      </c>
      <c r="B41" s="1"/>
      <c r="C41" s="1"/>
      <c r="D41" s="1"/>
      <c r="E41" s="1"/>
      <c r="F41" s="1"/>
      <c r="G41" s="1"/>
    </row>
    <row r="42" spans="1:8">
      <c r="A42" s="376" t="s">
        <v>215</v>
      </c>
      <c r="B42" s="377" t="s">
        <v>216</v>
      </c>
      <c r="C42" s="377"/>
      <c r="D42" s="376" t="s">
        <v>4</v>
      </c>
      <c r="E42" s="376"/>
      <c r="F42" s="376"/>
      <c r="G42" s="378" t="s">
        <v>217</v>
      </c>
    </row>
    <row r="43" spans="1:8">
      <c r="A43" s="376"/>
      <c r="B43" s="2" t="s">
        <v>218</v>
      </c>
      <c r="C43" s="2" t="s">
        <v>219</v>
      </c>
      <c r="D43" s="2" t="s">
        <v>220</v>
      </c>
      <c r="E43" s="2" t="s">
        <v>6</v>
      </c>
      <c r="F43" s="2" t="s">
        <v>221</v>
      </c>
      <c r="G43" s="378"/>
      <c r="H43" s="54"/>
    </row>
    <row r="44" spans="1:8">
      <c r="A44" s="3" t="s">
        <v>292</v>
      </c>
      <c r="B44" s="44">
        <v>79.154929577464785</v>
      </c>
      <c r="C44" s="44">
        <v>57.816901408450704</v>
      </c>
      <c r="D44" s="45">
        <v>0.57999999999999996</v>
      </c>
      <c r="E44" s="45">
        <v>0.12</v>
      </c>
      <c r="F44" s="45">
        <v>2.78</v>
      </c>
      <c r="G44" s="45">
        <v>14.46</v>
      </c>
      <c r="H44" s="54"/>
    </row>
    <row r="45" spans="1:8">
      <c r="A45" s="3" t="s">
        <v>273</v>
      </c>
      <c r="B45" s="44">
        <v>0.28169014084507044</v>
      </c>
      <c r="C45" s="44">
        <v>0.28169014084507044</v>
      </c>
      <c r="D45" s="45">
        <v>0</v>
      </c>
      <c r="E45" s="45">
        <v>0</v>
      </c>
      <c r="F45" s="45">
        <v>0</v>
      </c>
      <c r="G45" s="45">
        <v>0</v>
      </c>
      <c r="H45" s="54"/>
    </row>
    <row r="46" spans="1:8">
      <c r="A46" s="3" t="s">
        <v>247</v>
      </c>
      <c r="B46" s="44">
        <v>2.816901408450704</v>
      </c>
      <c r="C46" s="44">
        <v>2.816901408450704</v>
      </c>
      <c r="D46" s="45">
        <v>0</v>
      </c>
      <c r="E46" s="45">
        <v>0</v>
      </c>
      <c r="F46" s="45">
        <v>2.81</v>
      </c>
      <c r="G46" s="45">
        <v>11.26</v>
      </c>
      <c r="H46" s="54"/>
    </row>
    <row r="47" spans="1:8">
      <c r="A47" s="3" t="s">
        <v>228</v>
      </c>
      <c r="B47" s="44">
        <v>0.176056338028169</v>
      </c>
      <c r="C47" s="44">
        <v>0.176056338028169</v>
      </c>
      <c r="D47" s="45">
        <v>0</v>
      </c>
      <c r="E47" s="45">
        <v>0</v>
      </c>
      <c r="F47" s="45">
        <v>0</v>
      </c>
      <c r="G47" s="45">
        <v>0</v>
      </c>
      <c r="H47" s="54"/>
    </row>
    <row r="48" spans="1:8">
      <c r="A48" s="3" t="s">
        <v>293</v>
      </c>
      <c r="B48" s="44">
        <v>0.42253521126760563</v>
      </c>
      <c r="C48" s="44">
        <v>0.38028169014084506</v>
      </c>
      <c r="D48" s="45">
        <v>0.03</v>
      </c>
      <c r="E48" s="45">
        <v>0</v>
      </c>
      <c r="F48" s="45">
        <v>0.11</v>
      </c>
      <c r="G48" s="45">
        <v>0.56999999999999995</v>
      </c>
      <c r="H48" s="54"/>
    </row>
    <row r="49" spans="1:8">
      <c r="A49" s="3" t="s">
        <v>314</v>
      </c>
      <c r="B49" s="44">
        <v>2.112676056338028</v>
      </c>
      <c r="C49" s="44">
        <v>2.112676056338028</v>
      </c>
      <c r="D49" s="45">
        <v>0.48</v>
      </c>
      <c r="E49" s="45">
        <v>1.03</v>
      </c>
      <c r="F49" s="45">
        <v>0.26</v>
      </c>
      <c r="G49" s="45">
        <v>12.24</v>
      </c>
      <c r="H49" s="54"/>
    </row>
    <row r="50" spans="1:8">
      <c r="A50" s="3" t="s">
        <v>225</v>
      </c>
      <c r="B50" s="44">
        <v>7.042253521126761</v>
      </c>
      <c r="C50" s="44">
        <v>7.042253521126761</v>
      </c>
      <c r="D50" s="45">
        <v>0</v>
      </c>
      <c r="E50" s="45">
        <v>7.04</v>
      </c>
      <c r="F50" s="45">
        <v>0</v>
      </c>
      <c r="G50" s="45">
        <v>63.36</v>
      </c>
      <c r="H50" s="54"/>
    </row>
    <row r="51" spans="1:8">
      <c r="A51" s="55" t="s">
        <v>232</v>
      </c>
      <c r="B51" s="56"/>
      <c r="C51" s="55">
        <v>70</v>
      </c>
      <c r="D51" s="59">
        <f>SUM(D44:D50)</f>
        <v>1.0899999999999999</v>
      </c>
      <c r="E51" s="59">
        <f t="shared" ref="E51:G51" si="1">SUM(E44:E50)</f>
        <v>8.19</v>
      </c>
      <c r="F51" s="59">
        <f t="shared" si="1"/>
        <v>5.96</v>
      </c>
      <c r="G51" s="59">
        <f t="shared" si="1"/>
        <v>101.89</v>
      </c>
    </row>
    <row r="52" spans="1:8">
      <c r="A52" s="381" t="s">
        <v>315</v>
      </c>
      <c r="B52" s="381"/>
      <c r="C52" s="381"/>
      <c r="D52" s="381"/>
      <c r="E52" s="381"/>
      <c r="F52" s="381"/>
      <c r="G52" s="381"/>
      <c r="H52" s="381"/>
    </row>
    <row r="53" spans="1:8">
      <c r="A53" s="381"/>
      <c r="B53" s="381"/>
      <c r="C53" s="381"/>
      <c r="D53" s="381"/>
      <c r="E53" s="381"/>
      <c r="F53" s="381"/>
      <c r="G53" s="381"/>
      <c r="H53" s="381"/>
    </row>
    <row r="54" spans="1:8">
      <c r="A54" s="381"/>
      <c r="B54" s="381"/>
      <c r="C54" s="381"/>
      <c r="D54" s="381"/>
      <c r="E54" s="381"/>
      <c r="F54" s="381"/>
      <c r="G54" s="381"/>
      <c r="H54" s="381"/>
    </row>
    <row r="55" spans="1:8">
      <c r="A55" s="381"/>
      <c r="B55" s="381"/>
      <c r="C55" s="381"/>
      <c r="D55" s="381"/>
      <c r="E55" s="381"/>
      <c r="F55" s="381"/>
      <c r="G55" s="381"/>
      <c r="H55" s="381"/>
    </row>
    <row r="56" spans="1:8" ht="5.4" customHeight="1">
      <c r="A56" s="381"/>
      <c r="B56" s="381"/>
      <c r="C56" s="381"/>
      <c r="D56" s="381"/>
      <c r="E56" s="381"/>
      <c r="F56" s="381"/>
      <c r="G56" s="381"/>
      <c r="H56" s="381"/>
    </row>
    <row r="58" spans="1:8">
      <c r="A58" s="1" t="s">
        <v>624</v>
      </c>
      <c r="B58" s="1"/>
      <c r="C58" s="1"/>
      <c r="D58" s="1"/>
      <c r="E58" s="1"/>
      <c r="F58" s="1"/>
      <c r="G58" s="1"/>
    </row>
    <row r="59" spans="1:8">
      <c r="A59" s="376" t="s">
        <v>215</v>
      </c>
      <c r="B59" s="377" t="s">
        <v>216</v>
      </c>
      <c r="C59" s="377"/>
      <c r="D59" s="376" t="s">
        <v>4</v>
      </c>
      <c r="E59" s="376"/>
      <c r="F59" s="376"/>
      <c r="G59" s="378" t="s">
        <v>217</v>
      </c>
    </row>
    <row r="60" spans="1:8">
      <c r="A60" s="376"/>
      <c r="B60" s="2" t="s">
        <v>218</v>
      </c>
      <c r="C60" s="2" t="s">
        <v>219</v>
      </c>
      <c r="D60" s="2" t="s">
        <v>220</v>
      </c>
      <c r="E60" s="2" t="s">
        <v>6</v>
      </c>
      <c r="F60" s="2" t="s">
        <v>221</v>
      </c>
      <c r="G60" s="378"/>
    </row>
    <row r="61" spans="1:8">
      <c r="A61" s="3" t="s">
        <v>160</v>
      </c>
      <c r="B61" s="3">
        <v>25</v>
      </c>
      <c r="C61" s="3">
        <v>25</v>
      </c>
      <c r="D61" s="45">
        <v>1.4</v>
      </c>
      <c r="E61" s="45">
        <v>0.3</v>
      </c>
      <c r="F61" s="45">
        <v>14.7</v>
      </c>
      <c r="G61" s="45">
        <v>67</v>
      </c>
    </row>
    <row r="62" spans="1:8">
      <c r="A62" s="46" t="s">
        <v>232</v>
      </c>
      <c r="B62" s="47"/>
      <c r="C62" s="46">
        <v>25</v>
      </c>
      <c r="D62" s="46">
        <v>1.4</v>
      </c>
      <c r="E62" s="46">
        <v>0.3</v>
      </c>
      <c r="F62" s="46">
        <v>14.7</v>
      </c>
      <c r="G62" s="46">
        <v>67</v>
      </c>
    </row>
    <row r="64" spans="1:8">
      <c r="A64" s="1" t="s">
        <v>663</v>
      </c>
      <c r="B64" s="1"/>
      <c r="C64" s="1"/>
      <c r="D64" s="1"/>
      <c r="E64" s="1"/>
      <c r="F64" s="1"/>
      <c r="G64" s="1"/>
    </row>
    <row r="65" spans="1:8">
      <c r="A65" s="376" t="s">
        <v>215</v>
      </c>
      <c r="B65" s="377" t="s">
        <v>216</v>
      </c>
      <c r="C65" s="377"/>
      <c r="D65" s="376" t="s">
        <v>4</v>
      </c>
      <c r="E65" s="376"/>
      <c r="F65" s="376"/>
      <c r="G65" s="378" t="s">
        <v>217</v>
      </c>
    </row>
    <row r="66" spans="1:8">
      <c r="A66" s="376"/>
      <c r="B66" s="2" t="s">
        <v>218</v>
      </c>
      <c r="C66" s="2" t="s">
        <v>219</v>
      </c>
      <c r="D66" s="2" t="s">
        <v>220</v>
      </c>
      <c r="E66" s="2" t="s">
        <v>6</v>
      </c>
      <c r="F66" s="2" t="s">
        <v>221</v>
      </c>
      <c r="G66" s="378"/>
      <c r="H66" s="54"/>
    </row>
    <row r="67" spans="1:8">
      <c r="A67" s="3" t="s">
        <v>252</v>
      </c>
      <c r="B67" s="3">
        <v>50</v>
      </c>
      <c r="C67" s="3">
        <v>50</v>
      </c>
      <c r="D67" s="3">
        <v>0.25</v>
      </c>
      <c r="E67" s="3">
        <v>0.15</v>
      </c>
      <c r="F67" s="3">
        <v>6.2</v>
      </c>
      <c r="G67" s="3">
        <v>28</v>
      </c>
    </row>
    <row r="68" spans="1:8">
      <c r="A68" s="46" t="s">
        <v>232</v>
      </c>
      <c r="B68" s="46">
        <v>50</v>
      </c>
      <c r="C68" s="46">
        <v>50</v>
      </c>
      <c r="D68" s="48">
        <v>0.25</v>
      </c>
      <c r="E68" s="48">
        <v>0.15</v>
      </c>
      <c r="F68" s="46">
        <v>6.2</v>
      </c>
      <c r="G68" s="46">
        <v>28</v>
      </c>
    </row>
    <row r="69" spans="1:8" ht="14.4" customHeight="1">
      <c r="A69" s="420" t="s">
        <v>253</v>
      </c>
      <c r="B69" s="420"/>
      <c r="C69" s="420"/>
      <c r="D69" s="420"/>
      <c r="E69" s="420"/>
      <c r="F69" s="420"/>
      <c r="G69" s="420"/>
      <c r="H69" s="355"/>
    </row>
    <row r="70" spans="1:8" ht="4.95" customHeight="1">
      <c r="A70" s="355"/>
      <c r="B70" s="355"/>
      <c r="C70" s="355"/>
      <c r="D70" s="355"/>
      <c r="E70" s="355"/>
      <c r="F70" s="355"/>
      <c r="G70" s="355"/>
      <c r="H70" s="355"/>
    </row>
    <row r="71" spans="1:8" ht="14.4" hidden="1" customHeight="1">
      <c r="A71" s="355"/>
      <c r="B71" s="355"/>
      <c r="C71" s="355"/>
      <c r="D71" s="355"/>
      <c r="E71" s="355"/>
      <c r="F71" s="355"/>
      <c r="G71" s="355"/>
      <c r="H71" s="355"/>
    </row>
    <row r="72" spans="1:8" ht="14.4" hidden="1" customHeight="1">
      <c r="A72" s="355"/>
      <c r="B72" s="355"/>
      <c r="C72" s="355"/>
      <c r="D72" s="355"/>
      <c r="E72" s="355"/>
      <c r="F72" s="355"/>
      <c r="G72" s="355"/>
      <c r="H72" s="355"/>
    </row>
    <row r="73" spans="1:8" ht="14.4" hidden="1" customHeight="1">
      <c r="A73" s="355"/>
      <c r="B73" s="355"/>
      <c r="C73" s="355"/>
      <c r="D73" s="355"/>
      <c r="E73" s="355"/>
      <c r="F73" s="355"/>
      <c r="G73" s="355"/>
      <c r="H73" s="355"/>
    </row>
    <row r="74" spans="1:8" ht="14.4" hidden="1" customHeight="1">
      <c r="A74" s="355"/>
      <c r="B74" s="355"/>
      <c r="C74" s="355"/>
      <c r="D74" s="355"/>
      <c r="E74" s="355"/>
      <c r="F74" s="355"/>
      <c r="G74" s="355"/>
      <c r="H74" s="355"/>
    </row>
    <row r="77" spans="1:8">
      <c r="A77" s="363" t="s">
        <v>1092</v>
      </c>
      <c r="B77" s="363"/>
      <c r="C77" s="363"/>
      <c r="D77" s="363"/>
      <c r="E77" s="363"/>
      <c r="F77" s="363"/>
      <c r="G77" s="363"/>
    </row>
    <row r="79" spans="1:8">
      <c r="A79" s="67" t="s">
        <v>1103</v>
      </c>
      <c r="B79" s="67"/>
      <c r="C79" s="67"/>
      <c r="D79" s="67"/>
      <c r="E79" s="67"/>
      <c r="F79" s="67"/>
      <c r="G79" s="67"/>
      <c r="H79" s="43"/>
    </row>
    <row r="80" spans="1:8">
      <c r="A80" s="379" t="s">
        <v>215</v>
      </c>
      <c r="B80" s="379" t="s">
        <v>216</v>
      </c>
      <c r="C80" s="379"/>
      <c r="D80" s="379" t="s">
        <v>4</v>
      </c>
      <c r="E80" s="379"/>
      <c r="F80" s="379"/>
      <c r="G80" s="380" t="s">
        <v>217</v>
      </c>
      <c r="H80" s="43"/>
    </row>
    <row r="81" spans="1:8">
      <c r="A81" s="379"/>
      <c r="B81" s="68" t="s">
        <v>218</v>
      </c>
      <c r="C81" s="68" t="s">
        <v>219</v>
      </c>
      <c r="D81" s="68" t="s">
        <v>220</v>
      </c>
      <c r="E81" s="68" t="s">
        <v>6</v>
      </c>
      <c r="F81" s="68" t="s">
        <v>221</v>
      </c>
      <c r="G81" s="380"/>
      <c r="H81" s="77"/>
    </row>
    <row r="82" spans="1:8">
      <c r="A82" s="3" t="s">
        <v>344</v>
      </c>
      <c r="B82" s="44">
        <v>47.29</v>
      </c>
      <c r="C82" s="44">
        <v>34</v>
      </c>
      <c r="D82" s="45">
        <v>7.24</v>
      </c>
      <c r="E82" s="45">
        <v>3.74</v>
      </c>
      <c r="F82" s="45">
        <v>0</v>
      </c>
      <c r="G82" s="45">
        <v>62.63</v>
      </c>
      <c r="H82" s="77"/>
    </row>
    <row r="83" spans="1:8">
      <c r="A83" s="3" t="s">
        <v>393</v>
      </c>
      <c r="B83" s="44">
        <v>4.8</v>
      </c>
      <c r="C83" s="44">
        <v>4.8</v>
      </c>
      <c r="D83" s="45">
        <v>0.06</v>
      </c>
      <c r="E83" s="45">
        <v>3.36</v>
      </c>
      <c r="F83" s="45">
        <v>0.13</v>
      </c>
      <c r="G83" s="45">
        <v>30.99</v>
      </c>
      <c r="H83" s="77"/>
    </row>
    <row r="84" spans="1:8">
      <c r="A84" s="3" t="s">
        <v>309</v>
      </c>
      <c r="B84" s="44">
        <v>81</v>
      </c>
      <c r="C84" s="44">
        <v>81</v>
      </c>
      <c r="D84" s="45">
        <v>10.130000000000001</v>
      </c>
      <c r="E84" s="45">
        <v>9.07</v>
      </c>
      <c r="F84" s="45">
        <v>0.56999999999999995</v>
      </c>
      <c r="G84" s="45">
        <v>124.42</v>
      </c>
      <c r="H84" s="77"/>
    </row>
    <row r="85" spans="1:8">
      <c r="A85" s="3" t="s">
        <v>394</v>
      </c>
      <c r="B85" s="44">
        <v>6.1224489795918364</v>
      </c>
      <c r="C85" s="44">
        <v>6.1224489795918364</v>
      </c>
      <c r="D85" s="45">
        <v>0.63</v>
      </c>
      <c r="E85" s="45">
        <v>0.06</v>
      </c>
      <c r="F85" s="45">
        <v>4.53</v>
      </c>
      <c r="G85" s="45">
        <v>21.13</v>
      </c>
      <c r="H85" s="77"/>
    </row>
    <row r="86" spans="1:8">
      <c r="A86" s="3" t="s">
        <v>279</v>
      </c>
      <c r="B86" s="44">
        <v>12.244897959183673</v>
      </c>
      <c r="C86" s="44">
        <v>10.816326530612244</v>
      </c>
      <c r="D86" s="45">
        <v>0.14000000000000001</v>
      </c>
      <c r="E86" s="45">
        <v>0.03</v>
      </c>
      <c r="F86" s="45">
        <v>0.53</v>
      </c>
      <c r="G86" s="45">
        <v>2.98</v>
      </c>
      <c r="H86" s="77"/>
    </row>
    <row r="87" spans="1:8">
      <c r="A87" s="3" t="s">
        <v>395</v>
      </c>
      <c r="B87" s="44">
        <v>0.61224489795918369</v>
      </c>
      <c r="C87" s="44">
        <v>0.61224489795918369</v>
      </c>
      <c r="D87" s="45">
        <v>0.02</v>
      </c>
      <c r="E87" s="45">
        <v>0</v>
      </c>
      <c r="F87" s="45">
        <v>0.03</v>
      </c>
      <c r="G87" s="45">
        <v>0.2</v>
      </c>
      <c r="H87" s="77"/>
    </row>
    <row r="88" spans="1:8">
      <c r="A88" s="3" t="s">
        <v>228</v>
      </c>
      <c r="B88" s="44">
        <v>0.12244897959183673</v>
      </c>
      <c r="C88" s="44">
        <v>0.12244897959183673</v>
      </c>
      <c r="D88" s="45">
        <v>0</v>
      </c>
      <c r="E88" s="45">
        <v>0</v>
      </c>
      <c r="F88" s="45">
        <v>0</v>
      </c>
      <c r="G88" s="45">
        <v>0</v>
      </c>
      <c r="H88" s="77"/>
    </row>
    <row r="89" spans="1:8">
      <c r="A89" s="3" t="s">
        <v>376</v>
      </c>
      <c r="B89" s="44">
        <v>0.12244897959183673</v>
      </c>
      <c r="C89" s="44">
        <v>0.12244897959183673</v>
      </c>
      <c r="D89" s="45">
        <v>0</v>
      </c>
      <c r="E89" s="45">
        <v>0</v>
      </c>
      <c r="F89" s="45">
        <v>0</v>
      </c>
      <c r="G89" s="45">
        <v>0</v>
      </c>
      <c r="H89" s="77"/>
    </row>
    <row r="90" spans="1:8">
      <c r="A90" s="3" t="s">
        <v>225</v>
      </c>
      <c r="B90" s="44">
        <v>4.5</v>
      </c>
      <c r="C90" s="44">
        <v>4.5</v>
      </c>
      <c r="D90" s="45">
        <v>0</v>
      </c>
      <c r="E90" s="45">
        <v>4.5</v>
      </c>
      <c r="F90" s="45">
        <v>0</v>
      </c>
      <c r="G90" s="45">
        <v>40.5</v>
      </c>
      <c r="H90" s="77"/>
    </row>
    <row r="91" spans="1:8">
      <c r="A91" s="55" t="s">
        <v>232</v>
      </c>
      <c r="B91" s="56"/>
      <c r="C91" s="55">
        <v>70</v>
      </c>
      <c r="D91" s="59">
        <f>SUM(D82:D90)</f>
        <v>18.22</v>
      </c>
      <c r="E91" s="59">
        <f t="shared" ref="E91:G91" si="2">SUM(E82:E90)</f>
        <v>20.76</v>
      </c>
      <c r="F91" s="59">
        <f t="shared" si="2"/>
        <v>5.7900000000000009</v>
      </c>
      <c r="G91" s="59">
        <f t="shared" si="2"/>
        <v>282.85000000000002</v>
      </c>
      <c r="H91" s="77"/>
    </row>
    <row r="92" spans="1:8">
      <c r="A92" s="381" t="s">
        <v>1071</v>
      </c>
      <c r="B92" s="381"/>
      <c r="C92" s="381"/>
      <c r="D92" s="381"/>
      <c r="E92" s="381"/>
      <c r="F92" s="381"/>
      <c r="G92" s="381"/>
      <c r="H92" s="381"/>
    </row>
    <row r="93" spans="1:8">
      <c r="A93" s="381"/>
      <c r="B93" s="381"/>
      <c r="C93" s="381"/>
      <c r="D93" s="381"/>
      <c r="E93" s="381"/>
      <c r="F93" s="381"/>
      <c r="G93" s="381"/>
      <c r="H93" s="381"/>
    </row>
    <row r="94" spans="1:8">
      <c r="A94" s="381"/>
      <c r="B94" s="381"/>
      <c r="C94" s="381"/>
      <c r="D94" s="381"/>
      <c r="E94" s="381"/>
      <c r="F94" s="381"/>
      <c r="G94" s="381"/>
      <c r="H94" s="381"/>
    </row>
    <row r="95" spans="1:8">
      <c r="A95" s="381"/>
      <c r="B95" s="381"/>
      <c r="C95" s="381"/>
      <c r="D95" s="381"/>
      <c r="E95" s="381"/>
      <c r="F95" s="381"/>
      <c r="G95" s="381"/>
      <c r="H95" s="381"/>
    </row>
    <row r="96" spans="1:8" ht="31.95" customHeight="1">
      <c r="A96" s="381"/>
      <c r="B96" s="381"/>
      <c r="C96" s="381"/>
      <c r="D96" s="381"/>
      <c r="E96" s="381"/>
      <c r="F96" s="381"/>
      <c r="G96" s="381"/>
      <c r="H96" s="381"/>
    </row>
    <row r="98" spans="1:8">
      <c r="A98" s="38" t="s">
        <v>631</v>
      </c>
      <c r="B98" s="38"/>
      <c r="C98" s="38"/>
      <c r="D98" s="38"/>
      <c r="E98" s="38"/>
      <c r="F98" s="38"/>
      <c r="G98" s="38"/>
    </row>
    <row r="99" spans="1:8">
      <c r="A99" s="388" t="s">
        <v>215</v>
      </c>
      <c r="B99" s="390" t="s">
        <v>216</v>
      </c>
      <c r="C99" s="391"/>
      <c r="D99" s="392" t="s">
        <v>4</v>
      </c>
      <c r="E99" s="393"/>
      <c r="F99" s="394"/>
      <c r="G99" s="359" t="s">
        <v>217</v>
      </c>
    </row>
    <row r="100" spans="1:8">
      <c r="A100" s="389"/>
      <c r="B100" s="2" t="s">
        <v>218</v>
      </c>
      <c r="C100" s="2" t="s">
        <v>219</v>
      </c>
      <c r="D100" s="2" t="s">
        <v>220</v>
      </c>
      <c r="E100" s="2" t="s">
        <v>6</v>
      </c>
      <c r="F100" s="2" t="s">
        <v>221</v>
      </c>
      <c r="G100" s="360"/>
      <c r="H100" s="54"/>
    </row>
    <row r="101" spans="1:8">
      <c r="A101" s="3" t="s">
        <v>265</v>
      </c>
      <c r="B101" s="3">
        <v>245.61</v>
      </c>
      <c r="C101" s="3">
        <v>161.5</v>
      </c>
      <c r="D101" s="45">
        <v>3.2</v>
      </c>
      <c r="E101" s="45">
        <v>0.16</v>
      </c>
      <c r="F101" s="45">
        <v>23.9</v>
      </c>
      <c r="G101" s="45">
        <v>109.98</v>
      </c>
    </row>
    <row r="102" spans="1:8">
      <c r="A102" s="3" t="s">
        <v>239</v>
      </c>
      <c r="B102" s="3">
        <v>0.3</v>
      </c>
      <c r="C102" s="3">
        <v>0.3</v>
      </c>
      <c r="D102" s="45">
        <v>0</v>
      </c>
      <c r="E102" s="45">
        <v>0</v>
      </c>
      <c r="F102" s="45">
        <v>0</v>
      </c>
      <c r="G102" s="45">
        <v>0</v>
      </c>
    </row>
    <row r="103" spans="1:8">
      <c r="A103" s="55" t="s">
        <v>232</v>
      </c>
      <c r="B103" s="56"/>
      <c r="C103" s="55">
        <v>150</v>
      </c>
      <c r="D103" s="55">
        <v>3.2</v>
      </c>
      <c r="E103" s="55">
        <v>0.2</v>
      </c>
      <c r="F103" s="55">
        <v>24</v>
      </c>
      <c r="G103" s="55">
        <v>110</v>
      </c>
    </row>
    <row r="104" spans="1:8">
      <c r="A104" s="381" t="s">
        <v>266</v>
      </c>
      <c r="B104" s="381"/>
      <c r="C104" s="381"/>
      <c r="D104" s="381"/>
      <c r="E104" s="381"/>
      <c r="F104" s="381"/>
      <c r="G104" s="381"/>
      <c r="H104" s="381"/>
    </row>
    <row r="105" spans="1:8">
      <c r="A105" s="381"/>
      <c r="B105" s="381"/>
      <c r="C105" s="381"/>
      <c r="D105" s="381"/>
      <c r="E105" s="381"/>
      <c r="F105" s="381"/>
      <c r="G105" s="381"/>
      <c r="H105" s="381"/>
    </row>
    <row r="106" spans="1:8">
      <c r="A106" s="381"/>
      <c r="B106" s="381"/>
      <c r="C106" s="381"/>
      <c r="D106" s="381"/>
      <c r="E106" s="381"/>
      <c r="F106" s="381"/>
      <c r="G106" s="381"/>
      <c r="H106" s="381"/>
    </row>
    <row r="107" spans="1:8" ht="6.6" customHeight="1">
      <c r="A107" s="381"/>
      <c r="B107" s="381"/>
      <c r="C107" s="381"/>
      <c r="D107" s="381"/>
      <c r="E107" s="381"/>
      <c r="F107" s="381"/>
      <c r="G107" s="381"/>
      <c r="H107" s="381"/>
    </row>
    <row r="108" spans="1:8" hidden="1">
      <c r="A108" s="381"/>
      <c r="B108" s="381"/>
      <c r="C108" s="381"/>
      <c r="D108" s="381"/>
      <c r="E108" s="381"/>
      <c r="F108" s="381"/>
      <c r="G108" s="381"/>
      <c r="H108" s="381"/>
    </row>
    <row r="109" spans="1:8" hidden="1">
      <c r="A109" s="381"/>
      <c r="B109" s="381"/>
      <c r="C109" s="381"/>
      <c r="D109" s="381"/>
      <c r="E109" s="381"/>
      <c r="F109" s="381"/>
      <c r="G109" s="381"/>
      <c r="H109" s="381"/>
    </row>
    <row r="110" spans="1:8">
      <c r="D110" s="52"/>
      <c r="E110" s="52"/>
      <c r="F110" s="52"/>
      <c r="G110" s="52"/>
    </row>
    <row r="111" spans="1:8">
      <c r="A111" s="1" t="s">
        <v>632</v>
      </c>
      <c r="B111" s="1"/>
      <c r="C111" s="1"/>
      <c r="D111" s="1"/>
      <c r="E111" s="1"/>
      <c r="F111" s="1"/>
      <c r="G111" s="1"/>
    </row>
    <row r="112" spans="1:8">
      <c r="A112" s="376" t="s">
        <v>215</v>
      </c>
      <c r="B112" s="377" t="s">
        <v>216</v>
      </c>
      <c r="C112" s="377"/>
      <c r="D112" s="376" t="s">
        <v>4</v>
      </c>
      <c r="E112" s="376"/>
      <c r="F112" s="376"/>
      <c r="G112" s="378" t="s">
        <v>217</v>
      </c>
    </row>
    <row r="113" spans="1:8">
      <c r="A113" s="376"/>
      <c r="B113" s="289" t="s">
        <v>218</v>
      </c>
      <c r="C113" s="289" t="s">
        <v>219</v>
      </c>
      <c r="D113" s="289" t="s">
        <v>220</v>
      </c>
      <c r="E113" s="289" t="s">
        <v>6</v>
      </c>
      <c r="F113" s="289" t="s">
        <v>221</v>
      </c>
      <c r="G113" s="378"/>
      <c r="H113" s="54"/>
    </row>
    <row r="114" spans="1:8">
      <c r="A114" s="3" t="s">
        <v>225</v>
      </c>
      <c r="B114" s="44">
        <v>2.0202020202020203</v>
      </c>
      <c r="C114" s="44">
        <v>2.0202020202020203</v>
      </c>
      <c r="D114" s="45">
        <v>0</v>
      </c>
      <c r="E114" s="45">
        <v>2.02</v>
      </c>
      <c r="F114" s="45">
        <v>0</v>
      </c>
      <c r="G114" s="45">
        <v>18.18</v>
      </c>
    </row>
    <row r="115" spans="1:8">
      <c r="A115" s="3" t="s">
        <v>237</v>
      </c>
      <c r="B115" s="44">
        <v>2.5252525252525251</v>
      </c>
      <c r="C115" s="44">
        <v>2.5252525252525251</v>
      </c>
      <c r="D115" s="45">
        <v>0.26</v>
      </c>
      <c r="E115" s="45">
        <v>0.02</v>
      </c>
      <c r="F115" s="45">
        <v>1.87</v>
      </c>
      <c r="G115" s="45">
        <v>8.74</v>
      </c>
    </row>
    <row r="116" spans="1:8">
      <c r="A116" s="3" t="s">
        <v>228</v>
      </c>
      <c r="B116" s="44">
        <v>0.10101010101010101</v>
      </c>
      <c r="C116" s="44">
        <v>0.10101010101010101</v>
      </c>
      <c r="D116" s="45">
        <v>0</v>
      </c>
      <c r="E116" s="45">
        <v>0</v>
      </c>
      <c r="F116" s="45">
        <v>0</v>
      </c>
      <c r="G116" s="45">
        <v>0</v>
      </c>
    </row>
    <row r="117" spans="1:8">
      <c r="A117" s="3" t="s">
        <v>268</v>
      </c>
      <c r="B117" s="44">
        <v>20.202020202020201</v>
      </c>
      <c r="C117" s="44">
        <v>20.202020202020201</v>
      </c>
      <c r="D117" s="45">
        <v>0.61</v>
      </c>
      <c r="E117" s="45">
        <v>0.4</v>
      </c>
      <c r="F117" s="45">
        <v>0.91</v>
      </c>
      <c r="G117" s="45">
        <v>9.6999999999999993</v>
      </c>
    </row>
    <row r="118" spans="1:8">
      <c r="A118" s="3" t="s">
        <v>230</v>
      </c>
      <c r="B118" s="44">
        <v>25.252525252525253</v>
      </c>
      <c r="C118" s="44">
        <v>25.252525252525253</v>
      </c>
      <c r="D118" s="45">
        <v>0</v>
      </c>
      <c r="E118" s="45">
        <v>0</v>
      </c>
      <c r="F118" s="45">
        <v>0</v>
      </c>
      <c r="G118" s="45">
        <v>0</v>
      </c>
    </row>
    <row r="119" spans="1:8">
      <c r="A119" s="55" t="s">
        <v>232</v>
      </c>
      <c r="B119" s="56"/>
      <c r="C119" s="55">
        <v>50</v>
      </c>
      <c r="D119" s="59">
        <f>SUM(D114:D118)</f>
        <v>0.87</v>
      </c>
      <c r="E119" s="59">
        <f t="shared" ref="E119:G119" si="3">SUM(E114:E118)</f>
        <v>2.44</v>
      </c>
      <c r="F119" s="59">
        <f t="shared" si="3"/>
        <v>2.7800000000000002</v>
      </c>
      <c r="G119" s="59">
        <f t="shared" si="3"/>
        <v>36.620000000000005</v>
      </c>
    </row>
    <row r="120" spans="1:8">
      <c r="A120" s="381" t="s">
        <v>269</v>
      </c>
      <c r="B120" s="381"/>
      <c r="C120" s="381"/>
      <c r="D120" s="381"/>
      <c r="E120" s="381"/>
      <c r="F120" s="381"/>
      <c r="G120" s="381"/>
      <c r="H120" s="381"/>
    </row>
    <row r="121" spans="1:8">
      <c r="A121" s="381"/>
      <c r="B121" s="381"/>
      <c r="C121" s="381"/>
      <c r="D121" s="381"/>
      <c r="E121" s="381"/>
      <c r="F121" s="381"/>
      <c r="G121" s="381"/>
      <c r="H121" s="381"/>
    </row>
    <row r="122" spans="1:8" ht="8.4" customHeight="1">
      <c r="A122" s="381"/>
      <c r="B122" s="381"/>
      <c r="C122" s="381"/>
      <c r="D122" s="381"/>
      <c r="E122" s="381"/>
      <c r="F122" s="381"/>
      <c r="G122" s="381"/>
      <c r="H122" s="381"/>
    </row>
    <row r="123" spans="1:8" hidden="1">
      <c r="A123" s="381"/>
      <c r="B123" s="381"/>
      <c r="C123" s="381"/>
      <c r="D123" s="381"/>
      <c r="E123" s="381"/>
      <c r="F123" s="381"/>
      <c r="G123" s="381"/>
      <c r="H123" s="381"/>
    </row>
    <row r="124" spans="1:8" hidden="1">
      <c r="A124" s="381"/>
      <c r="B124" s="381"/>
      <c r="C124" s="381"/>
      <c r="D124" s="381"/>
      <c r="E124" s="381"/>
      <c r="F124" s="381"/>
      <c r="G124" s="381"/>
      <c r="H124" s="381"/>
    </row>
    <row r="125" spans="1:8" hidden="1">
      <c r="A125" s="381"/>
      <c r="B125" s="381"/>
      <c r="C125" s="381"/>
      <c r="D125" s="381"/>
      <c r="E125" s="381"/>
      <c r="F125" s="381"/>
      <c r="G125" s="381"/>
      <c r="H125" s="381"/>
    </row>
    <row r="127" spans="1:8">
      <c r="A127" s="1" t="s">
        <v>1105</v>
      </c>
      <c r="B127" s="1"/>
      <c r="C127" s="1"/>
      <c r="D127" s="1"/>
      <c r="E127" s="1"/>
      <c r="F127" s="1"/>
      <c r="G127" s="1"/>
    </row>
    <row r="128" spans="1:8">
      <c r="A128" s="376" t="s">
        <v>215</v>
      </c>
      <c r="B128" s="377" t="s">
        <v>216</v>
      </c>
      <c r="C128" s="377"/>
      <c r="D128" s="376" t="s">
        <v>4</v>
      </c>
      <c r="E128" s="376"/>
      <c r="F128" s="376"/>
      <c r="G128" s="378" t="s">
        <v>217</v>
      </c>
    </row>
    <row r="129" spans="1:8">
      <c r="A129" s="376"/>
      <c r="B129" s="2" t="s">
        <v>218</v>
      </c>
      <c r="C129" s="2" t="s">
        <v>219</v>
      </c>
      <c r="D129" s="2" t="s">
        <v>220</v>
      </c>
      <c r="E129" s="2" t="s">
        <v>6</v>
      </c>
      <c r="F129" s="2" t="s">
        <v>221</v>
      </c>
      <c r="G129" s="378"/>
      <c r="H129" s="54"/>
    </row>
    <row r="130" spans="1:8">
      <c r="A130" s="3" t="s">
        <v>223</v>
      </c>
      <c r="B130" s="44">
        <v>44.800000000000004</v>
      </c>
      <c r="C130" s="44">
        <v>32.735999999999997</v>
      </c>
      <c r="D130" s="3">
        <v>0.33</v>
      </c>
      <c r="E130" s="3">
        <v>7.0000000000000007E-2</v>
      </c>
      <c r="F130" s="3">
        <v>1.57</v>
      </c>
      <c r="G130" s="3">
        <v>8.18</v>
      </c>
    </row>
    <row r="131" spans="1:8">
      <c r="A131" s="3" t="s">
        <v>246</v>
      </c>
      <c r="B131" s="44">
        <v>56</v>
      </c>
      <c r="C131" s="44">
        <v>48.695999999999998</v>
      </c>
      <c r="D131" s="3">
        <v>0.17</v>
      </c>
      <c r="E131" s="3">
        <v>0.28999999999999998</v>
      </c>
      <c r="F131" s="3">
        <v>5.55</v>
      </c>
      <c r="G131" s="3">
        <v>25.5</v>
      </c>
    </row>
    <row r="132" spans="1:8">
      <c r="A132" s="3" t="s">
        <v>225</v>
      </c>
      <c r="B132" s="44">
        <v>4</v>
      </c>
      <c r="C132" s="44">
        <v>4</v>
      </c>
      <c r="D132" s="3">
        <v>0</v>
      </c>
      <c r="E132" s="3">
        <v>4</v>
      </c>
      <c r="F132" s="3">
        <v>0</v>
      </c>
      <c r="G132" s="3">
        <v>36</v>
      </c>
    </row>
    <row r="133" spans="1:8">
      <c r="A133" s="3" t="s">
        <v>247</v>
      </c>
      <c r="B133" s="44">
        <v>4</v>
      </c>
      <c r="C133" s="44">
        <v>4</v>
      </c>
      <c r="D133" s="45">
        <v>0</v>
      </c>
      <c r="E133" s="45">
        <v>0</v>
      </c>
      <c r="F133" s="45">
        <v>3.99</v>
      </c>
      <c r="G133" s="45">
        <v>15.97</v>
      </c>
    </row>
    <row r="134" spans="1:8">
      <c r="A134" s="3" t="s">
        <v>248</v>
      </c>
      <c r="B134" s="44">
        <v>0.16000000000000003</v>
      </c>
      <c r="C134" s="44">
        <v>0.16000000000000003</v>
      </c>
      <c r="D134" s="45">
        <v>0</v>
      </c>
      <c r="E134" s="45">
        <v>0</v>
      </c>
      <c r="F134" s="45">
        <v>0</v>
      </c>
      <c r="G134" s="45">
        <v>0</v>
      </c>
    </row>
    <row r="135" spans="1:8">
      <c r="A135" s="46" t="s">
        <v>232</v>
      </c>
      <c r="B135" s="47"/>
      <c r="C135" s="46">
        <v>80</v>
      </c>
      <c r="D135" s="48">
        <f>SUM(D130:D134)</f>
        <v>0.5</v>
      </c>
      <c r="E135" s="48">
        <f t="shared" ref="E135:G135" si="4">SUM(E130:E134)</f>
        <v>4.3600000000000003</v>
      </c>
      <c r="F135" s="48">
        <f t="shared" si="4"/>
        <v>11.11</v>
      </c>
      <c r="G135" s="48">
        <f t="shared" si="4"/>
        <v>85.65</v>
      </c>
    </row>
    <row r="136" spans="1:8">
      <c r="A136" s="381" t="s">
        <v>1060</v>
      </c>
      <c r="B136" s="381"/>
      <c r="C136" s="381"/>
      <c r="D136" s="381"/>
      <c r="E136" s="381"/>
      <c r="F136" s="381"/>
      <c r="G136" s="381"/>
      <c r="H136" s="381"/>
    </row>
    <row r="137" spans="1:8">
      <c r="A137" s="381"/>
      <c r="B137" s="381"/>
      <c r="C137" s="381"/>
      <c r="D137" s="381"/>
      <c r="E137" s="381"/>
      <c r="F137" s="381"/>
      <c r="G137" s="381"/>
      <c r="H137" s="381"/>
    </row>
    <row r="138" spans="1:8">
      <c r="A138" s="381"/>
      <c r="B138" s="381"/>
      <c r="C138" s="381"/>
      <c r="D138" s="381"/>
      <c r="E138" s="381"/>
      <c r="F138" s="381"/>
      <c r="G138" s="381"/>
      <c r="H138" s="381"/>
    </row>
    <row r="139" spans="1:8" ht="10.95" customHeight="1">
      <c r="A139" s="381"/>
      <c r="B139" s="381"/>
      <c r="C139" s="381"/>
      <c r="D139" s="381"/>
      <c r="E139" s="381"/>
      <c r="F139" s="381"/>
      <c r="G139" s="381"/>
      <c r="H139" s="381"/>
    </row>
    <row r="140" spans="1:8" hidden="1">
      <c r="A140" s="381"/>
      <c r="B140" s="381"/>
      <c r="C140" s="381"/>
      <c r="D140" s="381"/>
      <c r="E140" s="381"/>
      <c r="F140" s="381"/>
      <c r="G140" s="381"/>
      <c r="H140" s="381"/>
    </row>
    <row r="141" spans="1:8" hidden="1">
      <c r="A141" s="381"/>
      <c r="B141" s="381"/>
      <c r="C141" s="381"/>
      <c r="D141" s="381"/>
      <c r="E141" s="381"/>
      <c r="F141" s="381"/>
      <c r="G141" s="381"/>
      <c r="H141" s="381"/>
    </row>
    <row r="142" spans="1:8">
      <c r="D142" s="52"/>
      <c r="E142" s="52"/>
      <c r="F142" s="52"/>
      <c r="G142" s="52"/>
    </row>
    <row r="143" spans="1:8">
      <c r="A143" s="67" t="s">
        <v>1107</v>
      </c>
      <c r="B143" s="67"/>
      <c r="C143" s="67"/>
      <c r="D143" s="67"/>
      <c r="E143" s="67"/>
      <c r="F143" s="67"/>
      <c r="G143" s="67"/>
      <c r="H143" s="43"/>
    </row>
    <row r="144" spans="1:8">
      <c r="A144" s="379" t="s">
        <v>215</v>
      </c>
      <c r="B144" s="379" t="s">
        <v>216</v>
      </c>
      <c r="C144" s="379"/>
      <c r="D144" s="379" t="s">
        <v>4</v>
      </c>
      <c r="E144" s="379"/>
      <c r="F144" s="379"/>
      <c r="G144" s="380" t="s">
        <v>217</v>
      </c>
      <c r="H144" s="43"/>
    </row>
    <row r="145" spans="1:8">
      <c r="A145" s="379"/>
      <c r="B145" s="68" t="s">
        <v>218</v>
      </c>
      <c r="C145" s="68" t="s">
        <v>219</v>
      </c>
      <c r="D145" s="68" t="s">
        <v>220</v>
      </c>
      <c r="E145" s="68" t="s">
        <v>6</v>
      </c>
      <c r="F145" s="68" t="s">
        <v>221</v>
      </c>
      <c r="G145" s="380"/>
      <c r="H145" s="77"/>
    </row>
    <row r="146" spans="1:8">
      <c r="A146" s="3" t="s">
        <v>380</v>
      </c>
      <c r="B146" s="44">
        <v>30</v>
      </c>
      <c r="C146" s="44">
        <v>30</v>
      </c>
      <c r="D146" s="45">
        <v>0</v>
      </c>
      <c r="E146" s="45">
        <v>0</v>
      </c>
      <c r="F146" s="45">
        <v>3.3</v>
      </c>
      <c r="G146" s="45">
        <v>13.2</v>
      </c>
      <c r="H146" s="77"/>
    </row>
    <row r="147" spans="1:8">
      <c r="A147" s="3" t="s">
        <v>247</v>
      </c>
      <c r="B147" s="44">
        <v>15</v>
      </c>
      <c r="C147" s="44">
        <v>15</v>
      </c>
      <c r="D147" s="45">
        <v>0</v>
      </c>
      <c r="E147" s="45">
        <v>0</v>
      </c>
      <c r="F147" s="45">
        <v>14.97</v>
      </c>
      <c r="G147" s="45">
        <v>59.88</v>
      </c>
      <c r="H147" s="77"/>
    </row>
    <row r="148" spans="1:8">
      <c r="A148" s="3" t="s">
        <v>381</v>
      </c>
      <c r="B148" s="44">
        <v>10</v>
      </c>
      <c r="C148" s="44">
        <v>10</v>
      </c>
      <c r="D148" s="45">
        <v>0.94</v>
      </c>
      <c r="E148" s="45">
        <v>0.1</v>
      </c>
      <c r="F148" s="45">
        <v>7.34</v>
      </c>
      <c r="G148" s="45">
        <v>34.020000000000003</v>
      </c>
      <c r="H148" s="77"/>
    </row>
    <row r="149" spans="1:8">
      <c r="A149" s="3" t="s">
        <v>248</v>
      </c>
      <c r="B149" s="44">
        <v>0.15</v>
      </c>
      <c r="C149" s="44">
        <v>0.15</v>
      </c>
      <c r="D149" s="45">
        <v>0</v>
      </c>
      <c r="E149" s="45">
        <v>0</v>
      </c>
      <c r="F149" s="45">
        <v>0</v>
      </c>
      <c r="G149" s="45">
        <v>0</v>
      </c>
      <c r="H149" s="77"/>
    </row>
    <row r="150" spans="1:8">
      <c r="A150" s="3" t="s">
        <v>230</v>
      </c>
      <c r="B150" s="44">
        <v>45</v>
      </c>
      <c r="C150" s="44">
        <v>45</v>
      </c>
      <c r="D150" s="45">
        <v>0</v>
      </c>
      <c r="E150" s="45">
        <v>0</v>
      </c>
      <c r="F150" s="45">
        <v>0</v>
      </c>
      <c r="G150" s="45">
        <v>0</v>
      </c>
      <c r="H150" s="77"/>
    </row>
    <row r="151" spans="1:8">
      <c r="A151" s="3" t="s">
        <v>268</v>
      </c>
      <c r="B151" s="44">
        <v>120</v>
      </c>
      <c r="C151" s="44">
        <v>120</v>
      </c>
      <c r="D151" s="45">
        <v>3.6</v>
      </c>
      <c r="E151" s="45">
        <v>2.4</v>
      </c>
      <c r="F151" s="45">
        <v>5.4</v>
      </c>
      <c r="G151" s="45">
        <v>57.6</v>
      </c>
      <c r="H151" s="77"/>
    </row>
    <row r="152" spans="1:8">
      <c r="A152" s="55" t="s">
        <v>232</v>
      </c>
      <c r="B152" s="56"/>
      <c r="C152" s="55" t="s">
        <v>1257</v>
      </c>
      <c r="D152" s="59">
        <f>SUM(D146:D151)</f>
        <v>4.54</v>
      </c>
      <c r="E152" s="59">
        <f t="shared" ref="E152:G152" si="5">SUM(E146:E151)</f>
        <v>2.5</v>
      </c>
      <c r="F152" s="59">
        <f t="shared" si="5"/>
        <v>31.009999999999998</v>
      </c>
      <c r="G152" s="59">
        <f t="shared" si="5"/>
        <v>164.7</v>
      </c>
      <c r="H152" s="77"/>
    </row>
    <row r="153" spans="1:8">
      <c r="A153" s="381" t="s">
        <v>1069</v>
      </c>
      <c r="B153" s="381"/>
      <c r="C153" s="381"/>
      <c r="D153" s="381"/>
      <c r="E153" s="381"/>
      <c r="F153" s="381"/>
      <c r="G153" s="381"/>
      <c r="H153" s="381"/>
    </row>
    <row r="154" spans="1:8">
      <c r="A154" s="381"/>
      <c r="B154" s="381"/>
      <c r="C154" s="381"/>
      <c r="D154" s="381"/>
      <c r="E154" s="381"/>
      <c r="F154" s="381"/>
      <c r="G154" s="381"/>
      <c r="H154" s="381"/>
    </row>
    <row r="155" spans="1:8">
      <c r="A155" s="381"/>
      <c r="B155" s="381"/>
      <c r="C155" s="381"/>
      <c r="D155" s="381"/>
      <c r="E155" s="381"/>
      <c r="F155" s="381"/>
      <c r="G155" s="381"/>
      <c r="H155" s="381"/>
    </row>
    <row r="156" spans="1:8">
      <c r="A156" s="381"/>
      <c r="B156" s="381"/>
      <c r="C156" s="381"/>
      <c r="D156" s="381"/>
      <c r="E156" s="381"/>
      <c r="F156" s="381"/>
      <c r="G156" s="381"/>
      <c r="H156" s="381"/>
    </row>
    <row r="157" spans="1:8" ht="3" customHeight="1">
      <c r="A157" s="381"/>
      <c r="B157" s="381"/>
      <c r="C157" s="381"/>
      <c r="D157" s="381"/>
      <c r="E157" s="381"/>
      <c r="F157" s="381"/>
      <c r="G157" s="381"/>
      <c r="H157" s="381"/>
    </row>
    <row r="159" spans="1:8">
      <c r="A159" s="1" t="s">
        <v>624</v>
      </c>
      <c r="B159" s="1"/>
      <c r="C159" s="1"/>
      <c r="D159" s="1"/>
      <c r="E159" s="1"/>
      <c r="F159" s="1"/>
      <c r="G159" s="1"/>
    </row>
    <row r="160" spans="1:8">
      <c r="A160" s="376" t="s">
        <v>215</v>
      </c>
      <c r="B160" s="377" t="s">
        <v>216</v>
      </c>
      <c r="C160" s="377"/>
      <c r="D160" s="376" t="s">
        <v>4</v>
      </c>
      <c r="E160" s="376"/>
      <c r="F160" s="376"/>
      <c r="G160" s="378" t="s">
        <v>217</v>
      </c>
    </row>
    <row r="161" spans="1:8">
      <c r="A161" s="376"/>
      <c r="B161" s="2" t="s">
        <v>218</v>
      </c>
      <c r="C161" s="2" t="s">
        <v>219</v>
      </c>
      <c r="D161" s="2" t="s">
        <v>220</v>
      </c>
      <c r="E161" s="2" t="s">
        <v>6</v>
      </c>
      <c r="F161" s="2" t="s">
        <v>221</v>
      </c>
      <c r="G161" s="378"/>
    </row>
    <row r="162" spans="1:8">
      <c r="A162" s="3" t="s">
        <v>160</v>
      </c>
      <c r="B162" s="3">
        <v>25</v>
      </c>
      <c r="C162" s="3">
        <v>25</v>
      </c>
      <c r="D162" s="45">
        <v>1.4</v>
      </c>
      <c r="E162" s="45">
        <v>0.3</v>
      </c>
      <c r="F162" s="45">
        <v>14.7</v>
      </c>
      <c r="G162" s="45">
        <v>67</v>
      </c>
    </row>
    <row r="163" spans="1:8">
      <c r="A163" s="46" t="s">
        <v>232</v>
      </c>
      <c r="B163" s="47"/>
      <c r="C163" s="46">
        <v>25</v>
      </c>
      <c r="D163" s="46">
        <v>1.4</v>
      </c>
      <c r="E163" s="46">
        <v>0.3</v>
      </c>
      <c r="F163" s="46">
        <v>14.7</v>
      </c>
      <c r="G163" s="46">
        <v>67</v>
      </c>
    </row>
    <row r="166" spans="1:8">
      <c r="A166" s="363" t="s">
        <v>1093</v>
      </c>
      <c r="B166" s="363"/>
      <c r="C166" s="363"/>
      <c r="D166" s="363"/>
      <c r="E166" s="363"/>
      <c r="F166" s="363"/>
      <c r="G166" s="363"/>
    </row>
    <row r="168" spans="1:8">
      <c r="A168" s="1" t="s">
        <v>1109</v>
      </c>
      <c r="B168" s="1"/>
      <c r="C168" s="1"/>
      <c r="D168" s="1"/>
      <c r="E168" s="1"/>
      <c r="F168" s="1"/>
      <c r="G168" s="1"/>
    </row>
    <row r="169" spans="1:8">
      <c r="A169" s="376" t="s">
        <v>215</v>
      </c>
      <c r="B169" s="377" t="s">
        <v>216</v>
      </c>
      <c r="C169" s="377"/>
      <c r="D169" s="376" t="s">
        <v>4</v>
      </c>
      <c r="E169" s="376"/>
      <c r="F169" s="376"/>
      <c r="G169" s="378" t="s">
        <v>217</v>
      </c>
    </row>
    <row r="170" spans="1:8">
      <c r="A170" s="376"/>
      <c r="B170" s="2" t="s">
        <v>218</v>
      </c>
      <c r="C170" s="2" t="s">
        <v>219</v>
      </c>
      <c r="D170" s="2" t="s">
        <v>220</v>
      </c>
      <c r="E170" s="2" t="s">
        <v>6</v>
      </c>
      <c r="F170" s="2" t="s">
        <v>221</v>
      </c>
      <c r="G170" s="378"/>
      <c r="H170" s="54"/>
    </row>
    <row r="171" spans="1:8">
      <c r="A171" s="290" t="s">
        <v>261</v>
      </c>
      <c r="B171" s="44">
        <v>44.578313253012048</v>
      </c>
      <c r="C171" s="44">
        <v>44.578313253012048</v>
      </c>
      <c r="D171" s="45">
        <v>7.5</v>
      </c>
      <c r="E171" s="45">
        <v>7.8</v>
      </c>
      <c r="F171" s="45">
        <v>0</v>
      </c>
      <c r="G171" s="45">
        <v>100.6</v>
      </c>
    </row>
    <row r="172" spans="1:8">
      <c r="A172" s="290" t="s">
        <v>262</v>
      </c>
      <c r="B172" s="44">
        <v>10.843373493975903</v>
      </c>
      <c r="C172" s="44">
        <v>10.843373493975903</v>
      </c>
      <c r="D172" s="45">
        <v>0.87</v>
      </c>
      <c r="E172" s="45">
        <v>0.26</v>
      </c>
      <c r="F172" s="45">
        <v>5.5</v>
      </c>
      <c r="G172" s="45">
        <v>27.85</v>
      </c>
    </row>
    <row r="173" spans="1:8">
      <c r="A173" s="290" t="s">
        <v>230</v>
      </c>
      <c r="B173" s="44">
        <v>14.457831325301205</v>
      </c>
      <c r="C173" s="44">
        <v>14.457831325301205</v>
      </c>
      <c r="D173" s="45">
        <v>0</v>
      </c>
      <c r="E173" s="45">
        <v>0</v>
      </c>
      <c r="F173" s="45">
        <v>0</v>
      </c>
      <c r="G173" s="45">
        <v>0</v>
      </c>
    </row>
    <row r="174" spans="1:8">
      <c r="A174" s="290" t="s">
        <v>263</v>
      </c>
      <c r="B174" s="44">
        <v>6.024096385542169</v>
      </c>
      <c r="C174" s="44">
        <v>6.024096385542169</v>
      </c>
      <c r="D174" s="45">
        <v>0.67</v>
      </c>
      <c r="E174" s="45">
        <v>0.19</v>
      </c>
      <c r="F174" s="45">
        <v>4.28</v>
      </c>
      <c r="G174" s="45">
        <v>21.5</v>
      </c>
    </row>
    <row r="175" spans="1:8">
      <c r="A175" s="290" t="s">
        <v>225</v>
      </c>
      <c r="B175" s="44">
        <v>3.6144578313253013</v>
      </c>
      <c r="C175" s="44">
        <v>3.6144578313253013</v>
      </c>
      <c r="D175" s="57">
        <v>0</v>
      </c>
      <c r="E175" s="45">
        <v>3.61</v>
      </c>
      <c r="F175" s="45">
        <v>0</v>
      </c>
      <c r="G175" s="45">
        <v>32.49</v>
      </c>
    </row>
    <row r="176" spans="1:8">
      <c r="A176" s="290" t="s">
        <v>228</v>
      </c>
      <c r="B176" s="44">
        <v>0.14457831325301204</v>
      </c>
      <c r="C176" s="44">
        <v>0.14457831325301204</v>
      </c>
      <c r="D176" s="45">
        <v>0</v>
      </c>
      <c r="E176" s="45">
        <v>0</v>
      </c>
      <c r="F176" s="45">
        <v>0</v>
      </c>
      <c r="G176" s="45">
        <v>0</v>
      </c>
    </row>
    <row r="177" spans="1:8">
      <c r="A177" s="290" t="s">
        <v>229</v>
      </c>
      <c r="B177" s="44">
        <v>5.3614457831325305E-2</v>
      </c>
      <c r="C177" s="44">
        <v>4.8192771084337352E-2</v>
      </c>
      <c r="D177" s="45">
        <v>0</v>
      </c>
      <c r="E177" s="45">
        <v>0</v>
      </c>
      <c r="F177" s="45">
        <v>0</v>
      </c>
      <c r="G177" s="45">
        <v>0</v>
      </c>
    </row>
    <row r="178" spans="1:8" ht="15.6">
      <c r="A178" s="55" t="s">
        <v>232</v>
      </c>
      <c r="B178" s="58"/>
      <c r="C178" s="55">
        <v>60</v>
      </c>
      <c r="D178" s="59">
        <f>SUM(D171:D177)</f>
        <v>9.0399999999999991</v>
      </c>
      <c r="E178" s="59">
        <f t="shared" ref="E178:G178" si="6">SUM(E171:E177)</f>
        <v>11.86</v>
      </c>
      <c r="F178" s="59">
        <f t="shared" si="6"/>
        <v>9.7800000000000011</v>
      </c>
      <c r="G178" s="59">
        <f t="shared" si="6"/>
        <v>182.44</v>
      </c>
    </row>
    <row r="179" spans="1:8">
      <c r="A179" s="412" t="s">
        <v>1059</v>
      </c>
      <c r="B179" s="412"/>
      <c r="C179" s="412"/>
      <c r="D179" s="412"/>
      <c r="E179" s="412"/>
      <c r="F179" s="412"/>
      <c r="G179" s="412"/>
      <c r="H179" s="412"/>
    </row>
    <row r="180" spans="1:8">
      <c r="A180" s="412"/>
      <c r="B180" s="412"/>
      <c r="C180" s="412"/>
      <c r="D180" s="412"/>
      <c r="E180" s="412"/>
      <c r="F180" s="412"/>
      <c r="G180" s="412"/>
      <c r="H180" s="412"/>
    </row>
    <row r="181" spans="1:8">
      <c r="A181" s="412"/>
      <c r="B181" s="412"/>
      <c r="C181" s="412"/>
      <c r="D181" s="412"/>
      <c r="E181" s="412"/>
      <c r="F181" s="412"/>
      <c r="G181" s="412"/>
      <c r="H181" s="412"/>
    </row>
    <row r="182" spans="1:8">
      <c r="A182" s="412"/>
      <c r="B182" s="412"/>
      <c r="C182" s="412"/>
      <c r="D182" s="412"/>
      <c r="E182" s="412"/>
      <c r="F182" s="412"/>
      <c r="G182" s="412"/>
      <c r="H182" s="412"/>
    </row>
    <row r="183" spans="1:8">
      <c r="A183" s="412"/>
      <c r="B183" s="412"/>
      <c r="C183" s="412"/>
      <c r="D183" s="412"/>
      <c r="E183" s="412"/>
      <c r="F183" s="412"/>
      <c r="G183" s="412"/>
      <c r="H183" s="412"/>
    </row>
    <row r="184" spans="1:8" ht="1.95" customHeight="1">
      <c r="A184" s="412"/>
      <c r="B184" s="412"/>
      <c r="C184" s="412"/>
      <c r="D184" s="412"/>
      <c r="E184" s="412"/>
      <c r="F184" s="412"/>
      <c r="G184" s="412"/>
      <c r="H184" s="412"/>
    </row>
    <row r="186" spans="1:8">
      <c r="A186" s="38" t="s">
        <v>631</v>
      </c>
      <c r="B186" s="38"/>
      <c r="C186" s="38"/>
      <c r="D186" s="38"/>
      <c r="E186" s="38"/>
      <c r="F186" s="38"/>
      <c r="G186" s="38"/>
    </row>
    <row r="187" spans="1:8">
      <c r="A187" s="388" t="s">
        <v>215</v>
      </c>
      <c r="B187" s="390" t="s">
        <v>216</v>
      </c>
      <c r="C187" s="391"/>
      <c r="D187" s="392" t="s">
        <v>4</v>
      </c>
      <c r="E187" s="393"/>
      <c r="F187" s="394"/>
      <c r="G187" s="359" t="s">
        <v>217</v>
      </c>
    </row>
    <row r="188" spans="1:8">
      <c r="A188" s="389"/>
      <c r="B188" s="2" t="s">
        <v>218</v>
      </c>
      <c r="C188" s="2" t="s">
        <v>219</v>
      </c>
      <c r="D188" s="2" t="s">
        <v>220</v>
      </c>
      <c r="E188" s="2" t="s">
        <v>6</v>
      </c>
      <c r="F188" s="2" t="s">
        <v>221</v>
      </c>
      <c r="G188" s="360"/>
      <c r="H188" s="54"/>
    </row>
    <row r="189" spans="1:8">
      <c r="A189" s="3" t="s">
        <v>265</v>
      </c>
      <c r="B189" s="3">
        <v>245.61</v>
      </c>
      <c r="C189" s="3">
        <v>161.5</v>
      </c>
      <c r="D189" s="45">
        <v>3.2</v>
      </c>
      <c r="E189" s="45">
        <v>0.16</v>
      </c>
      <c r="F189" s="45">
        <v>23.9</v>
      </c>
      <c r="G189" s="45">
        <v>109.98</v>
      </c>
    </row>
    <row r="190" spans="1:8">
      <c r="A190" s="3" t="s">
        <v>239</v>
      </c>
      <c r="B190" s="3">
        <v>0.3</v>
      </c>
      <c r="C190" s="3">
        <v>0.3</v>
      </c>
      <c r="D190" s="45">
        <v>0</v>
      </c>
      <c r="E190" s="45">
        <v>0</v>
      </c>
      <c r="F190" s="45">
        <v>0</v>
      </c>
      <c r="G190" s="45">
        <v>0</v>
      </c>
    </row>
    <row r="191" spans="1:8">
      <c r="A191" s="55" t="s">
        <v>232</v>
      </c>
      <c r="B191" s="56"/>
      <c r="C191" s="55">
        <v>150</v>
      </c>
      <c r="D191" s="55">
        <v>3.2</v>
      </c>
      <c r="E191" s="55">
        <v>0.2</v>
      </c>
      <c r="F191" s="55">
        <v>24</v>
      </c>
      <c r="G191" s="55">
        <v>110</v>
      </c>
    </row>
    <row r="192" spans="1:8">
      <c r="A192" s="381" t="s">
        <v>266</v>
      </c>
      <c r="B192" s="381"/>
      <c r="C192" s="381"/>
      <c r="D192" s="381"/>
      <c r="E192" s="381"/>
      <c r="F192" s="381"/>
      <c r="G192" s="381"/>
      <c r="H192" s="381"/>
    </row>
    <row r="193" spans="1:8">
      <c r="A193" s="381"/>
      <c r="B193" s="381"/>
      <c r="C193" s="381"/>
      <c r="D193" s="381"/>
      <c r="E193" s="381"/>
      <c r="F193" s="381"/>
      <c r="G193" s="381"/>
      <c r="H193" s="381"/>
    </row>
    <row r="194" spans="1:8">
      <c r="A194" s="381"/>
      <c r="B194" s="381"/>
      <c r="C194" s="381"/>
      <c r="D194" s="381"/>
      <c r="E194" s="381"/>
      <c r="F194" s="381"/>
      <c r="G194" s="381"/>
      <c r="H194" s="381"/>
    </row>
    <row r="195" spans="1:8" ht="1.95" customHeight="1">
      <c r="A195" s="381"/>
      <c r="B195" s="381"/>
      <c r="C195" s="381"/>
      <c r="D195" s="381"/>
      <c r="E195" s="381"/>
      <c r="F195" s="381"/>
      <c r="G195" s="381"/>
      <c r="H195" s="381"/>
    </row>
    <row r="196" spans="1:8" hidden="1">
      <c r="A196" s="381"/>
      <c r="B196" s="381"/>
      <c r="C196" s="381"/>
      <c r="D196" s="381"/>
      <c r="E196" s="381"/>
      <c r="F196" s="381"/>
      <c r="G196" s="381"/>
      <c r="H196" s="381"/>
    </row>
    <row r="197" spans="1:8" hidden="1">
      <c r="A197" s="381"/>
      <c r="B197" s="381"/>
      <c r="C197" s="381"/>
      <c r="D197" s="381"/>
      <c r="E197" s="381"/>
      <c r="F197" s="381"/>
      <c r="G197" s="381"/>
      <c r="H197" s="381"/>
    </row>
    <row r="198" spans="1:8">
      <c r="D198" s="52"/>
      <c r="E198" s="52"/>
      <c r="F198" s="52"/>
      <c r="G198" s="52"/>
    </row>
    <row r="199" spans="1:8">
      <c r="A199" s="1" t="s">
        <v>632</v>
      </c>
      <c r="B199" s="1"/>
      <c r="C199" s="1"/>
      <c r="D199" s="1"/>
      <c r="E199" s="1"/>
      <c r="F199" s="1"/>
      <c r="G199" s="1"/>
    </row>
    <row r="200" spans="1:8">
      <c r="A200" s="376" t="s">
        <v>215</v>
      </c>
      <c r="B200" s="377" t="s">
        <v>216</v>
      </c>
      <c r="C200" s="377"/>
      <c r="D200" s="376" t="s">
        <v>4</v>
      </c>
      <c r="E200" s="376"/>
      <c r="F200" s="376"/>
      <c r="G200" s="378" t="s">
        <v>217</v>
      </c>
    </row>
    <row r="201" spans="1:8">
      <c r="A201" s="376"/>
      <c r="B201" s="289" t="s">
        <v>218</v>
      </c>
      <c r="C201" s="289" t="s">
        <v>219</v>
      </c>
      <c r="D201" s="289" t="s">
        <v>220</v>
      </c>
      <c r="E201" s="289" t="s">
        <v>6</v>
      </c>
      <c r="F201" s="289" t="s">
        <v>221</v>
      </c>
      <c r="G201" s="378"/>
      <c r="H201" s="54"/>
    </row>
    <row r="202" spans="1:8">
      <c r="A202" s="3" t="s">
        <v>225</v>
      </c>
      <c r="B202" s="44">
        <v>2.0202020202020203</v>
      </c>
      <c r="C202" s="44">
        <v>2.0202020202020203</v>
      </c>
      <c r="D202" s="45">
        <v>0</v>
      </c>
      <c r="E202" s="45">
        <v>2.02</v>
      </c>
      <c r="F202" s="45">
        <v>0</v>
      </c>
      <c r="G202" s="45">
        <v>18.18</v>
      </c>
    </row>
    <row r="203" spans="1:8">
      <c r="A203" s="3" t="s">
        <v>237</v>
      </c>
      <c r="B203" s="44">
        <v>2.5252525252525251</v>
      </c>
      <c r="C203" s="44">
        <v>2.5252525252525251</v>
      </c>
      <c r="D203" s="45">
        <v>0.26</v>
      </c>
      <c r="E203" s="45">
        <v>0.02</v>
      </c>
      <c r="F203" s="45">
        <v>1.87</v>
      </c>
      <c r="G203" s="45">
        <v>8.74</v>
      </c>
    </row>
    <row r="204" spans="1:8">
      <c r="A204" s="3" t="s">
        <v>228</v>
      </c>
      <c r="B204" s="44">
        <v>0.10101010101010101</v>
      </c>
      <c r="C204" s="44">
        <v>0.10101010101010101</v>
      </c>
      <c r="D204" s="45">
        <v>0</v>
      </c>
      <c r="E204" s="45">
        <v>0</v>
      </c>
      <c r="F204" s="45">
        <v>0</v>
      </c>
      <c r="G204" s="45">
        <v>0</v>
      </c>
    </row>
    <row r="205" spans="1:8">
      <c r="A205" s="3" t="s">
        <v>268</v>
      </c>
      <c r="B205" s="44">
        <v>20.202020202020201</v>
      </c>
      <c r="C205" s="44">
        <v>20.202020202020201</v>
      </c>
      <c r="D205" s="45">
        <v>0.61</v>
      </c>
      <c r="E205" s="45">
        <v>0.4</v>
      </c>
      <c r="F205" s="45">
        <v>0.91</v>
      </c>
      <c r="G205" s="45">
        <v>9.6999999999999993</v>
      </c>
    </row>
    <row r="206" spans="1:8">
      <c r="A206" s="3" t="s">
        <v>230</v>
      </c>
      <c r="B206" s="44">
        <v>25.252525252525253</v>
      </c>
      <c r="C206" s="44">
        <v>25.252525252525253</v>
      </c>
      <c r="D206" s="45">
        <v>0</v>
      </c>
      <c r="E206" s="45">
        <v>0</v>
      </c>
      <c r="F206" s="45">
        <v>0</v>
      </c>
      <c r="G206" s="45">
        <v>0</v>
      </c>
    </row>
    <row r="207" spans="1:8">
      <c r="A207" s="55" t="s">
        <v>232</v>
      </c>
      <c r="B207" s="56"/>
      <c r="C207" s="55">
        <v>50</v>
      </c>
      <c r="D207" s="59">
        <f>SUM(D202:D206)</f>
        <v>0.87</v>
      </c>
      <c r="E207" s="59">
        <f t="shared" ref="E207:G207" si="7">SUM(E202:E206)</f>
        <v>2.44</v>
      </c>
      <c r="F207" s="59">
        <f t="shared" si="7"/>
        <v>2.7800000000000002</v>
      </c>
      <c r="G207" s="59">
        <f t="shared" si="7"/>
        <v>36.620000000000005</v>
      </c>
    </row>
    <row r="208" spans="1:8">
      <c r="A208" s="381" t="s">
        <v>269</v>
      </c>
      <c r="B208" s="381"/>
      <c r="C208" s="381"/>
      <c r="D208" s="381"/>
      <c r="E208" s="381"/>
      <c r="F208" s="381"/>
      <c r="G208" s="381"/>
      <c r="H208" s="381"/>
    </row>
    <row r="209" spans="1:8">
      <c r="A209" s="381"/>
      <c r="B209" s="381"/>
      <c r="C209" s="381"/>
      <c r="D209" s="381"/>
      <c r="E209" s="381"/>
      <c r="F209" s="381"/>
      <c r="G209" s="381"/>
      <c r="H209" s="381"/>
    </row>
    <row r="210" spans="1:8" ht="5.4" customHeight="1">
      <c r="A210" s="381"/>
      <c r="B210" s="381"/>
      <c r="C210" s="381"/>
      <c r="D210" s="381"/>
      <c r="E210" s="381"/>
      <c r="F210" s="381"/>
      <c r="G210" s="381"/>
      <c r="H210" s="381"/>
    </row>
    <row r="211" spans="1:8" hidden="1">
      <c r="A211" s="381"/>
      <c r="B211" s="381"/>
      <c r="C211" s="381"/>
      <c r="D211" s="381"/>
      <c r="E211" s="381"/>
      <c r="F211" s="381"/>
      <c r="G211" s="381"/>
      <c r="H211" s="381"/>
    </row>
    <row r="212" spans="1:8" hidden="1">
      <c r="A212" s="381"/>
      <c r="B212" s="381"/>
      <c r="C212" s="381"/>
      <c r="D212" s="381"/>
      <c r="E212" s="381"/>
      <c r="F212" s="381"/>
      <c r="G212" s="381"/>
      <c r="H212" s="381"/>
    </row>
    <row r="213" spans="1:8" hidden="1">
      <c r="A213" s="381"/>
      <c r="B213" s="381"/>
      <c r="C213" s="381"/>
      <c r="D213" s="381"/>
      <c r="E213" s="381"/>
      <c r="F213" s="381"/>
      <c r="G213" s="381"/>
      <c r="H213" s="381"/>
    </row>
    <row r="214" spans="1:8">
      <c r="D214" s="52"/>
      <c r="E214" s="52"/>
      <c r="F214" s="52"/>
      <c r="G214" s="52"/>
    </row>
    <row r="215" spans="1:8">
      <c r="A215" s="423" t="s">
        <v>1112</v>
      </c>
      <c r="B215" s="423"/>
      <c r="C215" s="423"/>
      <c r="D215" s="62"/>
      <c r="E215" s="62"/>
      <c r="F215" s="62"/>
      <c r="G215" s="62"/>
    </row>
    <row r="216" spans="1:8">
      <c r="A216" s="424" t="s">
        <v>215</v>
      </c>
      <c r="B216" s="426" t="s">
        <v>216</v>
      </c>
      <c r="C216" s="427"/>
      <c r="D216" s="426" t="s">
        <v>4</v>
      </c>
      <c r="E216" s="428"/>
      <c r="F216" s="427"/>
      <c r="G216" s="424" t="s">
        <v>217</v>
      </c>
    </row>
    <row r="217" spans="1:8">
      <c r="A217" s="425"/>
      <c r="B217" s="63" t="s">
        <v>218</v>
      </c>
      <c r="C217" s="63" t="s">
        <v>219</v>
      </c>
      <c r="D217" s="63" t="s">
        <v>220</v>
      </c>
      <c r="E217" s="63" t="s">
        <v>6</v>
      </c>
      <c r="F217" s="63" t="s">
        <v>221</v>
      </c>
      <c r="G217" s="425"/>
    </row>
    <row r="218" spans="1:8">
      <c r="A218" s="308" t="s">
        <v>271</v>
      </c>
      <c r="B218" s="228">
        <v>53.375</v>
      </c>
      <c r="C218" s="228">
        <v>39.585000000000001</v>
      </c>
      <c r="D218" s="228">
        <v>0.55000000000000004</v>
      </c>
      <c r="E218" s="228">
        <v>0.1</v>
      </c>
      <c r="F218" s="228">
        <v>1.7</v>
      </c>
      <c r="G218" s="228">
        <v>9.6</v>
      </c>
    </row>
    <row r="219" spans="1:8">
      <c r="A219" s="308" t="s">
        <v>272</v>
      </c>
      <c r="B219" s="228">
        <v>6.25</v>
      </c>
      <c r="C219" s="228">
        <v>4.57</v>
      </c>
      <c r="D219" s="228">
        <v>0.05</v>
      </c>
      <c r="E219" s="228">
        <v>0</v>
      </c>
      <c r="F219" s="228">
        <v>0.2</v>
      </c>
      <c r="G219" s="228">
        <v>1.145</v>
      </c>
    </row>
    <row r="220" spans="1:8">
      <c r="A220" s="308" t="s">
        <v>273</v>
      </c>
      <c r="B220" s="228">
        <v>0.2</v>
      </c>
      <c r="C220" s="228">
        <v>0.2</v>
      </c>
      <c r="D220" s="228">
        <v>0</v>
      </c>
      <c r="E220" s="228">
        <v>0</v>
      </c>
      <c r="F220" s="228">
        <v>0</v>
      </c>
      <c r="G220" s="228">
        <v>0</v>
      </c>
    </row>
    <row r="221" spans="1:8">
      <c r="A221" s="308" t="s">
        <v>225</v>
      </c>
      <c r="B221" s="228">
        <v>4</v>
      </c>
      <c r="C221" s="228">
        <v>4</v>
      </c>
      <c r="D221" s="228">
        <v>0</v>
      </c>
      <c r="E221" s="228">
        <v>4</v>
      </c>
      <c r="F221" s="228">
        <v>0</v>
      </c>
      <c r="G221" s="228">
        <v>36</v>
      </c>
    </row>
    <row r="222" spans="1:8">
      <c r="A222" s="308" t="s">
        <v>228</v>
      </c>
      <c r="B222" s="228">
        <v>0.125</v>
      </c>
      <c r="C222" s="228">
        <v>0.125</v>
      </c>
      <c r="D222" s="228">
        <v>0</v>
      </c>
      <c r="E222" s="228">
        <v>0</v>
      </c>
      <c r="F222" s="228">
        <v>0</v>
      </c>
      <c r="G222" s="228">
        <v>0</v>
      </c>
    </row>
    <row r="223" spans="1:8">
      <c r="A223" s="308" t="s">
        <v>247</v>
      </c>
      <c r="B223" s="228">
        <v>2.5</v>
      </c>
      <c r="C223" s="228">
        <v>2.5</v>
      </c>
      <c r="D223" s="228">
        <v>0</v>
      </c>
      <c r="E223" s="228">
        <v>0</v>
      </c>
      <c r="F223" s="228">
        <v>2.5</v>
      </c>
      <c r="G223" s="228">
        <v>10</v>
      </c>
    </row>
    <row r="224" spans="1:8">
      <c r="A224" s="310" t="s">
        <v>232</v>
      </c>
      <c r="B224" s="229"/>
      <c r="C224" s="230">
        <v>50</v>
      </c>
      <c r="D224" s="230">
        <f>SUM(D218:D223)</f>
        <v>0.60000000000000009</v>
      </c>
      <c r="E224" s="230">
        <f t="shared" ref="E224:G224" si="8">SUM(E218:E223)</f>
        <v>4.0999999999999996</v>
      </c>
      <c r="F224" s="230">
        <f t="shared" si="8"/>
        <v>4.4000000000000004</v>
      </c>
      <c r="G224" s="230">
        <f t="shared" si="8"/>
        <v>56.744999999999997</v>
      </c>
    </row>
    <row r="225" spans="1:7" ht="47.4" customHeight="1">
      <c r="A225" s="429" t="s">
        <v>274</v>
      </c>
      <c r="B225" s="429"/>
      <c r="C225" s="429"/>
      <c r="D225" s="429"/>
      <c r="E225" s="429"/>
      <c r="F225" s="429"/>
      <c r="G225" s="429"/>
    </row>
    <row r="227" spans="1:7">
      <c r="A227" s="1" t="s">
        <v>1115</v>
      </c>
      <c r="B227" s="1"/>
      <c r="C227" s="1"/>
      <c r="D227" s="1"/>
      <c r="E227" s="1"/>
      <c r="F227" s="1"/>
      <c r="G227" s="1"/>
    </row>
    <row r="228" spans="1:7">
      <c r="A228" s="376" t="s">
        <v>215</v>
      </c>
      <c r="B228" s="377" t="s">
        <v>216</v>
      </c>
      <c r="C228" s="377"/>
      <c r="D228" s="376" t="s">
        <v>4</v>
      </c>
      <c r="E228" s="376"/>
      <c r="F228" s="376"/>
      <c r="G228" s="378" t="s">
        <v>217</v>
      </c>
    </row>
    <row r="229" spans="1:7">
      <c r="A229" s="376"/>
      <c r="B229" s="289" t="s">
        <v>218</v>
      </c>
      <c r="C229" s="289" t="s">
        <v>219</v>
      </c>
      <c r="D229" s="289" t="s">
        <v>220</v>
      </c>
      <c r="E229" s="289" t="s">
        <v>6</v>
      </c>
      <c r="F229" s="289" t="s">
        <v>221</v>
      </c>
      <c r="G229" s="378"/>
    </row>
    <row r="230" spans="1:7">
      <c r="A230" s="290" t="s">
        <v>320</v>
      </c>
      <c r="B230" s="107">
        <v>22.222222222222221</v>
      </c>
      <c r="C230" s="107">
        <v>22.222222222222221</v>
      </c>
      <c r="D230" s="289">
        <v>0.44</v>
      </c>
      <c r="E230" s="289">
        <v>7.78</v>
      </c>
      <c r="F230" s="289">
        <v>0.67</v>
      </c>
      <c r="G230" s="289">
        <v>74.44</v>
      </c>
    </row>
    <row r="231" spans="1:7">
      <c r="A231" s="290" t="s">
        <v>256</v>
      </c>
      <c r="B231" s="107">
        <v>8.8888888888888893</v>
      </c>
      <c r="C231" s="107">
        <v>21.333333333333332</v>
      </c>
      <c r="D231" s="289">
        <v>1.6</v>
      </c>
      <c r="E231" s="289">
        <v>0.26</v>
      </c>
      <c r="F231" s="289">
        <v>16.420000000000002</v>
      </c>
      <c r="G231" s="289">
        <v>74.400000000000006</v>
      </c>
    </row>
    <row r="232" spans="1:7">
      <c r="A232" s="290" t="s">
        <v>247</v>
      </c>
      <c r="B232" s="107">
        <v>5.67</v>
      </c>
      <c r="C232" s="107">
        <v>5.67</v>
      </c>
      <c r="D232" s="289">
        <v>0</v>
      </c>
      <c r="E232" s="289">
        <v>0</v>
      </c>
      <c r="F232" s="289">
        <v>5.66</v>
      </c>
      <c r="G232" s="289">
        <v>22.64</v>
      </c>
    </row>
    <row r="233" spans="1:7">
      <c r="A233" s="290" t="s">
        <v>230</v>
      </c>
      <c r="B233" s="107">
        <v>53.333333333333336</v>
      </c>
      <c r="C233" s="107">
        <v>53.333333333333336</v>
      </c>
      <c r="D233" s="289">
        <v>0</v>
      </c>
      <c r="E233" s="289">
        <v>0</v>
      </c>
      <c r="F233" s="289">
        <v>0</v>
      </c>
      <c r="G233" s="289">
        <v>0</v>
      </c>
    </row>
    <row r="234" spans="1:7">
      <c r="A234" s="109" t="s">
        <v>232</v>
      </c>
      <c r="B234" s="109"/>
      <c r="C234" s="109">
        <v>50</v>
      </c>
      <c r="D234" s="110">
        <f>SUM(D230:D233)</f>
        <v>2.04</v>
      </c>
      <c r="E234" s="110">
        <f>SUM(E230:E233)</f>
        <v>8.0400000000000009</v>
      </c>
      <c r="F234" s="110">
        <f>SUM(F230:F233)</f>
        <v>22.750000000000004</v>
      </c>
      <c r="G234" s="110">
        <f>SUM(G230:G233)</f>
        <v>171.48000000000002</v>
      </c>
    </row>
    <row r="235" spans="1:7" ht="59.4" customHeight="1">
      <c r="A235" s="375" t="s">
        <v>1116</v>
      </c>
      <c r="B235" s="375"/>
      <c r="C235" s="375"/>
      <c r="D235" s="375"/>
      <c r="E235" s="375"/>
      <c r="F235" s="375"/>
      <c r="G235" s="375"/>
    </row>
    <row r="237" spans="1:7">
      <c r="A237" s="1" t="s">
        <v>1118</v>
      </c>
      <c r="B237" s="1"/>
      <c r="C237" s="1"/>
      <c r="D237" s="1"/>
      <c r="E237" s="1"/>
      <c r="F237" s="1"/>
      <c r="G237" s="1"/>
    </row>
    <row r="238" spans="1:7">
      <c r="A238" s="376" t="s">
        <v>215</v>
      </c>
      <c r="B238" s="377" t="s">
        <v>216</v>
      </c>
      <c r="C238" s="377"/>
      <c r="D238" s="376" t="s">
        <v>4</v>
      </c>
      <c r="E238" s="376"/>
      <c r="F238" s="376"/>
      <c r="G238" s="378" t="s">
        <v>217</v>
      </c>
    </row>
    <row r="239" spans="1:7">
      <c r="A239" s="376"/>
      <c r="B239" s="289" t="s">
        <v>218</v>
      </c>
      <c r="C239" s="289" t="s">
        <v>219</v>
      </c>
      <c r="D239" s="289" t="s">
        <v>220</v>
      </c>
      <c r="E239" s="289" t="s">
        <v>6</v>
      </c>
      <c r="F239" s="289" t="s">
        <v>221</v>
      </c>
      <c r="G239" s="378"/>
    </row>
    <row r="240" spans="1:7">
      <c r="A240" s="290" t="s">
        <v>317</v>
      </c>
      <c r="B240" s="107">
        <v>14.166666666666666</v>
      </c>
      <c r="C240" s="107">
        <v>12.5</v>
      </c>
      <c r="D240" s="289">
        <v>0.04</v>
      </c>
      <c r="E240" s="289">
        <v>0.08</v>
      </c>
      <c r="F240" s="289">
        <v>1.43</v>
      </c>
      <c r="G240" s="289">
        <v>6.55</v>
      </c>
    </row>
    <row r="241" spans="1:8">
      <c r="A241" s="290" t="s">
        <v>247</v>
      </c>
      <c r="B241" s="107">
        <v>6.75</v>
      </c>
      <c r="C241" s="107">
        <v>6.75</v>
      </c>
      <c r="D241" s="289">
        <v>0</v>
      </c>
      <c r="E241" s="289">
        <v>0</v>
      </c>
      <c r="F241" s="289">
        <v>6.74</v>
      </c>
      <c r="G241" s="289">
        <v>26.95</v>
      </c>
    </row>
    <row r="242" spans="1:8">
      <c r="A242" s="290" t="s">
        <v>230</v>
      </c>
      <c r="B242" s="107">
        <v>60.75</v>
      </c>
      <c r="C242" s="107">
        <v>60.75</v>
      </c>
      <c r="D242" s="289">
        <v>0</v>
      </c>
      <c r="E242" s="289">
        <v>0</v>
      </c>
      <c r="F242" s="289">
        <v>0</v>
      </c>
      <c r="G242" s="289">
        <v>0</v>
      </c>
    </row>
    <row r="243" spans="1:8">
      <c r="A243" s="290" t="s">
        <v>285</v>
      </c>
      <c r="B243" s="107">
        <v>3.3333333333333335</v>
      </c>
      <c r="C243" s="107">
        <v>3.3333333333333335</v>
      </c>
      <c r="D243" s="289">
        <v>0</v>
      </c>
      <c r="E243" s="289">
        <v>0</v>
      </c>
      <c r="F243" s="289">
        <v>2.66</v>
      </c>
      <c r="G243" s="289">
        <v>10.7</v>
      </c>
    </row>
    <row r="244" spans="1:8">
      <c r="A244" s="107" t="s">
        <v>248</v>
      </c>
      <c r="B244" s="107">
        <v>8.3333333333333329E-2</v>
      </c>
      <c r="C244" s="107">
        <v>8.3333333333333329E-2</v>
      </c>
      <c r="D244" s="289">
        <v>0</v>
      </c>
      <c r="E244" s="289">
        <v>0</v>
      </c>
      <c r="F244" s="289">
        <v>0</v>
      </c>
      <c r="G244" s="289">
        <v>0</v>
      </c>
    </row>
    <row r="245" spans="1:8">
      <c r="A245" s="109" t="s">
        <v>232</v>
      </c>
      <c r="B245" s="109"/>
      <c r="C245" s="109">
        <v>75</v>
      </c>
      <c r="D245" s="190">
        <f>SUM(D240:D244)</f>
        <v>0.04</v>
      </c>
      <c r="E245" s="110">
        <f>SUM(E240:E244)</f>
        <v>0.08</v>
      </c>
      <c r="F245" s="110">
        <f>SUM(F240:F244)</f>
        <v>10.83</v>
      </c>
      <c r="G245" s="110">
        <f>SUM(G240:G244)</f>
        <v>44.2</v>
      </c>
    </row>
    <row r="246" spans="1:8" ht="57.6" customHeight="1">
      <c r="A246" s="375" t="s">
        <v>1117</v>
      </c>
      <c r="B246" s="375"/>
      <c r="C246" s="375"/>
      <c r="D246" s="375"/>
      <c r="E246" s="375"/>
      <c r="F246" s="375"/>
      <c r="G246" s="375"/>
    </row>
    <row r="247" spans="1:8">
      <c r="D247" s="52"/>
      <c r="E247" s="52"/>
      <c r="F247" s="52"/>
      <c r="G247" s="52"/>
      <c r="H247" s="52">
        <f t="shared" ref="H247" si="9">H234+H245</f>
        <v>0</v>
      </c>
    </row>
    <row r="248" spans="1:8">
      <c r="A248" s="1" t="s">
        <v>1122</v>
      </c>
      <c r="B248" s="1"/>
      <c r="C248" s="1"/>
      <c r="D248" s="1"/>
      <c r="E248" s="1"/>
      <c r="F248" s="1"/>
      <c r="G248" s="1"/>
    </row>
    <row r="249" spans="1:8">
      <c r="A249" s="376" t="s">
        <v>215</v>
      </c>
      <c r="B249" s="377" t="s">
        <v>216</v>
      </c>
      <c r="C249" s="377"/>
      <c r="D249" s="376" t="s">
        <v>4</v>
      </c>
      <c r="E249" s="376"/>
      <c r="F249" s="376"/>
      <c r="G249" s="378" t="s">
        <v>217</v>
      </c>
    </row>
    <row r="250" spans="1:8">
      <c r="A250" s="376"/>
      <c r="B250" s="2" t="s">
        <v>218</v>
      </c>
      <c r="C250" s="2" t="s">
        <v>219</v>
      </c>
      <c r="D250" s="2" t="s">
        <v>220</v>
      </c>
      <c r="E250" s="2" t="s">
        <v>6</v>
      </c>
      <c r="F250" s="2" t="s">
        <v>221</v>
      </c>
      <c r="G250" s="378"/>
    </row>
    <row r="251" spans="1:8">
      <c r="A251" s="3" t="s">
        <v>1023</v>
      </c>
      <c r="B251" s="3">
        <v>50</v>
      </c>
      <c r="C251" s="3">
        <v>50</v>
      </c>
      <c r="D251" s="40">
        <v>3.3</v>
      </c>
      <c r="E251" s="40">
        <v>0.6</v>
      </c>
      <c r="F251" s="40">
        <v>25.1</v>
      </c>
      <c r="G251" s="40">
        <v>119</v>
      </c>
    </row>
    <row r="252" spans="1:8">
      <c r="A252" s="46" t="s">
        <v>232</v>
      </c>
      <c r="B252" s="46"/>
      <c r="C252" s="46">
        <v>50</v>
      </c>
      <c r="D252" s="46">
        <v>3.3</v>
      </c>
      <c r="E252" s="46">
        <v>0.6</v>
      </c>
      <c r="F252" s="46">
        <v>25.1</v>
      </c>
      <c r="G252" s="46">
        <v>119</v>
      </c>
    </row>
    <row r="254" spans="1:8">
      <c r="A254" s="1" t="s">
        <v>1123</v>
      </c>
      <c r="B254" s="1"/>
      <c r="C254" s="1"/>
      <c r="D254" s="1"/>
      <c r="E254" s="1"/>
      <c r="F254" s="1"/>
      <c r="G254" s="1"/>
    </row>
    <row r="255" spans="1:8">
      <c r="A255" s="376" t="s">
        <v>215</v>
      </c>
      <c r="B255" s="377" t="s">
        <v>216</v>
      </c>
      <c r="C255" s="377"/>
      <c r="D255" s="376" t="s">
        <v>4</v>
      </c>
      <c r="E255" s="376"/>
      <c r="F255" s="376"/>
      <c r="G255" s="378" t="s">
        <v>217</v>
      </c>
    </row>
    <row r="256" spans="1:8">
      <c r="A256" s="376"/>
      <c r="B256" s="2" t="s">
        <v>218</v>
      </c>
      <c r="C256" s="2" t="s">
        <v>219</v>
      </c>
      <c r="D256" s="2" t="s">
        <v>220</v>
      </c>
      <c r="E256" s="2" t="s">
        <v>6</v>
      </c>
      <c r="F256" s="2" t="s">
        <v>221</v>
      </c>
      <c r="G256" s="378"/>
      <c r="H256" s="54"/>
    </row>
    <row r="257" spans="1:8">
      <c r="A257" s="3" t="s">
        <v>98</v>
      </c>
      <c r="B257" s="3">
        <v>50</v>
      </c>
      <c r="C257" s="3">
        <v>50</v>
      </c>
      <c r="D257" s="45">
        <v>0.6</v>
      </c>
      <c r="E257" s="45">
        <v>0.1</v>
      </c>
      <c r="F257" s="45">
        <v>10</v>
      </c>
      <c r="G257" s="45">
        <v>44</v>
      </c>
      <c r="H257" s="54"/>
    </row>
    <row r="258" spans="1:8">
      <c r="A258" s="46" t="s">
        <v>232</v>
      </c>
      <c r="B258" s="47"/>
      <c r="C258" s="46">
        <v>50</v>
      </c>
      <c r="D258" s="46">
        <v>0.6</v>
      </c>
      <c r="E258" s="46">
        <v>0.1</v>
      </c>
      <c r="F258" s="46">
        <v>10</v>
      </c>
      <c r="G258" s="46">
        <v>44</v>
      </c>
      <c r="H258" s="54"/>
    </row>
    <row r="259" spans="1:8">
      <c r="A259" s="381" t="s">
        <v>305</v>
      </c>
      <c r="B259" s="381"/>
      <c r="C259" s="381"/>
      <c r="D259" s="381"/>
      <c r="E259" s="381"/>
      <c r="F259" s="381"/>
      <c r="G259" s="381"/>
      <c r="H259" s="381"/>
    </row>
    <row r="260" spans="1:8" ht="4.95" customHeight="1">
      <c r="A260" s="381"/>
      <c r="B260" s="381"/>
      <c r="C260" s="381"/>
      <c r="D260" s="381"/>
      <c r="E260" s="381"/>
      <c r="F260" s="381"/>
      <c r="G260" s="381"/>
      <c r="H260" s="381"/>
    </row>
    <row r="261" spans="1:8" hidden="1">
      <c r="A261" s="381"/>
      <c r="B261" s="381"/>
      <c r="C261" s="381"/>
      <c r="D261" s="381"/>
      <c r="E261" s="381"/>
      <c r="F261" s="381"/>
      <c r="G261" s="381"/>
      <c r="H261" s="381"/>
    </row>
    <row r="262" spans="1:8" hidden="1">
      <c r="A262" s="381"/>
      <c r="B262" s="381"/>
      <c r="C262" s="381"/>
      <c r="D262" s="381"/>
      <c r="E262" s="381"/>
      <c r="F262" s="381"/>
      <c r="G262" s="381"/>
      <c r="H262" s="381"/>
    </row>
    <row r="263" spans="1:8" hidden="1">
      <c r="A263" s="381"/>
      <c r="B263" s="381"/>
      <c r="C263" s="381"/>
      <c r="D263" s="381"/>
      <c r="E263" s="381"/>
      <c r="F263" s="381"/>
      <c r="G263" s="381"/>
      <c r="H263" s="381"/>
    </row>
    <row r="266" spans="1:8">
      <c r="A266" s="363" t="s">
        <v>1094</v>
      </c>
      <c r="B266" s="363"/>
      <c r="C266" s="363"/>
      <c r="D266" s="363"/>
      <c r="E266" s="363"/>
      <c r="F266" s="363"/>
      <c r="G266" s="363"/>
    </row>
    <row r="268" spans="1:8">
      <c r="A268" s="1" t="s">
        <v>1126</v>
      </c>
      <c r="B268" s="1"/>
      <c r="C268" s="1"/>
      <c r="D268" s="1"/>
      <c r="E268" s="1"/>
      <c r="F268" s="1"/>
      <c r="G268" s="1"/>
    </row>
    <row r="269" spans="1:8" ht="14.4" customHeight="1">
      <c r="A269" s="376" t="s">
        <v>215</v>
      </c>
      <c r="B269" s="377" t="s">
        <v>216</v>
      </c>
      <c r="C269" s="377"/>
      <c r="D269" s="376" t="s">
        <v>4</v>
      </c>
      <c r="E269" s="376"/>
      <c r="F269" s="376"/>
      <c r="G269" s="378" t="s">
        <v>217</v>
      </c>
    </row>
    <row r="270" spans="1:8">
      <c r="A270" s="376"/>
      <c r="B270" s="2" t="s">
        <v>218</v>
      </c>
      <c r="C270" s="2" t="s">
        <v>219</v>
      </c>
      <c r="D270" s="2" t="s">
        <v>220</v>
      </c>
      <c r="E270" s="2" t="s">
        <v>6</v>
      </c>
      <c r="F270" s="2" t="s">
        <v>221</v>
      </c>
      <c r="G270" s="378"/>
    </row>
    <row r="271" spans="1:8">
      <c r="A271" s="3" t="s">
        <v>990</v>
      </c>
      <c r="B271" s="44">
        <v>54.6</v>
      </c>
      <c r="C271" s="44">
        <v>42</v>
      </c>
      <c r="D271" s="45">
        <v>7.2</v>
      </c>
      <c r="E271" s="45">
        <v>1.05</v>
      </c>
      <c r="F271" s="45">
        <v>0</v>
      </c>
      <c r="G271" s="45">
        <v>38.450000000000003</v>
      </c>
    </row>
    <row r="272" spans="1:8">
      <c r="A272" s="3" t="s">
        <v>237</v>
      </c>
      <c r="B272" s="44">
        <v>7.5862068965517242</v>
      </c>
      <c r="C272" s="44">
        <v>7.5862068965517242</v>
      </c>
      <c r="D272" s="45">
        <v>0.78</v>
      </c>
      <c r="E272" s="45">
        <v>7.0000000000000007E-2</v>
      </c>
      <c r="F272" s="45">
        <v>5.62</v>
      </c>
      <c r="G272" s="45">
        <v>26.21</v>
      </c>
    </row>
    <row r="273" spans="1:8">
      <c r="A273" s="3" t="s">
        <v>225</v>
      </c>
      <c r="B273" s="44">
        <v>4</v>
      </c>
      <c r="C273" s="44">
        <v>4</v>
      </c>
      <c r="D273" s="45">
        <v>0</v>
      </c>
      <c r="E273" s="45">
        <v>4</v>
      </c>
      <c r="F273" s="45">
        <v>0</v>
      </c>
      <c r="G273" s="45">
        <v>36</v>
      </c>
    </row>
    <row r="274" spans="1:8">
      <c r="A274" s="3" t="s">
        <v>228</v>
      </c>
      <c r="B274" s="44">
        <v>0.68965517241379315</v>
      </c>
      <c r="C274" s="44">
        <v>0.68965517241379315</v>
      </c>
      <c r="D274" s="45">
        <v>0</v>
      </c>
      <c r="E274" s="45">
        <v>0</v>
      </c>
      <c r="F274" s="45">
        <v>0</v>
      </c>
      <c r="G274" s="45">
        <v>0</v>
      </c>
    </row>
    <row r="275" spans="1:8">
      <c r="A275" s="3" t="s">
        <v>308</v>
      </c>
      <c r="B275" s="44">
        <v>0.17241379310344829</v>
      </c>
      <c r="C275" s="44">
        <v>0.17241379310344829</v>
      </c>
      <c r="D275" s="45">
        <v>0</v>
      </c>
      <c r="E275" s="45">
        <v>0</v>
      </c>
      <c r="F275" s="45">
        <v>0</v>
      </c>
      <c r="G275" s="45">
        <v>0</v>
      </c>
    </row>
    <row r="276" spans="1:8">
      <c r="A276" s="3" t="s">
        <v>309</v>
      </c>
      <c r="B276" s="44">
        <v>7.59</v>
      </c>
      <c r="C276" s="44">
        <v>7.59</v>
      </c>
      <c r="D276" s="45">
        <v>0.98</v>
      </c>
      <c r="E276" s="45">
        <v>0.85</v>
      </c>
      <c r="F276" s="45">
        <v>0.05</v>
      </c>
      <c r="G276" s="45">
        <v>11.78</v>
      </c>
    </row>
    <row r="277" spans="1:8">
      <c r="A277" s="55" t="s">
        <v>232</v>
      </c>
      <c r="B277" s="56"/>
      <c r="C277" s="55">
        <v>50</v>
      </c>
      <c r="D277" s="59">
        <f>SUM(D271:D276)</f>
        <v>8.9600000000000009</v>
      </c>
      <c r="E277" s="59">
        <f t="shared" ref="E277:G277" si="10">SUM(E271:E276)</f>
        <v>5.97</v>
      </c>
      <c r="F277" s="59">
        <f t="shared" si="10"/>
        <v>5.67</v>
      </c>
      <c r="G277" s="59">
        <f t="shared" si="10"/>
        <v>112.44</v>
      </c>
    </row>
    <row r="278" spans="1:8" ht="57.6" customHeight="1">
      <c r="A278" s="422" t="s">
        <v>1127</v>
      </c>
      <c r="B278" s="422"/>
      <c r="C278" s="422"/>
      <c r="D278" s="422"/>
      <c r="E278" s="422"/>
      <c r="F278" s="422"/>
      <c r="G278" s="422"/>
    </row>
    <row r="280" spans="1:8">
      <c r="A280" s="38" t="s">
        <v>631</v>
      </c>
      <c r="B280" s="38"/>
      <c r="C280" s="38"/>
      <c r="D280" s="38"/>
      <c r="E280" s="38"/>
      <c r="F280" s="38"/>
      <c r="G280" s="38"/>
    </row>
    <row r="281" spans="1:8" ht="14.4" customHeight="1">
      <c r="A281" s="388" t="s">
        <v>215</v>
      </c>
      <c r="B281" s="390" t="s">
        <v>216</v>
      </c>
      <c r="C281" s="391"/>
      <c r="D281" s="392" t="s">
        <v>4</v>
      </c>
      <c r="E281" s="393"/>
      <c r="F281" s="394"/>
      <c r="G281" s="359" t="s">
        <v>217</v>
      </c>
    </row>
    <row r="282" spans="1:8">
      <c r="A282" s="389"/>
      <c r="B282" s="2" t="s">
        <v>218</v>
      </c>
      <c r="C282" s="2" t="s">
        <v>219</v>
      </c>
      <c r="D282" s="2" t="s">
        <v>220</v>
      </c>
      <c r="E282" s="2" t="s">
        <v>6</v>
      </c>
      <c r="F282" s="2" t="s">
        <v>221</v>
      </c>
      <c r="G282" s="360"/>
      <c r="H282" s="54"/>
    </row>
    <row r="283" spans="1:8">
      <c r="A283" s="3" t="s">
        <v>265</v>
      </c>
      <c r="B283" s="3">
        <v>245.61</v>
      </c>
      <c r="C283" s="3">
        <v>161.5</v>
      </c>
      <c r="D283" s="45">
        <v>3.2</v>
      </c>
      <c r="E283" s="45">
        <v>0.16</v>
      </c>
      <c r="F283" s="45">
        <v>23.9</v>
      </c>
      <c r="G283" s="45">
        <v>109.98</v>
      </c>
    </row>
    <row r="284" spans="1:8">
      <c r="A284" s="3" t="s">
        <v>239</v>
      </c>
      <c r="B284" s="3">
        <v>0.3</v>
      </c>
      <c r="C284" s="3">
        <v>0.3</v>
      </c>
      <c r="D284" s="45">
        <v>0</v>
      </c>
      <c r="E284" s="45">
        <v>0</v>
      </c>
      <c r="F284" s="45">
        <v>0</v>
      </c>
      <c r="G284" s="45">
        <v>0</v>
      </c>
    </row>
    <row r="285" spans="1:8">
      <c r="A285" s="55" t="s">
        <v>232</v>
      </c>
      <c r="B285" s="56"/>
      <c r="C285" s="55">
        <v>150</v>
      </c>
      <c r="D285" s="55">
        <v>3.2</v>
      </c>
      <c r="E285" s="55">
        <v>0.2</v>
      </c>
      <c r="F285" s="55">
        <v>24</v>
      </c>
      <c r="G285" s="55">
        <v>110</v>
      </c>
    </row>
    <row r="286" spans="1:8">
      <c r="A286" s="381" t="s">
        <v>266</v>
      </c>
      <c r="B286" s="381"/>
      <c r="C286" s="381"/>
      <c r="D286" s="381"/>
      <c r="E286" s="381"/>
      <c r="F286" s="381"/>
      <c r="G286" s="381"/>
      <c r="H286" s="381"/>
    </row>
    <row r="287" spans="1:8">
      <c r="A287" s="381"/>
      <c r="B287" s="381"/>
      <c r="C287" s="381"/>
      <c r="D287" s="381"/>
      <c r="E287" s="381"/>
      <c r="F287" s="381"/>
      <c r="G287" s="381"/>
      <c r="H287" s="381"/>
    </row>
    <row r="288" spans="1:8">
      <c r="A288" s="381"/>
      <c r="B288" s="381"/>
      <c r="C288" s="381"/>
      <c r="D288" s="381"/>
      <c r="E288" s="381"/>
      <c r="F288" s="381"/>
      <c r="G288" s="381"/>
      <c r="H288" s="381"/>
    </row>
    <row r="289" spans="1:8" ht="3.6" customHeight="1">
      <c r="A289" s="381"/>
      <c r="B289" s="381"/>
      <c r="C289" s="381"/>
      <c r="D289" s="381"/>
      <c r="E289" s="381"/>
      <c r="F289" s="381"/>
      <c r="G289" s="381"/>
      <c r="H289" s="381"/>
    </row>
    <row r="290" spans="1:8" hidden="1">
      <c r="A290" s="381"/>
      <c r="B290" s="381"/>
      <c r="C290" s="381"/>
      <c r="D290" s="381"/>
      <c r="E290" s="381"/>
      <c r="F290" s="381"/>
      <c r="G290" s="381"/>
      <c r="H290" s="381"/>
    </row>
    <row r="291" spans="1:8" hidden="1">
      <c r="A291" s="381"/>
      <c r="B291" s="381"/>
      <c r="C291" s="381"/>
      <c r="D291" s="381"/>
      <c r="E291" s="381"/>
      <c r="F291" s="381"/>
      <c r="G291" s="381"/>
      <c r="H291" s="381"/>
    </row>
    <row r="293" spans="1:8">
      <c r="A293" s="1" t="s">
        <v>1125</v>
      </c>
      <c r="B293" s="1"/>
      <c r="C293" s="1"/>
      <c r="D293" s="1"/>
      <c r="E293" s="1"/>
      <c r="F293" s="1"/>
      <c r="G293" s="1"/>
    </row>
    <row r="294" spans="1:8">
      <c r="A294" s="376" t="s">
        <v>215</v>
      </c>
      <c r="B294" s="377" t="s">
        <v>216</v>
      </c>
      <c r="C294" s="377"/>
      <c r="D294" s="376" t="s">
        <v>4</v>
      </c>
      <c r="E294" s="376"/>
      <c r="F294" s="376"/>
      <c r="G294" s="378" t="s">
        <v>217</v>
      </c>
    </row>
    <row r="295" spans="1:8">
      <c r="A295" s="376"/>
      <c r="B295" s="2" t="s">
        <v>218</v>
      </c>
      <c r="C295" s="2" t="s">
        <v>219</v>
      </c>
      <c r="D295" s="2" t="s">
        <v>220</v>
      </c>
      <c r="E295" s="2" t="s">
        <v>6</v>
      </c>
      <c r="F295" s="2" t="s">
        <v>221</v>
      </c>
      <c r="G295" s="378"/>
      <c r="H295" s="54"/>
    </row>
    <row r="296" spans="1:8">
      <c r="A296" s="3" t="s">
        <v>980</v>
      </c>
      <c r="B296" s="44">
        <v>10</v>
      </c>
      <c r="C296" s="3">
        <v>10</v>
      </c>
      <c r="D296" s="45">
        <v>0.2</v>
      </c>
      <c r="E296" s="45">
        <v>3.5</v>
      </c>
      <c r="F296" s="45">
        <v>0.3</v>
      </c>
      <c r="G296" s="45">
        <v>33.5</v>
      </c>
      <c r="H296" s="54"/>
    </row>
    <row r="297" spans="1:8">
      <c r="A297" s="3" t="s">
        <v>237</v>
      </c>
      <c r="B297" s="44">
        <v>3.75</v>
      </c>
      <c r="C297" s="3">
        <v>3.75</v>
      </c>
      <c r="D297" s="3">
        <v>0.39</v>
      </c>
      <c r="E297" s="3">
        <v>0.03</v>
      </c>
      <c r="F297" s="3">
        <v>2.78</v>
      </c>
      <c r="G297" s="3">
        <v>12.95</v>
      </c>
      <c r="H297" s="54"/>
    </row>
    <row r="298" spans="1:8">
      <c r="A298" s="3" t="s">
        <v>225</v>
      </c>
      <c r="B298" s="44">
        <v>1</v>
      </c>
      <c r="C298" s="3">
        <v>1</v>
      </c>
      <c r="D298" s="45">
        <v>0</v>
      </c>
      <c r="E298" s="45">
        <v>1</v>
      </c>
      <c r="F298" s="45">
        <v>0</v>
      </c>
      <c r="G298" s="45">
        <v>9</v>
      </c>
      <c r="H298" s="54"/>
    </row>
    <row r="299" spans="1:8">
      <c r="A299" s="3" t="s">
        <v>241</v>
      </c>
      <c r="B299" s="44">
        <v>4</v>
      </c>
      <c r="C299" s="3">
        <v>4</v>
      </c>
      <c r="D299" s="45">
        <v>0.18</v>
      </c>
      <c r="E299" s="45">
        <v>0.01</v>
      </c>
      <c r="F299" s="45">
        <v>0.57999999999999996</v>
      </c>
      <c r="G299" s="45">
        <v>3.13</v>
      </c>
      <c r="H299" s="54"/>
    </row>
    <row r="300" spans="1:8">
      <c r="A300" s="3" t="s">
        <v>311</v>
      </c>
      <c r="B300" s="44">
        <v>0.3</v>
      </c>
      <c r="C300" s="3">
        <v>0.3</v>
      </c>
      <c r="D300" s="45">
        <v>0</v>
      </c>
      <c r="E300" s="45">
        <v>0</v>
      </c>
      <c r="F300" s="45">
        <v>0</v>
      </c>
      <c r="G300" s="45">
        <v>0</v>
      </c>
      <c r="H300" s="54"/>
    </row>
    <row r="301" spans="1:8">
      <c r="A301" s="3" t="s">
        <v>228</v>
      </c>
      <c r="B301" s="44">
        <v>0.11</v>
      </c>
      <c r="C301" s="3">
        <v>0.11</v>
      </c>
      <c r="D301" s="45">
        <v>0</v>
      </c>
      <c r="E301" s="45">
        <v>0</v>
      </c>
      <c r="F301" s="45">
        <v>0</v>
      </c>
      <c r="G301" s="45">
        <v>0</v>
      </c>
      <c r="H301" s="54"/>
    </row>
    <row r="302" spans="1:8">
      <c r="A302" s="3" t="s">
        <v>229</v>
      </c>
      <c r="B302" s="44">
        <v>0.03</v>
      </c>
      <c r="C302" s="3">
        <v>0.03</v>
      </c>
      <c r="D302" s="45">
        <v>0</v>
      </c>
      <c r="E302" s="45">
        <v>0</v>
      </c>
      <c r="F302" s="45">
        <v>0</v>
      </c>
      <c r="G302" s="45">
        <v>0</v>
      </c>
      <c r="H302" s="54"/>
    </row>
    <row r="303" spans="1:8">
      <c r="A303" s="3" t="s">
        <v>230</v>
      </c>
      <c r="B303" s="44">
        <v>37.5</v>
      </c>
      <c r="C303" s="3">
        <v>37.5</v>
      </c>
      <c r="D303" s="45">
        <v>0</v>
      </c>
      <c r="E303" s="45">
        <v>0</v>
      </c>
      <c r="F303" s="45">
        <v>0</v>
      </c>
      <c r="G303" s="45">
        <v>0</v>
      </c>
      <c r="H303" s="54"/>
    </row>
    <row r="304" spans="1:8">
      <c r="A304" s="46" t="s">
        <v>232</v>
      </c>
      <c r="B304" s="47"/>
      <c r="C304" s="46">
        <v>50</v>
      </c>
      <c r="D304" s="48">
        <f>SUM(D296:D303)</f>
        <v>0.77</v>
      </c>
      <c r="E304" s="48">
        <f t="shared" ref="E304:G304" si="11">SUM(E296:E303)</f>
        <v>4.5399999999999991</v>
      </c>
      <c r="F304" s="48">
        <f t="shared" si="11"/>
        <v>3.6599999999999997</v>
      </c>
      <c r="G304" s="48">
        <f t="shared" si="11"/>
        <v>58.580000000000005</v>
      </c>
      <c r="H304" s="54"/>
    </row>
    <row r="305" spans="1:8">
      <c r="A305" s="381" t="s">
        <v>312</v>
      </c>
      <c r="B305" s="381"/>
      <c r="C305" s="381"/>
      <c r="D305" s="381"/>
      <c r="E305" s="381"/>
      <c r="F305" s="381"/>
      <c r="G305" s="381"/>
      <c r="H305" s="381"/>
    </row>
    <row r="306" spans="1:8">
      <c r="A306" s="381"/>
      <c r="B306" s="381"/>
      <c r="C306" s="381"/>
      <c r="D306" s="381"/>
      <c r="E306" s="381"/>
      <c r="F306" s="381"/>
      <c r="G306" s="381"/>
      <c r="H306" s="381"/>
    </row>
    <row r="307" spans="1:8">
      <c r="A307" s="381"/>
      <c r="B307" s="381"/>
      <c r="C307" s="381"/>
      <c r="D307" s="381"/>
      <c r="E307" s="381"/>
      <c r="F307" s="381"/>
      <c r="G307" s="381"/>
      <c r="H307" s="381"/>
    </row>
    <row r="308" spans="1:8" ht="6" customHeight="1">
      <c r="A308" s="381"/>
      <c r="B308" s="381"/>
      <c r="C308" s="381"/>
      <c r="D308" s="381"/>
      <c r="E308" s="381"/>
      <c r="F308" s="381"/>
      <c r="G308" s="381"/>
      <c r="H308" s="381"/>
    </row>
    <row r="309" spans="1:8" hidden="1">
      <c r="A309" s="381"/>
      <c r="B309" s="381"/>
      <c r="C309" s="381"/>
      <c r="D309" s="381"/>
      <c r="E309" s="381"/>
      <c r="F309" s="381"/>
      <c r="G309" s="381"/>
      <c r="H309" s="381"/>
    </row>
    <row r="310" spans="1:8">
      <c r="D310" s="52"/>
      <c r="E310" s="52"/>
      <c r="F310" s="52"/>
      <c r="G310" s="52"/>
    </row>
    <row r="311" spans="1:8">
      <c r="A311" s="1" t="s">
        <v>1129</v>
      </c>
      <c r="B311" s="1"/>
      <c r="C311" s="1"/>
      <c r="D311" s="1"/>
      <c r="E311" s="1"/>
      <c r="F311" s="1"/>
      <c r="G311" s="1"/>
    </row>
    <row r="312" spans="1:8">
      <c r="A312" s="376" t="s">
        <v>215</v>
      </c>
      <c r="B312" s="377" t="s">
        <v>216</v>
      </c>
      <c r="C312" s="377"/>
      <c r="D312" s="376" t="s">
        <v>4</v>
      </c>
      <c r="E312" s="376"/>
      <c r="F312" s="376"/>
      <c r="G312" s="378" t="s">
        <v>217</v>
      </c>
    </row>
    <row r="313" spans="1:8">
      <c r="A313" s="376"/>
      <c r="B313" s="2" t="s">
        <v>218</v>
      </c>
      <c r="C313" s="2" t="s">
        <v>219</v>
      </c>
      <c r="D313" s="2" t="s">
        <v>220</v>
      </c>
      <c r="E313" s="2" t="s">
        <v>6</v>
      </c>
      <c r="F313" s="2" t="s">
        <v>221</v>
      </c>
      <c r="G313" s="378"/>
    </row>
    <row r="314" spans="1:8">
      <c r="A314" s="3" t="s">
        <v>292</v>
      </c>
      <c r="B314" s="44">
        <v>115.08</v>
      </c>
      <c r="C314" s="44">
        <v>84.1</v>
      </c>
      <c r="D314" s="45">
        <v>0.84</v>
      </c>
      <c r="E314" s="45">
        <v>0.17</v>
      </c>
      <c r="F314" s="45">
        <v>4.04</v>
      </c>
      <c r="G314" s="45">
        <v>21.03</v>
      </c>
    </row>
    <row r="315" spans="1:8">
      <c r="A315" s="3" t="s">
        <v>273</v>
      </c>
      <c r="B315" s="44">
        <v>0.4</v>
      </c>
      <c r="C315" s="44">
        <v>0.4</v>
      </c>
      <c r="D315" s="45">
        <v>0</v>
      </c>
      <c r="E315" s="45">
        <v>0</v>
      </c>
      <c r="F315" s="45">
        <v>0</v>
      </c>
      <c r="G315" s="45">
        <v>0</v>
      </c>
    </row>
    <row r="316" spans="1:8">
      <c r="A316" s="3" t="s">
        <v>247</v>
      </c>
      <c r="B316" s="44">
        <v>4</v>
      </c>
      <c r="C316" s="44">
        <v>4</v>
      </c>
      <c r="D316" s="45">
        <v>0</v>
      </c>
      <c r="E316" s="45">
        <v>0</v>
      </c>
      <c r="F316" s="45">
        <v>3.99</v>
      </c>
      <c r="G316" s="45">
        <v>15.97</v>
      </c>
    </row>
    <row r="317" spans="1:8">
      <c r="A317" s="3" t="s">
        <v>228</v>
      </c>
      <c r="B317" s="44">
        <v>0.25</v>
      </c>
      <c r="C317" s="44">
        <v>0.25</v>
      </c>
      <c r="D317" s="45">
        <v>0</v>
      </c>
      <c r="E317" s="45">
        <v>0</v>
      </c>
      <c r="F317" s="45">
        <v>0</v>
      </c>
      <c r="G317" s="45">
        <v>0</v>
      </c>
    </row>
    <row r="318" spans="1:8">
      <c r="A318" s="3" t="s">
        <v>293</v>
      </c>
      <c r="B318" s="44">
        <v>0.6</v>
      </c>
      <c r="C318" s="44">
        <v>0.54</v>
      </c>
      <c r="D318" s="45">
        <v>0.04</v>
      </c>
      <c r="E318" s="45">
        <v>0</v>
      </c>
      <c r="F318" s="45">
        <v>0.16</v>
      </c>
      <c r="G318" s="45">
        <v>0.81</v>
      </c>
    </row>
    <row r="319" spans="1:8">
      <c r="A319" s="3" t="s">
        <v>225</v>
      </c>
      <c r="B319" s="44">
        <v>8</v>
      </c>
      <c r="C319" s="44">
        <v>8</v>
      </c>
      <c r="D319" s="45">
        <v>0</v>
      </c>
      <c r="E319" s="45">
        <v>8</v>
      </c>
      <c r="F319" s="45">
        <v>0</v>
      </c>
      <c r="G319" s="45">
        <v>72</v>
      </c>
    </row>
    <row r="320" spans="1:8">
      <c r="A320" s="55" t="s">
        <v>232</v>
      </c>
      <c r="B320" s="56"/>
      <c r="C320" s="55">
        <v>95</v>
      </c>
      <c r="D320" s="59">
        <f>SUM(D314:D319)</f>
        <v>0.88</v>
      </c>
      <c r="E320" s="59">
        <f t="shared" ref="E320:G320" si="12">SUM(E314:E319)</f>
        <v>8.17</v>
      </c>
      <c r="F320" s="59">
        <f t="shared" si="12"/>
        <v>8.1900000000000013</v>
      </c>
      <c r="G320" s="59">
        <f t="shared" si="12"/>
        <v>109.81</v>
      </c>
    </row>
    <row r="321" spans="1:8" ht="41.4" customHeight="1">
      <c r="A321" s="421" t="s">
        <v>294</v>
      </c>
      <c r="B321" s="421"/>
      <c r="C321" s="421"/>
      <c r="D321" s="421"/>
      <c r="E321" s="421"/>
      <c r="F321" s="421"/>
      <c r="G321" s="421"/>
    </row>
    <row r="323" spans="1:8">
      <c r="A323" s="1" t="s">
        <v>638</v>
      </c>
      <c r="B323" s="1"/>
      <c r="C323" s="1"/>
      <c r="D323" s="1"/>
      <c r="E323" s="1"/>
      <c r="F323" s="1"/>
      <c r="G323" s="1"/>
    </row>
    <row r="324" spans="1:8">
      <c r="A324" s="376" t="s">
        <v>215</v>
      </c>
      <c r="B324" s="377" t="s">
        <v>216</v>
      </c>
      <c r="C324" s="377"/>
      <c r="D324" s="376" t="s">
        <v>4</v>
      </c>
      <c r="E324" s="376"/>
      <c r="F324" s="376"/>
      <c r="G324" s="378" t="s">
        <v>217</v>
      </c>
    </row>
    <row r="325" spans="1:8">
      <c r="A325" s="376"/>
      <c r="B325" s="2" t="s">
        <v>218</v>
      </c>
      <c r="C325" s="2" t="s">
        <v>219</v>
      </c>
      <c r="D325" s="2" t="s">
        <v>220</v>
      </c>
      <c r="E325" s="2" t="s">
        <v>6</v>
      </c>
      <c r="F325" s="2" t="s">
        <v>221</v>
      </c>
      <c r="G325" s="378"/>
    </row>
    <row r="326" spans="1:8">
      <c r="A326" s="3" t="s">
        <v>160</v>
      </c>
      <c r="B326" s="3">
        <v>50</v>
      </c>
      <c r="C326" s="3">
        <v>50</v>
      </c>
      <c r="D326" s="45">
        <v>2.8</v>
      </c>
      <c r="E326" s="45">
        <v>0.6</v>
      </c>
      <c r="F326" s="45">
        <v>29.4</v>
      </c>
      <c r="G326" s="45">
        <v>134</v>
      </c>
    </row>
    <row r="327" spans="1:8">
      <c r="A327" s="46" t="s">
        <v>232</v>
      </c>
      <c r="B327" s="47"/>
      <c r="C327" s="46">
        <v>50</v>
      </c>
      <c r="D327" s="46">
        <v>2.8</v>
      </c>
      <c r="E327" s="46">
        <v>0.6</v>
      </c>
      <c r="F327" s="46">
        <v>29.4</v>
      </c>
      <c r="G327" s="46">
        <v>134</v>
      </c>
    </row>
    <row r="329" spans="1:8">
      <c r="A329" s="1" t="s">
        <v>1131</v>
      </c>
      <c r="B329" s="1"/>
      <c r="C329" s="1"/>
      <c r="D329" s="1"/>
      <c r="E329" s="1"/>
      <c r="F329" s="1"/>
      <c r="G329" s="1"/>
    </row>
    <row r="330" spans="1:8">
      <c r="A330" s="376" t="s">
        <v>215</v>
      </c>
      <c r="B330" s="377" t="s">
        <v>216</v>
      </c>
      <c r="C330" s="377"/>
      <c r="D330" s="376" t="s">
        <v>4</v>
      </c>
      <c r="E330" s="376"/>
      <c r="F330" s="376"/>
      <c r="G330" s="378" t="s">
        <v>217</v>
      </c>
    </row>
    <row r="331" spans="1:8">
      <c r="A331" s="376"/>
      <c r="B331" s="2" t="s">
        <v>218</v>
      </c>
      <c r="C331" s="2" t="s">
        <v>219</v>
      </c>
      <c r="D331" s="2" t="s">
        <v>220</v>
      </c>
      <c r="E331" s="2" t="s">
        <v>6</v>
      </c>
      <c r="F331" s="2" t="s">
        <v>221</v>
      </c>
      <c r="G331" s="378"/>
      <c r="H331" s="54"/>
    </row>
    <row r="332" spans="1:8">
      <c r="A332" s="3" t="s">
        <v>296</v>
      </c>
      <c r="B332" s="44">
        <v>50</v>
      </c>
      <c r="C332" s="44">
        <v>50</v>
      </c>
      <c r="D332" s="45">
        <v>9</v>
      </c>
      <c r="E332" s="45">
        <v>0.25</v>
      </c>
      <c r="F332" s="45">
        <v>0.9</v>
      </c>
      <c r="G332" s="45">
        <v>41.85</v>
      </c>
      <c r="H332" s="54"/>
    </row>
    <row r="333" spans="1:8">
      <c r="A333" s="3" t="s">
        <v>247</v>
      </c>
      <c r="B333" s="3">
        <v>6.25</v>
      </c>
      <c r="C333" s="3">
        <v>6.25</v>
      </c>
      <c r="D333" s="45">
        <v>0</v>
      </c>
      <c r="E333" s="45">
        <v>0</v>
      </c>
      <c r="F333" s="45">
        <v>6.24</v>
      </c>
      <c r="G333" s="45">
        <v>24.95</v>
      </c>
      <c r="H333" s="54"/>
    </row>
    <row r="334" spans="1:8">
      <c r="A334" s="3" t="s">
        <v>320</v>
      </c>
      <c r="B334" s="3">
        <v>31.25</v>
      </c>
      <c r="C334" s="3">
        <v>31.25</v>
      </c>
      <c r="D334" s="45">
        <v>0.63</v>
      </c>
      <c r="E334" s="45">
        <v>10.94</v>
      </c>
      <c r="F334" s="45">
        <v>0.94</v>
      </c>
      <c r="G334" s="45">
        <v>104.69</v>
      </c>
      <c r="H334" s="54"/>
    </row>
    <row r="335" spans="1:8">
      <c r="A335" s="3" t="s">
        <v>335</v>
      </c>
      <c r="B335" s="3">
        <v>6.25</v>
      </c>
      <c r="C335" s="3">
        <v>6.25</v>
      </c>
      <c r="D335" s="45">
        <v>0.14000000000000001</v>
      </c>
      <c r="E335" s="45">
        <v>0.01</v>
      </c>
      <c r="F335" s="45">
        <v>4.24</v>
      </c>
      <c r="G335" s="45">
        <v>17.579999999999998</v>
      </c>
      <c r="H335" s="54"/>
    </row>
    <row r="336" spans="1:8">
      <c r="A336" s="46" t="s">
        <v>232</v>
      </c>
      <c r="B336" s="47"/>
      <c r="C336" s="46">
        <v>75</v>
      </c>
      <c r="D336" s="48">
        <f>SUM(D332:D335)</f>
        <v>9.7700000000000014</v>
      </c>
      <c r="E336" s="48">
        <f>SUM(E332:E335)</f>
        <v>11.2</v>
      </c>
      <c r="F336" s="48">
        <f>SUM(F332:F335)</f>
        <v>12.32</v>
      </c>
      <c r="G336" s="48">
        <f>SUM(G332:G335)</f>
        <v>189.07</v>
      </c>
      <c r="H336" s="54"/>
    </row>
    <row r="337" spans="1:8">
      <c r="A337" s="381" t="s">
        <v>353</v>
      </c>
      <c r="B337" s="381"/>
      <c r="C337" s="381"/>
      <c r="D337" s="381"/>
      <c r="E337" s="381"/>
      <c r="F337" s="381"/>
      <c r="G337" s="381"/>
      <c r="H337" s="381"/>
    </row>
    <row r="338" spans="1:8">
      <c r="A338" s="381"/>
      <c r="B338" s="381"/>
      <c r="C338" s="381"/>
      <c r="D338" s="381"/>
      <c r="E338" s="381"/>
      <c r="F338" s="381"/>
      <c r="G338" s="381"/>
      <c r="H338" s="381"/>
    </row>
    <row r="339" spans="1:8" ht="4.2" customHeight="1">
      <c r="A339" s="381"/>
      <c r="B339" s="381"/>
      <c r="C339" s="381"/>
      <c r="D339" s="381"/>
      <c r="E339" s="381"/>
      <c r="F339" s="381"/>
      <c r="G339" s="381"/>
      <c r="H339" s="381"/>
    </row>
    <row r="340" spans="1:8" hidden="1">
      <c r="A340" s="381"/>
      <c r="B340" s="381"/>
      <c r="C340" s="381"/>
      <c r="D340" s="381"/>
      <c r="E340" s="381"/>
      <c r="F340" s="381"/>
      <c r="G340" s="381"/>
      <c r="H340" s="381"/>
    </row>
    <row r="341" spans="1:8" hidden="1">
      <c r="A341" s="381"/>
      <c r="B341" s="381"/>
      <c r="C341" s="381"/>
      <c r="D341" s="381"/>
      <c r="E341" s="381"/>
      <c r="F341" s="381"/>
      <c r="G341" s="381"/>
      <c r="H341" s="381"/>
    </row>
    <row r="343" spans="1:8">
      <c r="A343" s="67" t="s">
        <v>1132</v>
      </c>
      <c r="B343" s="67"/>
      <c r="C343" s="67"/>
      <c r="D343" s="67"/>
      <c r="E343" s="67"/>
      <c r="F343" s="67"/>
      <c r="G343" s="67"/>
      <c r="H343" s="43"/>
    </row>
    <row r="344" spans="1:8">
      <c r="A344" s="379" t="s">
        <v>215</v>
      </c>
      <c r="B344" s="379" t="s">
        <v>216</v>
      </c>
      <c r="C344" s="379"/>
      <c r="D344" s="379" t="s">
        <v>4</v>
      </c>
      <c r="E344" s="379"/>
      <c r="F344" s="379"/>
      <c r="G344" s="380" t="s">
        <v>217</v>
      </c>
      <c r="H344" s="43"/>
    </row>
    <row r="345" spans="1:8">
      <c r="A345" s="379"/>
      <c r="B345" s="68" t="s">
        <v>218</v>
      </c>
      <c r="C345" s="68" t="s">
        <v>219</v>
      </c>
      <c r="D345" s="68" t="s">
        <v>220</v>
      </c>
      <c r="E345" s="68" t="s">
        <v>6</v>
      </c>
      <c r="F345" s="68" t="s">
        <v>221</v>
      </c>
      <c r="G345" s="380"/>
      <c r="H345" s="77"/>
    </row>
    <row r="346" spans="1:8">
      <c r="A346" s="40" t="s">
        <v>302</v>
      </c>
      <c r="B346" s="41">
        <v>5.9523809523809526</v>
      </c>
      <c r="C346" s="41">
        <v>5.9523809523809526</v>
      </c>
      <c r="D346" s="40">
        <v>0.02</v>
      </c>
      <c r="E346" s="40">
        <v>0.03</v>
      </c>
      <c r="F346" s="40">
        <v>0.46</v>
      </c>
      <c r="G346" s="40">
        <v>2.2200000000000002</v>
      </c>
      <c r="H346" s="77"/>
    </row>
    <row r="347" spans="1:8">
      <c r="A347" s="40" t="s">
        <v>247</v>
      </c>
      <c r="B347" s="41">
        <v>5.4761904761904763</v>
      </c>
      <c r="C347" s="41">
        <v>5.4761904761904763</v>
      </c>
      <c r="D347" s="40">
        <v>0</v>
      </c>
      <c r="E347" s="40">
        <v>0</v>
      </c>
      <c r="F347" s="40">
        <v>5.47</v>
      </c>
      <c r="G347" s="40">
        <v>21.88</v>
      </c>
      <c r="H347" s="77"/>
    </row>
    <row r="348" spans="1:8">
      <c r="A348" s="40" t="s">
        <v>285</v>
      </c>
      <c r="B348" s="41">
        <v>1.4285714285714286</v>
      </c>
      <c r="C348" s="41">
        <v>1.4285714285714286</v>
      </c>
      <c r="D348" s="40">
        <v>0</v>
      </c>
      <c r="E348" s="40">
        <v>0</v>
      </c>
      <c r="F348" s="40">
        <v>1.1399999999999999</v>
      </c>
      <c r="G348" s="40">
        <v>4.59</v>
      </c>
      <c r="H348" s="77"/>
    </row>
    <row r="349" spans="1:8">
      <c r="A349" s="40" t="s">
        <v>248</v>
      </c>
      <c r="B349" s="41">
        <v>4.7619047619047616E-2</v>
      </c>
      <c r="C349" s="41">
        <v>4.7619047619047616E-2</v>
      </c>
      <c r="D349" s="40">
        <v>0</v>
      </c>
      <c r="E349" s="40">
        <v>0</v>
      </c>
      <c r="F349" s="40">
        <v>0</v>
      </c>
      <c r="G349" s="40">
        <v>0</v>
      </c>
      <c r="H349" s="77"/>
    </row>
    <row r="350" spans="1:8">
      <c r="A350" s="40" t="s">
        <v>230</v>
      </c>
      <c r="B350" s="41">
        <v>47.61904761904762</v>
      </c>
      <c r="C350" s="41">
        <v>47.61904761904762</v>
      </c>
      <c r="D350" s="40">
        <v>0</v>
      </c>
      <c r="E350" s="40">
        <v>0</v>
      </c>
      <c r="F350" s="40">
        <v>0</v>
      </c>
      <c r="G350" s="40">
        <v>0</v>
      </c>
      <c r="H350" s="77"/>
    </row>
    <row r="351" spans="1:8">
      <c r="A351" s="78" t="s">
        <v>232</v>
      </c>
      <c r="B351" s="79"/>
      <c r="C351" s="78">
        <v>50</v>
      </c>
      <c r="D351" s="298">
        <f>SUM(D346:D350)</f>
        <v>0.02</v>
      </c>
      <c r="E351" s="80">
        <f t="shared" ref="E351:G351" si="13">SUM(E346:E350)</f>
        <v>0.03</v>
      </c>
      <c r="F351" s="80">
        <f t="shared" si="13"/>
        <v>7.0699999999999994</v>
      </c>
      <c r="G351" s="80">
        <f t="shared" si="13"/>
        <v>28.689999999999998</v>
      </c>
      <c r="H351" s="77"/>
    </row>
    <row r="352" spans="1:8">
      <c r="A352" s="412" t="s">
        <v>303</v>
      </c>
      <c r="B352" s="412"/>
      <c r="C352" s="412"/>
      <c r="D352" s="412"/>
      <c r="E352" s="412"/>
      <c r="F352" s="412"/>
      <c r="G352" s="412"/>
      <c r="H352" s="412"/>
    </row>
    <row r="353" spans="1:8">
      <c r="A353" s="412"/>
      <c r="B353" s="412"/>
      <c r="C353" s="412"/>
      <c r="D353" s="412"/>
      <c r="E353" s="412"/>
      <c r="F353" s="412"/>
      <c r="G353" s="412"/>
      <c r="H353" s="412"/>
    </row>
    <row r="354" spans="1:8">
      <c r="A354" s="412"/>
      <c r="B354" s="412"/>
      <c r="C354" s="412"/>
      <c r="D354" s="412"/>
      <c r="E354" s="412"/>
      <c r="F354" s="412"/>
      <c r="G354" s="412"/>
      <c r="H354" s="412"/>
    </row>
    <row r="355" spans="1:8">
      <c r="A355" s="412"/>
      <c r="B355" s="412"/>
      <c r="C355" s="412"/>
      <c r="D355" s="412"/>
      <c r="E355" s="412"/>
      <c r="F355" s="412"/>
      <c r="G355" s="412"/>
      <c r="H355" s="412"/>
    </row>
    <row r="356" spans="1:8" ht="21" hidden="1" customHeight="1">
      <c r="A356" s="412"/>
      <c r="B356" s="412"/>
      <c r="C356" s="412"/>
      <c r="D356" s="412"/>
      <c r="E356" s="412"/>
      <c r="F356" s="412"/>
      <c r="G356" s="412"/>
      <c r="H356" s="412"/>
    </row>
    <row r="357" spans="1:8" ht="13.95" customHeight="1">
      <c r="A357" s="354"/>
      <c r="B357" s="354"/>
      <c r="C357" s="354"/>
      <c r="D357" s="354"/>
      <c r="E357" s="354"/>
      <c r="F357" s="354"/>
      <c r="G357" s="354"/>
      <c r="H357" s="354"/>
    </row>
    <row r="358" spans="1:8" ht="15.6" customHeight="1">
      <c r="A358" s="1" t="s">
        <v>663</v>
      </c>
      <c r="B358" s="1"/>
      <c r="C358" s="1"/>
      <c r="D358" s="1"/>
      <c r="E358" s="1"/>
      <c r="F358" s="1"/>
      <c r="G358" s="1"/>
      <c r="H358" s="354"/>
    </row>
    <row r="359" spans="1:8" ht="15.6" customHeight="1">
      <c r="A359" s="376" t="s">
        <v>215</v>
      </c>
      <c r="B359" s="377" t="s">
        <v>216</v>
      </c>
      <c r="C359" s="377"/>
      <c r="D359" s="376" t="s">
        <v>4</v>
      </c>
      <c r="E359" s="376"/>
      <c r="F359" s="376"/>
      <c r="G359" s="378" t="s">
        <v>217</v>
      </c>
      <c r="H359" s="354"/>
    </row>
    <row r="360" spans="1:8" ht="15.6" customHeight="1">
      <c r="A360" s="376"/>
      <c r="B360" s="2" t="s">
        <v>218</v>
      </c>
      <c r="C360" s="2" t="s">
        <v>219</v>
      </c>
      <c r="D360" s="2" t="s">
        <v>220</v>
      </c>
      <c r="E360" s="2" t="s">
        <v>6</v>
      </c>
      <c r="F360" s="2" t="s">
        <v>221</v>
      </c>
      <c r="G360" s="378"/>
      <c r="H360" s="354"/>
    </row>
    <row r="361" spans="1:8" ht="15.6" customHeight="1">
      <c r="A361" s="3" t="s">
        <v>252</v>
      </c>
      <c r="B361" s="3">
        <v>50</v>
      </c>
      <c r="C361" s="3">
        <v>50</v>
      </c>
      <c r="D361" s="3">
        <v>0.25</v>
      </c>
      <c r="E361" s="3">
        <v>0.15</v>
      </c>
      <c r="F361" s="3">
        <v>6.2</v>
      </c>
      <c r="G361" s="3">
        <v>28</v>
      </c>
      <c r="H361" s="354"/>
    </row>
    <row r="362" spans="1:8" ht="15.6" customHeight="1">
      <c r="A362" s="46" t="s">
        <v>232</v>
      </c>
      <c r="B362" s="46">
        <v>50</v>
      </c>
      <c r="C362" s="46">
        <v>50</v>
      </c>
      <c r="D362" s="48">
        <v>0.25</v>
      </c>
      <c r="E362" s="48">
        <v>0.15</v>
      </c>
      <c r="F362" s="46">
        <v>6.2</v>
      </c>
      <c r="G362" s="46">
        <v>28</v>
      </c>
      <c r="H362" s="354"/>
    </row>
    <row r="363" spans="1:8">
      <c r="A363" s="420" t="s">
        <v>253</v>
      </c>
      <c r="B363" s="420"/>
      <c r="C363" s="420"/>
      <c r="D363" s="420"/>
      <c r="E363" s="420"/>
      <c r="F363" s="420"/>
      <c r="G363" s="420"/>
    </row>
    <row r="365" spans="1:8">
      <c r="A365" s="419" t="s">
        <v>1095</v>
      </c>
      <c r="B365" s="419"/>
      <c r="C365" s="419"/>
      <c r="D365" s="419"/>
      <c r="E365" s="419"/>
      <c r="F365" s="419"/>
      <c r="G365" s="419"/>
    </row>
    <row r="367" spans="1:8">
      <c r="A367" s="1" t="s">
        <v>1137</v>
      </c>
      <c r="B367" s="1"/>
      <c r="C367" s="1"/>
      <c r="D367" s="1"/>
      <c r="E367" s="1"/>
      <c r="F367" s="1"/>
      <c r="G367" s="1"/>
    </row>
    <row r="368" spans="1:8">
      <c r="A368" s="376" t="s">
        <v>215</v>
      </c>
      <c r="B368" s="377" t="s">
        <v>216</v>
      </c>
      <c r="C368" s="377"/>
      <c r="D368" s="376" t="s">
        <v>4</v>
      </c>
      <c r="E368" s="376"/>
      <c r="F368" s="376"/>
      <c r="G368" s="378" t="s">
        <v>217</v>
      </c>
    </row>
    <row r="369" spans="1:7">
      <c r="A369" s="376"/>
      <c r="B369" s="289" t="s">
        <v>218</v>
      </c>
      <c r="C369" s="289" t="s">
        <v>219</v>
      </c>
      <c r="D369" s="289" t="s">
        <v>220</v>
      </c>
      <c r="E369" s="289" t="s">
        <v>6</v>
      </c>
      <c r="F369" s="289" t="s">
        <v>221</v>
      </c>
      <c r="G369" s="378"/>
    </row>
    <row r="370" spans="1:7">
      <c r="A370" s="290" t="s">
        <v>655</v>
      </c>
      <c r="B370" s="107">
        <v>46.67</v>
      </c>
      <c r="C370" s="107">
        <v>45.67</v>
      </c>
      <c r="D370" s="289">
        <v>8.1999999999999993</v>
      </c>
      <c r="E370" s="289">
        <v>7.82</v>
      </c>
      <c r="F370" s="289">
        <v>0</v>
      </c>
      <c r="G370" s="289">
        <v>103.2</v>
      </c>
    </row>
    <row r="371" spans="1:7">
      <c r="A371" s="290" t="s">
        <v>226</v>
      </c>
      <c r="B371" s="107">
        <v>47.7</v>
      </c>
      <c r="C371" s="107">
        <v>113.33333333333333</v>
      </c>
      <c r="D371" s="289">
        <v>10.16</v>
      </c>
      <c r="E371" s="289">
        <v>0.76</v>
      </c>
      <c r="F371" s="289">
        <v>19.13</v>
      </c>
      <c r="G371" s="289">
        <v>124.02</v>
      </c>
    </row>
    <row r="372" spans="1:7">
      <c r="A372" s="290" t="s">
        <v>223</v>
      </c>
      <c r="B372" s="107">
        <v>18.266666666666666</v>
      </c>
      <c r="C372" s="107">
        <v>13.333333333333334</v>
      </c>
      <c r="D372" s="289">
        <v>0.13</v>
      </c>
      <c r="E372" s="289">
        <v>0.03</v>
      </c>
      <c r="F372" s="289">
        <v>0.64</v>
      </c>
      <c r="G372" s="289">
        <v>3.33</v>
      </c>
    </row>
    <row r="373" spans="1:7">
      <c r="A373" s="290" t="s">
        <v>279</v>
      </c>
      <c r="B373" s="107">
        <v>18.866666666666667</v>
      </c>
      <c r="C373" s="107">
        <v>16.666666666666668</v>
      </c>
      <c r="D373" s="289">
        <v>0.22</v>
      </c>
      <c r="E373" s="289">
        <v>0.05</v>
      </c>
      <c r="F373" s="289">
        <v>0.82</v>
      </c>
      <c r="G373" s="289">
        <v>4.58</v>
      </c>
    </row>
    <row r="374" spans="1:7">
      <c r="A374" s="107" t="s">
        <v>225</v>
      </c>
      <c r="B374" s="107">
        <v>5.0999999999999996</v>
      </c>
      <c r="C374" s="107">
        <v>5.0999999999999996</v>
      </c>
      <c r="D374" s="289">
        <v>0</v>
      </c>
      <c r="E374" s="289">
        <v>5.0999999999999996</v>
      </c>
      <c r="F374" s="289">
        <v>0</v>
      </c>
      <c r="G374" s="289">
        <v>45.9</v>
      </c>
    </row>
    <row r="375" spans="1:7">
      <c r="A375" s="107" t="s">
        <v>230</v>
      </c>
      <c r="B375" s="107">
        <v>46.666666666666664</v>
      </c>
      <c r="C375" s="107">
        <v>46.666666666666664</v>
      </c>
      <c r="D375" s="289">
        <v>0</v>
      </c>
      <c r="E375" s="289">
        <v>0</v>
      </c>
      <c r="F375" s="289">
        <v>0</v>
      </c>
      <c r="G375" s="289">
        <v>0</v>
      </c>
    </row>
    <row r="376" spans="1:7">
      <c r="A376" s="290" t="s">
        <v>228</v>
      </c>
      <c r="B376" s="107">
        <v>0.46666666666666667</v>
      </c>
      <c r="C376" s="107">
        <v>0.46666666666666667</v>
      </c>
      <c r="D376" s="289">
        <v>0</v>
      </c>
      <c r="E376" s="289">
        <v>0</v>
      </c>
      <c r="F376" s="289">
        <v>0</v>
      </c>
      <c r="G376" s="289">
        <v>0</v>
      </c>
    </row>
    <row r="377" spans="1:7">
      <c r="A377" s="290" t="s">
        <v>376</v>
      </c>
      <c r="B377" s="107">
        <v>0.13333333333333333</v>
      </c>
      <c r="C377" s="107">
        <v>0.13333333333333333</v>
      </c>
      <c r="D377" s="289">
        <v>0</v>
      </c>
      <c r="E377" s="289">
        <v>0</v>
      </c>
      <c r="F377" s="289">
        <v>0</v>
      </c>
      <c r="G377" s="289">
        <v>0</v>
      </c>
    </row>
    <row r="378" spans="1:7">
      <c r="A378" s="109" t="s">
        <v>232</v>
      </c>
      <c r="B378" s="109"/>
      <c r="C378" s="109">
        <v>200</v>
      </c>
      <c r="D378" s="110">
        <f>SUM(D370:D377)</f>
        <v>18.709999999999997</v>
      </c>
      <c r="E378" s="110">
        <f>SUM(E370:E377)</f>
        <v>13.76</v>
      </c>
      <c r="F378" s="110">
        <f>SUM(F370:F377)</f>
        <v>20.59</v>
      </c>
      <c r="G378" s="110">
        <f>SUM(G370:G377)</f>
        <v>281.03000000000003</v>
      </c>
    </row>
    <row r="379" spans="1:7" ht="66.599999999999994" customHeight="1">
      <c r="A379" s="375" t="s">
        <v>1138</v>
      </c>
      <c r="B379" s="375"/>
      <c r="C379" s="375"/>
      <c r="D379" s="375"/>
      <c r="E379" s="375"/>
      <c r="F379" s="375"/>
      <c r="G379" s="375"/>
    </row>
    <row r="381" spans="1:7">
      <c r="A381" s="418" t="s">
        <v>711</v>
      </c>
      <c r="B381" s="418"/>
      <c r="C381" s="288"/>
      <c r="D381" s="288"/>
      <c r="E381" s="288"/>
      <c r="F381" s="288"/>
      <c r="G381" s="288"/>
    </row>
    <row r="382" spans="1:7">
      <c r="A382" s="376" t="s">
        <v>215</v>
      </c>
      <c r="B382" s="377" t="s">
        <v>216</v>
      </c>
      <c r="C382" s="377"/>
      <c r="D382" s="376" t="s">
        <v>4</v>
      </c>
      <c r="E382" s="376"/>
      <c r="F382" s="376"/>
      <c r="G382" s="378" t="s">
        <v>217</v>
      </c>
    </row>
    <row r="383" spans="1:7">
      <c r="A383" s="376"/>
      <c r="B383" s="289" t="s">
        <v>218</v>
      </c>
      <c r="C383" s="289" t="s">
        <v>219</v>
      </c>
      <c r="D383" s="289" t="s">
        <v>220</v>
      </c>
      <c r="E383" s="289" t="s">
        <v>6</v>
      </c>
      <c r="F383" s="289" t="s">
        <v>221</v>
      </c>
      <c r="G383" s="378"/>
    </row>
    <row r="384" spans="1:7">
      <c r="A384" s="290" t="s">
        <v>534</v>
      </c>
      <c r="B384" s="107">
        <v>56</v>
      </c>
      <c r="C384" s="107">
        <v>40.919999999999995</v>
      </c>
      <c r="D384" s="289">
        <v>0.41</v>
      </c>
      <c r="E384" s="289">
        <v>0.08</v>
      </c>
      <c r="F384" s="289">
        <v>1.96</v>
      </c>
      <c r="G384" s="289">
        <v>10.23</v>
      </c>
    </row>
    <row r="385" spans="1:8">
      <c r="A385" s="290" t="s">
        <v>677</v>
      </c>
      <c r="B385" s="107">
        <v>56</v>
      </c>
      <c r="C385" s="107">
        <v>40.919999999999995</v>
      </c>
      <c r="D385" s="289">
        <v>0.49</v>
      </c>
      <c r="E385" s="289">
        <v>0.08</v>
      </c>
      <c r="F385" s="289">
        <v>2.95</v>
      </c>
      <c r="G385" s="289">
        <v>14.49</v>
      </c>
    </row>
    <row r="386" spans="1:8">
      <c r="A386" s="290" t="s">
        <v>273</v>
      </c>
      <c r="B386" s="107">
        <v>0.4</v>
      </c>
      <c r="C386" s="107">
        <v>0.4</v>
      </c>
      <c r="D386" s="289">
        <v>0</v>
      </c>
      <c r="E386" s="289">
        <v>0</v>
      </c>
      <c r="F386" s="289">
        <v>0</v>
      </c>
      <c r="G386" s="289">
        <v>0</v>
      </c>
    </row>
    <row r="387" spans="1:8">
      <c r="A387" s="290" t="s">
        <v>247</v>
      </c>
      <c r="B387" s="107">
        <v>4</v>
      </c>
      <c r="C387" s="107">
        <v>4</v>
      </c>
      <c r="D387" s="289">
        <v>0</v>
      </c>
      <c r="E387" s="289">
        <v>0</v>
      </c>
      <c r="F387" s="289">
        <v>3.99</v>
      </c>
      <c r="G387" s="289">
        <v>15.97</v>
      </c>
    </row>
    <row r="388" spans="1:8">
      <c r="A388" s="290" t="s">
        <v>228</v>
      </c>
      <c r="B388" s="107">
        <v>0.25</v>
      </c>
      <c r="C388" s="107">
        <v>0.25</v>
      </c>
      <c r="D388" s="289">
        <v>0</v>
      </c>
      <c r="E388" s="289">
        <v>0</v>
      </c>
      <c r="F388" s="289">
        <v>0</v>
      </c>
      <c r="G388" s="289">
        <v>0</v>
      </c>
    </row>
    <row r="389" spans="1:8">
      <c r="A389" s="290" t="s">
        <v>293</v>
      </c>
      <c r="B389" s="107">
        <v>0.6</v>
      </c>
      <c r="C389" s="107">
        <v>0.54</v>
      </c>
      <c r="D389" s="289">
        <v>0.04</v>
      </c>
      <c r="E389" s="289">
        <v>0</v>
      </c>
      <c r="F389" s="289">
        <v>0.16</v>
      </c>
      <c r="G389" s="289">
        <v>0.81</v>
      </c>
    </row>
    <row r="390" spans="1:8">
      <c r="A390" s="290" t="s">
        <v>225</v>
      </c>
      <c r="B390" s="107">
        <v>11</v>
      </c>
      <c r="C390" s="107">
        <v>11</v>
      </c>
      <c r="D390" s="289">
        <v>0</v>
      </c>
      <c r="E390" s="289">
        <v>11</v>
      </c>
      <c r="F390" s="289">
        <v>0</v>
      </c>
      <c r="G390" s="289">
        <v>99</v>
      </c>
    </row>
    <row r="391" spans="1:8">
      <c r="A391" s="109" t="s">
        <v>232</v>
      </c>
      <c r="B391" s="109"/>
      <c r="C391" s="119" t="s">
        <v>995</v>
      </c>
      <c r="D391" s="110">
        <f>SUM(D384:D390)</f>
        <v>0.94</v>
      </c>
      <c r="E391" s="110">
        <f>SUM(E384:E390)</f>
        <v>11.16</v>
      </c>
      <c r="F391" s="110">
        <f>SUM(F384:F390)</f>
        <v>9.06</v>
      </c>
      <c r="G391" s="110">
        <f>SUM(G384:G390)</f>
        <v>140.5</v>
      </c>
    </row>
    <row r="392" spans="1:8" ht="46.95" customHeight="1">
      <c r="A392" s="375" t="s">
        <v>713</v>
      </c>
      <c r="B392" s="375"/>
      <c r="C392" s="375"/>
      <c r="D392" s="375"/>
      <c r="E392" s="375"/>
      <c r="F392" s="375"/>
      <c r="G392" s="375"/>
    </row>
    <row r="394" spans="1:8">
      <c r="A394" s="87" t="s">
        <v>1140</v>
      </c>
      <c r="B394" s="87"/>
      <c r="C394" s="87"/>
      <c r="D394" s="87"/>
      <c r="E394" s="87"/>
      <c r="F394" s="87"/>
      <c r="G394" s="87"/>
      <c r="H394" s="29"/>
    </row>
    <row r="395" spans="1:8">
      <c r="A395" s="414" t="s">
        <v>215</v>
      </c>
      <c r="B395" s="415" t="s">
        <v>216</v>
      </c>
      <c r="C395" s="415"/>
      <c r="D395" s="414" t="s">
        <v>4</v>
      </c>
      <c r="E395" s="414"/>
      <c r="F395" s="414"/>
      <c r="G395" s="416" t="s">
        <v>217</v>
      </c>
      <c r="H395" s="29"/>
    </row>
    <row r="396" spans="1:8">
      <c r="A396" s="414"/>
      <c r="B396" s="35" t="s">
        <v>218</v>
      </c>
      <c r="C396" s="35" t="s">
        <v>219</v>
      </c>
      <c r="D396" s="35" t="s">
        <v>220</v>
      </c>
      <c r="E396" s="35" t="s">
        <v>6</v>
      </c>
      <c r="F396" s="35" t="s">
        <v>221</v>
      </c>
      <c r="G396" s="416"/>
      <c r="H396" s="92"/>
    </row>
    <row r="397" spans="1:8">
      <c r="A397" s="293" t="s">
        <v>320</v>
      </c>
      <c r="B397" s="93">
        <v>4.5</v>
      </c>
      <c r="C397" s="93">
        <v>4.5</v>
      </c>
      <c r="D397" s="35">
        <v>0.09</v>
      </c>
      <c r="E397" s="35">
        <v>1.58</v>
      </c>
      <c r="F397" s="35">
        <v>0.14000000000000001</v>
      </c>
      <c r="G397" s="294">
        <v>15.08</v>
      </c>
      <c r="H397" s="92"/>
    </row>
    <row r="398" spans="1:8">
      <c r="A398" s="88" t="s">
        <v>247</v>
      </c>
      <c r="B398" s="95">
        <v>6.25</v>
      </c>
      <c r="C398" s="95">
        <v>6.25</v>
      </c>
      <c r="D398" s="88">
        <v>0</v>
      </c>
      <c r="E398" s="88">
        <v>0</v>
      </c>
      <c r="F398" s="88">
        <v>6.24</v>
      </c>
      <c r="G398" s="88">
        <v>24.95</v>
      </c>
      <c r="H398" s="92"/>
    </row>
    <row r="399" spans="1:8">
      <c r="A399" s="88" t="s">
        <v>299</v>
      </c>
      <c r="B399" s="95">
        <v>0.5</v>
      </c>
      <c r="C399" s="95">
        <v>0.5</v>
      </c>
      <c r="D399" s="88">
        <v>0.42</v>
      </c>
      <c r="E399" s="88">
        <v>0</v>
      </c>
      <c r="F399" s="88">
        <v>0</v>
      </c>
      <c r="G399" s="88">
        <v>1.69</v>
      </c>
      <c r="H399" s="92"/>
    </row>
    <row r="400" spans="1:8">
      <c r="A400" s="88" t="s">
        <v>300</v>
      </c>
      <c r="B400" s="95">
        <v>15</v>
      </c>
      <c r="C400" s="95">
        <v>15</v>
      </c>
      <c r="D400" s="88">
        <v>0.53</v>
      </c>
      <c r="E400" s="88">
        <v>3</v>
      </c>
      <c r="F400" s="88">
        <v>0.45</v>
      </c>
      <c r="G400" s="88">
        <v>30.9</v>
      </c>
      <c r="H400" s="92"/>
    </row>
    <row r="401" spans="1:8">
      <c r="A401" s="88" t="s">
        <v>230</v>
      </c>
      <c r="B401" s="95">
        <v>5.75</v>
      </c>
      <c r="C401" s="95">
        <v>5.75</v>
      </c>
      <c r="D401" s="88">
        <v>0</v>
      </c>
      <c r="E401" s="88">
        <v>0</v>
      </c>
      <c r="F401" s="88">
        <v>0</v>
      </c>
      <c r="G401" s="88">
        <v>0</v>
      </c>
      <c r="H401" s="92"/>
    </row>
    <row r="402" spans="1:8" ht="15.6">
      <c r="A402" s="231" t="s">
        <v>232</v>
      </c>
      <c r="B402" s="232"/>
      <c r="C402" s="231">
        <v>30</v>
      </c>
      <c r="D402" s="233">
        <f>SUM(D397:D401)</f>
        <v>1.04</v>
      </c>
      <c r="E402" s="233">
        <f t="shared" ref="E402:G402" si="14">SUM(E397:E401)</f>
        <v>4.58</v>
      </c>
      <c r="F402" s="233">
        <f t="shared" si="14"/>
        <v>6.83</v>
      </c>
      <c r="G402" s="233">
        <f t="shared" si="14"/>
        <v>72.62</v>
      </c>
      <c r="H402" s="92"/>
    </row>
    <row r="403" spans="1:8">
      <c r="A403" s="417" t="s">
        <v>1064</v>
      </c>
      <c r="B403" s="417"/>
      <c r="C403" s="417"/>
      <c r="D403" s="417"/>
      <c r="E403" s="417"/>
      <c r="F403" s="417"/>
      <c r="G403" s="417"/>
      <c r="H403" s="417"/>
    </row>
    <row r="404" spans="1:8">
      <c r="A404" s="417"/>
      <c r="B404" s="417"/>
      <c r="C404" s="417"/>
      <c r="D404" s="417"/>
      <c r="E404" s="417"/>
      <c r="F404" s="417"/>
      <c r="G404" s="417"/>
      <c r="H404" s="417"/>
    </row>
    <row r="405" spans="1:8">
      <c r="A405" s="417"/>
      <c r="B405" s="417"/>
      <c r="C405" s="417"/>
      <c r="D405" s="417"/>
      <c r="E405" s="417"/>
      <c r="F405" s="417"/>
      <c r="G405" s="417"/>
      <c r="H405" s="417"/>
    </row>
    <row r="406" spans="1:8" ht="4.95" customHeight="1">
      <c r="A406" s="417"/>
      <c r="B406" s="417"/>
      <c r="C406" s="417"/>
      <c r="D406" s="417"/>
      <c r="E406" s="417"/>
      <c r="F406" s="417"/>
      <c r="G406" s="417"/>
      <c r="H406" s="417"/>
    </row>
    <row r="407" spans="1:8" hidden="1">
      <c r="A407" s="417"/>
      <c r="B407" s="417"/>
      <c r="C407" s="417"/>
      <c r="D407" s="417"/>
      <c r="E407" s="417"/>
      <c r="F407" s="417"/>
      <c r="G407" s="417"/>
      <c r="H407" s="417"/>
    </row>
    <row r="408" spans="1:8" hidden="1"/>
    <row r="409" spans="1:8" hidden="1"/>
    <row r="411" spans="1:8">
      <c r="A411" s="1" t="s">
        <v>1118</v>
      </c>
      <c r="B411" s="1"/>
      <c r="C411" s="1"/>
      <c r="D411" s="1"/>
      <c r="E411" s="1"/>
      <c r="F411" s="1"/>
      <c r="G411" s="1"/>
    </row>
    <row r="412" spans="1:8">
      <c r="A412" s="376" t="s">
        <v>215</v>
      </c>
      <c r="B412" s="377" t="s">
        <v>216</v>
      </c>
      <c r="C412" s="377"/>
      <c r="D412" s="376" t="s">
        <v>4</v>
      </c>
      <c r="E412" s="376"/>
      <c r="F412" s="376"/>
      <c r="G412" s="378" t="s">
        <v>217</v>
      </c>
    </row>
    <row r="413" spans="1:8">
      <c r="A413" s="376"/>
      <c r="B413" s="289" t="s">
        <v>218</v>
      </c>
      <c r="C413" s="289" t="s">
        <v>219</v>
      </c>
      <c r="D413" s="289" t="s">
        <v>220</v>
      </c>
      <c r="E413" s="289" t="s">
        <v>6</v>
      </c>
      <c r="F413" s="289" t="s">
        <v>221</v>
      </c>
      <c r="G413" s="378"/>
    </row>
    <row r="414" spans="1:8">
      <c r="A414" s="290" t="s">
        <v>317</v>
      </c>
      <c r="B414" s="107">
        <v>14.166666666666666</v>
      </c>
      <c r="C414" s="107">
        <v>12.5</v>
      </c>
      <c r="D414" s="289">
        <v>0.04</v>
      </c>
      <c r="E414" s="289">
        <v>0.08</v>
      </c>
      <c r="F414" s="289">
        <v>1.43</v>
      </c>
      <c r="G414" s="289">
        <v>6.55</v>
      </c>
    </row>
    <row r="415" spans="1:8">
      <c r="A415" s="290" t="s">
        <v>247</v>
      </c>
      <c r="B415" s="107">
        <v>6.75</v>
      </c>
      <c r="C415" s="107">
        <v>6.75</v>
      </c>
      <c r="D415" s="289">
        <v>0</v>
      </c>
      <c r="E415" s="289">
        <v>0</v>
      </c>
      <c r="F415" s="289">
        <v>6.74</v>
      </c>
      <c r="G415" s="289">
        <v>26.95</v>
      </c>
    </row>
    <row r="416" spans="1:8">
      <c r="A416" s="290" t="s">
        <v>230</v>
      </c>
      <c r="B416" s="107">
        <v>60.75</v>
      </c>
      <c r="C416" s="107">
        <v>60.75</v>
      </c>
      <c r="D416" s="289">
        <v>0</v>
      </c>
      <c r="E416" s="289">
        <v>0</v>
      </c>
      <c r="F416" s="289">
        <v>0</v>
      </c>
      <c r="G416" s="289">
        <v>0</v>
      </c>
    </row>
    <row r="417" spans="1:8">
      <c r="A417" s="290" t="s">
        <v>285</v>
      </c>
      <c r="B417" s="107">
        <v>3.3333333333333335</v>
      </c>
      <c r="C417" s="107">
        <v>3.3333333333333335</v>
      </c>
      <c r="D417" s="289">
        <v>0</v>
      </c>
      <c r="E417" s="289">
        <v>0</v>
      </c>
      <c r="F417" s="289">
        <v>2.66</v>
      </c>
      <c r="G417" s="289">
        <v>10.7</v>
      </c>
    </row>
    <row r="418" spans="1:8">
      <c r="A418" s="107" t="s">
        <v>248</v>
      </c>
      <c r="B418" s="107">
        <v>8.3333333333333329E-2</v>
      </c>
      <c r="C418" s="107">
        <v>8.3333333333333329E-2</v>
      </c>
      <c r="D418" s="289">
        <v>0</v>
      </c>
      <c r="E418" s="289">
        <v>0</v>
      </c>
      <c r="F418" s="289">
        <v>0</v>
      </c>
      <c r="G418" s="289">
        <v>0</v>
      </c>
    </row>
    <row r="419" spans="1:8">
      <c r="A419" s="109" t="s">
        <v>232</v>
      </c>
      <c r="B419" s="109"/>
      <c r="C419" s="109">
        <v>75</v>
      </c>
      <c r="D419" s="190">
        <f>SUM(D414:D418)</f>
        <v>0.04</v>
      </c>
      <c r="E419" s="110">
        <f>SUM(E414:E418)</f>
        <v>0.08</v>
      </c>
      <c r="F419" s="110">
        <f>SUM(F414:F418)</f>
        <v>10.83</v>
      </c>
      <c r="G419" s="110">
        <f>SUM(G414:G418)</f>
        <v>44.2</v>
      </c>
    </row>
    <row r="420" spans="1:8" ht="46.2" customHeight="1">
      <c r="A420" s="375" t="s">
        <v>1117</v>
      </c>
      <c r="B420" s="375"/>
      <c r="C420" s="375"/>
      <c r="D420" s="375"/>
      <c r="E420" s="375"/>
      <c r="F420" s="375"/>
      <c r="G420" s="375"/>
    </row>
    <row r="422" spans="1:8">
      <c r="A422" s="1" t="s">
        <v>1143</v>
      </c>
      <c r="B422" s="1"/>
      <c r="C422" s="1"/>
      <c r="D422" s="1"/>
      <c r="E422" s="1"/>
      <c r="F422" s="1"/>
      <c r="G422" s="1"/>
    </row>
    <row r="423" spans="1:8">
      <c r="A423" s="376" t="s">
        <v>215</v>
      </c>
      <c r="B423" s="377" t="s">
        <v>216</v>
      </c>
      <c r="C423" s="377"/>
      <c r="D423" s="376" t="s">
        <v>4</v>
      </c>
      <c r="E423" s="376"/>
      <c r="F423" s="376"/>
      <c r="G423" s="378" t="s">
        <v>217</v>
      </c>
    </row>
    <row r="424" spans="1:8">
      <c r="A424" s="376"/>
      <c r="B424" s="2" t="s">
        <v>218</v>
      </c>
      <c r="C424" s="2" t="s">
        <v>219</v>
      </c>
      <c r="D424" s="2" t="s">
        <v>220</v>
      </c>
      <c r="E424" s="2" t="s">
        <v>6</v>
      </c>
      <c r="F424" s="2" t="s">
        <v>221</v>
      </c>
      <c r="G424" s="378"/>
    </row>
    <row r="425" spans="1:8">
      <c r="A425" s="3" t="s">
        <v>160</v>
      </c>
      <c r="B425" s="3">
        <v>60</v>
      </c>
      <c r="C425" s="3">
        <v>60</v>
      </c>
      <c r="D425" s="45">
        <v>3.36</v>
      </c>
      <c r="E425" s="45">
        <v>0.72</v>
      </c>
      <c r="F425" s="45">
        <v>35.28</v>
      </c>
      <c r="G425" s="45">
        <v>160.80000000000001</v>
      </c>
    </row>
    <row r="426" spans="1:8">
      <c r="A426" s="46" t="s">
        <v>232</v>
      </c>
      <c r="B426" s="47"/>
      <c r="C426" s="46">
        <v>60</v>
      </c>
      <c r="D426" s="48">
        <f>SUM(D425)</f>
        <v>3.36</v>
      </c>
      <c r="E426" s="48">
        <f t="shared" ref="E426:G426" si="15">SUM(E425)</f>
        <v>0.72</v>
      </c>
      <c r="F426" s="48">
        <f t="shared" si="15"/>
        <v>35.28</v>
      </c>
      <c r="G426" s="48">
        <f t="shared" si="15"/>
        <v>160.80000000000001</v>
      </c>
    </row>
    <row r="428" spans="1:8">
      <c r="A428" s="1" t="s">
        <v>686</v>
      </c>
      <c r="B428" s="1"/>
      <c r="C428" s="1"/>
      <c r="D428" s="1"/>
      <c r="E428" s="1"/>
      <c r="F428" s="1"/>
      <c r="G428" s="1"/>
    </row>
    <row r="429" spans="1:8">
      <c r="A429" s="376" t="s">
        <v>215</v>
      </c>
      <c r="B429" s="377" t="s">
        <v>216</v>
      </c>
      <c r="C429" s="377"/>
      <c r="D429" s="376" t="s">
        <v>4</v>
      </c>
      <c r="E429" s="376"/>
      <c r="F429" s="376"/>
      <c r="G429" s="378" t="s">
        <v>217</v>
      </c>
    </row>
    <row r="430" spans="1:8">
      <c r="A430" s="376"/>
      <c r="B430" s="2" t="s">
        <v>218</v>
      </c>
      <c r="C430" s="2" t="s">
        <v>219</v>
      </c>
      <c r="D430" s="2" t="s">
        <v>220</v>
      </c>
      <c r="E430" s="2" t="s">
        <v>6</v>
      </c>
      <c r="F430" s="2" t="s">
        <v>221</v>
      </c>
      <c r="G430" s="378"/>
      <c r="H430" s="54"/>
    </row>
    <row r="431" spans="1:8">
      <c r="A431" s="3" t="s">
        <v>92</v>
      </c>
      <c r="B431" s="3">
        <v>50</v>
      </c>
      <c r="C431" s="3">
        <v>50</v>
      </c>
      <c r="D431" s="45">
        <v>0.17</v>
      </c>
      <c r="E431" s="45">
        <v>0.3</v>
      </c>
      <c r="F431" s="45">
        <v>5.7</v>
      </c>
      <c r="G431" s="45">
        <v>27</v>
      </c>
      <c r="H431" s="54"/>
    </row>
    <row r="432" spans="1:8">
      <c r="A432" s="46" t="s">
        <v>232</v>
      </c>
      <c r="B432" s="47"/>
      <c r="C432" s="46">
        <v>50</v>
      </c>
      <c r="D432" s="46">
        <v>0.17</v>
      </c>
      <c r="E432" s="46">
        <v>0.3</v>
      </c>
      <c r="F432" s="46">
        <v>5.7</v>
      </c>
      <c r="G432" s="46">
        <v>27</v>
      </c>
      <c r="H432" s="54"/>
    </row>
    <row r="433" spans="1:8">
      <c r="A433" s="381" t="s">
        <v>287</v>
      </c>
      <c r="B433" s="381"/>
      <c r="C433" s="381"/>
      <c r="D433" s="381"/>
      <c r="E433" s="381"/>
      <c r="F433" s="381"/>
      <c r="G433" s="381"/>
      <c r="H433" s="381"/>
    </row>
    <row r="434" spans="1:8">
      <c r="A434" s="381"/>
      <c r="B434" s="381"/>
      <c r="C434" s="381"/>
      <c r="D434" s="381"/>
      <c r="E434" s="381"/>
      <c r="F434" s="381"/>
      <c r="G434" s="381"/>
      <c r="H434" s="381"/>
    </row>
    <row r="435" spans="1:8" ht="4.95" customHeight="1">
      <c r="A435" s="381"/>
      <c r="B435" s="381"/>
      <c r="C435" s="381"/>
      <c r="D435" s="381"/>
      <c r="E435" s="381"/>
      <c r="F435" s="381"/>
      <c r="G435" s="381"/>
      <c r="H435" s="381"/>
    </row>
    <row r="436" spans="1:8" hidden="1">
      <c r="A436" s="381"/>
      <c r="B436" s="381"/>
      <c r="C436" s="381"/>
      <c r="D436" s="381"/>
      <c r="E436" s="381"/>
      <c r="F436" s="381"/>
      <c r="G436" s="381"/>
      <c r="H436" s="381"/>
    </row>
    <row r="437" spans="1:8" hidden="1">
      <c r="A437" s="381"/>
      <c r="B437" s="381"/>
      <c r="C437" s="381"/>
      <c r="D437" s="381"/>
      <c r="E437" s="381"/>
      <c r="F437" s="381"/>
      <c r="G437" s="381"/>
      <c r="H437" s="381"/>
    </row>
    <row r="438" spans="1:8" hidden="1">
      <c r="A438" s="381"/>
      <c r="B438" s="381"/>
      <c r="C438" s="381"/>
      <c r="D438" s="381"/>
      <c r="E438" s="381"/>
      <c r="F438" s="381"/>
      <c r="G438" s="381"/>
      <c r="H438" s="381"/>
    </row>
  </sheetData>
  <mergeCells count="169">
    <mergeCell ref="A22:G22"/>
    <mergeCell ref="A25:A26"/>
    <mergeCell ref="B25:C25"/>
    <mergeCell ref="D25:F25"/>
    <mergeCell ref="G25:G26"/>
    <mergeCell ref="A35:H39"/>
    <mergeCell ref="A1:G1"/>
    <mergeCell ref="A2:G2"/>
    <mergeCell ref="A4:G4"/>
    <mergeCell ref="A7:A8"/>
    <mergeCell ref="B7:C7"/>
    <mergeCell ref="D7:F7"/>
    <mergeCell ref="G7:G8"/>
    <mergeCell ref="A65:A66"/>
    <mergeCell ref="B65:C65"/>
    <mergeCell ref="D65:F65"/>
    <mergeCell ref="G65:G66"/>
    <mergeCell ref="A77:G77"/>
    <mergeCell ref="A42:A43"/>
    <mergeCell ref="B42:C42"/>
    <mergeCell ref="D42:F42"/>
    <mergeCell ref="G42:G43"/>
    <mergeCell ref="A52:H56"/>
    <mergeCell ref="A59:A60"/>
    <mergeCell ref="B59:C59"/>
    <mergeCell ref="D59:F59"/>
    <mergeCell ref="G59:G60"/>
    <mergeCell ref="A69:G69"/>
    <mergeCell ref="A104:H109"/>
    <mergeCell ref="A112:A113"/>
    <mergeCell ref="B112:C112"/>
    <mergeCell ref="D112:F112"/>
    <mergeCell ref="G112:G113"/>
    <mergeCell ref="A120:H125"/>
    <mergeCell ref="A80:A81"/>
    <mergeCell ref="B80:C80"/>
    <mergeCell ref="D80:F80"/>
    <mergeCell ref="G80:G81"/>
    <mergeCell ref="A92:H96"/>
    <mergeCell ref="A99:A100"/>
    <mergeCell ref="B99:C99"/>
    <mergeCell ref="D99:F99"/>
    <mergeCell ref="G99:G100"/>
    <mergeCell ref="A153:H157"/>
    <mergeCell ref="A160:A161"/>
    <mergeCell ref="B160:C160"/>
    <mergeCell ref="D160:F160"/>
    <mergeCell ref="G160:G161"/>
    <mergeCell ref="A166:G166"/>
    <mergeCell ref="A128:A129"/>
    <mergeCell ref="B128:C128"/>
    <mergeCell ref="D128:F128"/>
    <mergeCell ref="G128:G129"/>
    <mergeCell ref="A136:H141"/>
    <mergeCell ref="A144:A145"/>
    <mergeCell ref="B144:C144"/>
    <mergeCell ref="D144:F144"/>
    <mergeCell ref="G144:G145"/>
    <mergeCell ref="A169:A170"/>
    <mergeCell ref="B169:C169"/>
    <mergeCell ref="D169:F169"/>
    <mergeCell ref="G169:G170"/>
    <mergeCell ref="A179:H184"/>
    <mergeCell ref="A187:A188"/>
    <mergeCell ref="B187:C187"/>
    <mergeCell ref="D187:F187"/>
    <mergeCell ref="G187:G188"/>
    <mergeCell ref="A215:C215"/>
    <mergeCell ref="A216:A217"/>
    <mergeCell ref="B216:C216"/>
    <mergeCell ref="D216:F216"/>
    <mergeCell ref="G216:G217"/>
    <mergeCell ref="A225:G225"/>
    <mergeCell ref="A192:H197"/>
    <mergeCell ref="A200:A201"/>
    <mergeCell ref="B200:C200"/>
    <mergeCell ref="D200:F200"/>
    <mergeCell ref="G200:G201"/>
    <mergeCell ref="A208:H213"/>
    <mergeCell ref="A228:A229"/>
    <mergeCell ref="B228:C228"/>
    <mergeCell ref="D228:F228"/>
    <mergeCell ref="G228:G229"/>
    <mergeCell ref="A235:G235"/>
    <mergeCell ref="A238:A239"/>
    <mergeCell ref="B238:C238"/>
    <mergeCell ref="D238:F238"/>
    <mergeCell ref="G238:G239"/>
    <mergeCell ref="A259:H263"/>
    <mergeCell ref="A266:G266"/>
    <mergeCell ref="A269:A270"/>
    <mergeCell ref="B269:C269"/>
    <mergeCell ref="D269:F269"/>
    <mergeCell ref="G269:G270"/>
    <mergeCell ref="A246:G246"/>
    <mergeCell ref="A249:A250"/>
    <mergeCell ref="B249:C249"/>
    <mergeCell ref="D249:F249"/>
    <mergeCell ref="G249:G250"/>
    <mergeCell ref="A255:A256"/>
    <mergeCell ref="B255:C255"/>
    <mergeCell ref="D255:F255"/>
    <mergeCell ref="G255:G256"/>
    <mergeCell ref="A294:A295"/>
    <mergeCell ref="B294:C294"/>
    <mergeCell ref="D294:F294"/>
    <mergeCell ref="G294:G295"/>
    <mergeCell ref="A305:H309"/>
    <mergeCell ref="A278:G278"/>
    <mergeCell ref="A281:A282"/>
    <mergeCell ref="B281:C281"/>
    <mergeCell ref="D281:F281"/>
    <mergeCell ref="G281:G282"/>
    <mergeCell ref="A286:H291"/>
    <mergeCell ref="A312:A313"/>
    <mergeCell ref="B312:C312"/>
    <mergeCell ref="D312:F312"/>
    <mergeCell ref="G312:G313"/>
    <mergeCell ref="A321:G321"/>
    <mergeCell ref="A324:A325"/>
    <mergeCell ref="B324:C324"/>
    <mergeCell ref="D324:F324"/>
    <mergeCell ref="G324:G325"/>
    <mergeCell ref="A330:A331"/>
    <mergeCell ref="B330:C330"/>
    <mergeCell ref="D330:F330"/>
    <mergeCell ref="G330:G331"/>
    <mergeCell ref="A337:H341"/>
    <mergeCell ref="A344:A345"/>
    <mergeCell ref="B344:C344"/>
    <mergeCell ref="D344:F344"/>
    <mergeCell ref="G344:G345"/>
    <mergeCell ref="A382:A383"/>
    <mergeCell ref="B382:C382"/>
    <mergeCell ref="D382:F382"/>
    <mergeCell ref="G382:G383"/>
    <mergeCell ref="A392:G392"/>
    <mergeCell ref="A381:B381"/>
    <mergeCell ref="A379:G379"/>
    <mergeCell ref="A352:H356"/>
    <mergeCell ref="A365:G365"/>
    <mergeCell ref="A368:A369"/>
    <mergeCell ref="B368:C368"/>
    <mergeCell ref="D368:F368"/>
    <mergeCell ref="G368:G369"/>
    <mergeCell ref="A359:A360"/>
    <mergeCell ref="B359:C359"/>
    <mergeCell ref="D359:F359"/>
    <mergeCell ref="G359:G360"/>
    <mergeCell ref="A363:G363"/>
    <mergeCell ref="A395:A396"/>
    <mergeCell ref="B395:C395"/>
    <mergeCell ref="D395:F395"/>
    <mergeCell ref="G395:G396"/>
    <mergeCell ref="A403:H407"/>
    <mergeCell ref="A412:A413"/>
    <mergeCell ref="B412:C412"/>
    <mergeCell ref="D412:F412"/>
    <mergeCell ref="G412:G413"/>
    <mergeCell ref="A433:H438"/>
    <mergeCell ref="A420:G420"/>
    <mergeCell ref="A423:A424"/>
    <mergeCell ref="B423:C423"/>
    <mergeCell ref="D423:F423"/>
    <mergeCell ref="G423:G424"/>
    <mergeCell ref="A429:A430"/>
    <mergeCell ref="B429:C429"/>
    <mergeCell ref="D429:F429"/>
    <mergeCell ref="G429:G430"/>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workbookViewId="0">
      <selection activeCell="L20" sqref="L20"/>
    </sheetView>
  </sheetViews>
  <sheetFormatPr defaultRowHeight="14.4"/>
  <cols>
    <col min="1" max="1" width="29.33203125" customWidth="1"/>
    <col min="7" max="7" width="10.88671875" customWidth="1"/>
    <col min="8" max="8" width="11" customWidth="1"/>
  </cols>
  <sheetData>
    <row r="1" spans="1:8" ht="24.6" customHeight="1">
      <c r="A1" s="396" t="s">
        <v>25</v>
      </c>
      <c r="B1" s="396"/>
      <c r="C1" s="396"/>
      <c r="D1" s="396"/>
      <c r="E1" s="396"/>
      <c r="F1" s="396"/>
      <c r="G1" s="396"/>
      <c r="H1" s="396"/>
    </row>
    <row r="2" spans="1:8">
      <c r="A2" s="8"/>
      <c r="B2" s="1"/>
      <c r="C2" s="1"/>
      <c r="D2" s="1"/>
      <c r="E2" s="1"/>
      <c r="F2" s="1"/>
      <c r="G2" s="1"/>
      <c r="H2" s="1"/>
    </row>
    <row r="3" spans="1:8">
      <c r="A3" s="430" t="s">
        <v>1311</v>
      </c>
      <c r="B3" s="430"/>
      <c r="C3" s="430"/>
      <c r="D3" s="430"/>
      <c r="E3" s="430"/>
      <c r="F3" s="430"/>
      <c r="G3" s="430"/>
      <c r="H3" s="430"/>
    </row>
    <row r="4" spans="1:8" ht="15" thickBot="1">
      <c r="A4" s="431" t="s">
        <v>22</v>
      </c>
      <c r="B4" s="311" t="s">
        <v>0</v>
      </c>
      <c r="C4" s="312" t="s">
        <v>12</v>
      </c>
      <c r="D4" s="312" t="s">
        <v>13</v>
      </c>
      <c r="E4" s="312" t="s">
        <v>18</v>
      </c>
      <c r="F4" s="313" t="s">
        <v>20</v>
      </c>
      <c r="G4" s="433" t="s">
        <v>26</v>
      </c>
      <c r="H4" s="365" t="s">
        <v>24</v>
      </c>
    </row>
    <row r="5" spans="1:8" ht="40.950000000000003" customHeight="1" thickBot="1">
      <c r="A5" s="432"/>
      <c r="B5" s="404" t="s">
        <v>23</v>
      </c>
      <c r="C5" s="405"/>
      <c r="D5" s="405"/>
      <c r="E5" s="405"/>
      <c r="F5" s="406"/>
      <c r="G5" s="401"/>
      <c r="H5" s="371"/>
    </row>
    <row r="6" spans="1:8" ht="15" thickBot="1">
      <c r="A6" s="19" t="s">
        <v>222</v>
      </c>
      <c r="B6" s="331">
        <v>65.760000000000005</v>
      </c>
      <c r="C6" s="332">
        <v>161.5</v>
      </c>
      <c r="D6" s="332">
        <v>161.5</v>
      </c>
      <c r="E6" s="332">
        <v>161.5</v>
      </c>
      <c r="F6" s="333"/>
      <c r="G6" s="270">
        <f>SUM(B6:F6)</f>
        <v>550.26</v>
      </c>
      <c r="H6" s="11"/>
    </row>
    <row r="7" spans="1:8" ht="15" thickBot="1">
      <c r="A7" s="249" t="s">
        <v>975</v>
      </c>
      <c r="B7" s="338">
        <f>SUM(B6)</f>
        <v>65.760000000000005</v>
      </c>
      <c r="C7" s="243">
        <f t="shared" ref="C7:G7" si="0">SUM(C6)</f>
        <v>161.5</v>
      </c>
      <c r="D7" s="243">
        <f t="shared" si="0"/>
        <v>161.5</v>
      </c>
      <c r="E7" s="243">
        <f t="shared" si="0"/>
        <v>161.5</v>
      </c>
      <c r="F7" s="244">
        <f t="shared" si="0"/>
        <v>0</v>
      </c>
      <c r="G7" s="273">
        <f t="shared" si="0"/>
        <v>550.26</v>
      </c>
      <c r="H7" s="253">
        <v>450</v>
      </c>
    </row>
    <row r="8" spans="1:8">
      <c r="A8" s="18" t="s">
        <v>223</v>
      </c>
      <c r="B8" s="314">
        <v>66.040000000000006</v>
      </c>
      <c r="C8" s="17">
        <v>32.74</v>
      </c>
      <c r="D8" s="17">
        <v>4.57</v>
      </c>
      <c r="E8" s="17">
        <v>84.1</v>
      </c>
      <c r="F8" s="334">
        <v>54.25</v>
      </c>
      <c r="G8" s="245">
        <f t="shared" ref="G8:G15" si="1">SUM(B8:F8)</f>
        <v>241.7</v>
      </c>
      <c r="H8" s="17"/>
    </row>
    <row r="9" spans="1:8">
      <c r="A9" s="13" t="s">
        <v>279</v>
      </c>
      <c r="B9" s="315">
        <v>26.38</v>
      </c>
      <c r="C9" s="2">
        <v>10.82</v>
      </c>
      <c r="D9" s="2"/>
      <c r="E9" s="2"/>
      <c r="F9" s="316">
        <v>16.670000000000002</v>
      </c>
      <c r="G9" s="245">
        <f t="shared" si="1"/>
        <v>53.870000000000005</v>
      </c>
      <c r="H9" s="2"/>
    </row>
    <row r="10" spans="1:8">
      <c r="A10" s="13" t="s">
        <v>723</v>
      </c>
      <c r="B10" s="326">
        <v>16.8</v>
      </c>
      <c r="C10" s="2"/>
      <c r="D10" s="2"/>
      <c r="E10" s="2"/>
      <c r="F10" s="316"/>
      <c r="G10" s="254">
        <f t="shared" si="1"/>
        <v>16.8</v>
      </c>
      <c r="H10" s="2"/>
    </row>
    <row r="11" spans="1:8">
      <c r="A11" s="13" t="s">
        <v>293</v>
      </c>
      <c r="B11" s="315">
        <v>0.38</v>
      </c>
      <c r="C11" s="2"/>
      <c r="D11" s="2"/>
      <c r="E11" s="2">
        <v>0.54</v>
      </c>
      <c r="F11" s="316">
        <v>0.54</v>
      </c>
      <c r="G11" s="245">
        <f t="shared" si="1"/>
        <v>1.46</v>
      </c>
      <c r="H11" s="2"/>
    </row>
    <row r="12" spans="1:8">
      <c r="A12" s="13" t="s">
        <v>395</v>
      </c>
      <c r="B12" s="315"/>
      <c r="C12" s="2">
        <v>0.61</v>
      </c>
      <c r="D12" s="2"/>
      <c r="E12" s="2"/>
      <c r="F12" s="316"/>
      <c r="G12" s="245">
        <f t="shared" si="1"/>
        <v>0.61</v>
      </c>
      <c r="H12" s="2"/>
    </row>
    <row r="13" spans="1:8">
      <c r="A13" s="13" t="s">
        <v>530</v>
      </c>
      <c r="B13" s="315"/>
      <c r="C13" s="2"/>
      <c r="D13" s="2">
        <v>39.590000000000003</v>
      </c>
      <c r="E13" s="2"/>
      <c r="F13" s="316"/>
      <c r="G13" s="245">
        <f t="shared" si="1"/>
        <v>39.590000000000003</v>
      </c>
      <c r="H13" s="2"/>
    </row>
    <row r="14" spans="1:8">
      <c r="A14" s="13" t="s">
        <v>677</v>
      </c>
      <c r="B14" s="315"/>
      <c r="C14" s="2"/>
      <c r="D14" s="2"/>
      <c r="E14" s="2"/>
      <c r="F14" s="316">
        <v>40.92</v>
      </c>
      <c r="G14" s="245">
        <f t="shared" si="1"/>
        <v>40.92</v>
      </c>
      <c r="H14" s="2"/>
    </row>
    <row r="15" spans="1:8" ht="15" thickBot="1">
      <c r="A15" s="15" t="s">
        <v>226</v>
      </c>
      <c r="B15" s="328"/>
      <c r="C15" s="329"/>
      <c r="D15" s="329"/>
      <c r="E15" s="329"/>
      <c r="F15" s="330">
        <v>113.33</v>
      </c>
      <c r="G15" s="270">
        <f t="shared" si="1"/>
        <v>113.33</v>
      </c>
      <c r="H15" s="9"/>
    </row>
    <row r="16" spans="1:8" ht="15" thickBot="1">
      <c r="A16" s="249" t="s">
        <v>965</v>
      </c>
      <c r="B16" s="238">
        <f>SUM(B8:B15)</f>
        <v>109.6</v>
      </c>
      <c r="C16" s="238">
        <f t="shared" ref="C16:G16" si="2">SUM(C8:C15)</f>
        <v>44.17</v>
      </c>
      <c r="D16" s="238">
        <f t="shared" si="2"/>
        <v>44.160000000000004</v>
      </c>
      <c r="E16" s="238">
        <f t="shared" si="2"/>
        <v>84.64</v>
      </c>
      <c r="F16" s="238">
        <f t="shared" si="2"/>
        <v>225.71</v>
      </c>
      <c r="G16" s="238">
        <f t="shared" si="2"/>
        <v>508.28</v>
      </c>
      <c r="H16" s="253">
        <v>250</v>
      </c>
    </row>
    <row r="17" spans="1:8">
      <c r="A17" s="18" t="s">
        <v>966</v>
      </c>
      <c r="B17" s="314">
        <v>35.28</v>
      </c>
      <c r="C17" s="17"/>
      <c r="D17" s="17">
        <v>44.58</v>
      </c>
      <c r="E17" s="17"/>
      <c r="F17" s="334">
        <v>45.67</v>
      </c>
      <c r="G17" s="245">
        <f>SUM(B17:F17)</f>
        <v>125.53</v>
      </c>
      <c r="H17" s="17"/>
    </row>
    <row r="18" spans="1:8">
      <c r="A18" s="13" t="s">
        <v>344</v>
      </c>
      <c r="B18" s="315"/>
      <c r="C18" s="128">
        <v>34</v>
      </c>
      <c r="D18" s="2"/>
      <c r="E18" s="2"/>
      <c r="F18" s="316"/>
      <c r="G18" s="254">
        <f t="shared" ref="G18:G20" si="3">SUM(B18:F18)</f>
        <v>34</v>
      </c>
      <c r="H18" s="2"/>
    </row>
    <row r="19" spans="1:8" ht="15" thickBot="1">
      <c r="A19" s="15" t="s">
        <v>1312</v>
      </c>
      <c r="B19" s="318"/>
      <c r="C19" s="9"/>
      <c r="D19" s="9"/>
      <c r="E19" s="237">
        <v>42</v>
      </c>
      <c r="F19" s="319"/>
      <c r="G19" s="255">
        <f t="shared" si="3"/>
        <v>42</v>
      </c>
      <c r="H19" s="9"/>
    </row>
    <row r="20" spans="1:8" ht="15" thickBot="1">
      <c r="A20" s="249" t="s">
        <v>968</v>
      </c>
      <c r="B20" s="238">
        <f>SUM(B17:B19)</f>
        <v>35.28</v>
      </c>
      <c r="C20" s="243">
        <f t="shared" ref="C20:F20" si="4">SUM(C17:C19)</f>
        <v>34</v>
      </c>
      <c r="D20" s="239">
        <f t="shared" si="4"/>
        <v>44.58</v>
      </c>
      <c r="E20" s="243">
        <f t="shared" si="4"/>
        <v>42</v>
      </c>
      <c r="F20" s="257">
        <f t="shared" si="4"/>
        <v>45.67</v>
      </c>
      <c r="G20" s="356">
        <f t="shared" si="3"/>
        <v>201.53000000000003</v>
      </c>
      <c r="H20" s="341">
        <v>200</v>
      </c>
    </row>
    <row r="21" spans="1:8">
      <c r="A21" s="18" t="s">
        <v>77</v>
      </c>
      <c r="B21" s="317">
        <v>50</v>
      </c>
      <c r="C21" s="17"/>
      <c r="D21" s="17"/>
      <c r="E21" s="235">
        <v>50</v>
      </c>
      <c r="F21" s="334"/>
      <c r="G21" s="254">
        <f>SUM(B21:F21)</f>
        <v>100</v>
      </c>
      <c r="H21" s="17"/>
    </row>
    <row r="22" spans="1:8">
      <c r="A22" s="13" t="s">
        <v>92</v>
      </c>
      <c r="B22" s="315"/>
      <c r="C22" s="128">
        <v>48.7</v>
      </c>
      <c r="D22" s="128">
        <v>12.5</v>
      </c>
      <c r="E22" s="2"/>
      <c r="F22" s="327">
        <v>52.5</v>
      </c>
      <c r="G22" s="254">
        <f t="shared" ref="G22:G26" si="5">SUM(B22:F22)</f>
        <v>113.7</v>
      </c>
      <c r="H22" s="2"/>
    </row>
    <row r="23" spans="1:8">
      <c r="A23" s="13" t="s">
        <v>98</v>
      </c>
      <c r="B23" s="315"/>
      <c r="C23" s="2"/>
      <c r="D23" s="128">
        <v>50</v>
      </c>
      <c r="E23" s="2"/>
      <c r="F23" s="316"/>
      <c r="G23" s="254">
        <f t="shared" si="5"/>
        <v>50</v>
      </c>
      <c r="H23" s="2"/>
    </row>
    <row r="24" spans="1:8">
      <c r="A24" s="13" t="s">
        <v>970</v>
      </c>
      <c r="B24" s="315"/>
      <c r="C24" s="2"/>
      <c r="D24" s="2"/>
      <c r="E24" s="2">
        <v>5.95</v>
      </c>
      <c r="F24" s="316"/>
      <c r="G24" s="254">
        <f t="shared" si="5"/>
        <v>5.95</v>
      </c>
      <c r="H24" s="2"/>
    </row>
    <row r="25" spans="1:8" ht="15" thickBot="1">
      <c r="A25" s="15" t="s">
        <v>335</v>
      </c>
      <c r="B25" s="318"/>
      <c r="C25" s="9"/>
      <c r="D25" s="9"/>
      <c r="E25" s="9">
        <v>6.25</v>
      </c>
      <c r="F25" s="319"/>
      <c r="G25" s="255">
        <f t="shared" si="5"/>
        <v>6.25</v>
      </c>
      <c r="H25" s="9"/>
    </row>
    <row r="26" spans="1:8" ht="15" thickBot="1">
      <c r="A26" s="249" t="s">
        <v>971</v>
      </c>
      <c r="B26" s="338">
        <f>SUM(B21:B25)</f>
        <v>50</v>
      </c>
      <c r="C26" s="243">
        <f t="shared" ref="C26:F26" si="6">SUM(C21:C25)</f>
        <v>48.7</v>
      </c>
      <c r="D26" s="243">
        <f t="shared" si="6"/>
        <v>62.5</v>
      </c>
      <c r="E26" s="243">
        <f t="shared" si="6"/>
        <v>62.2</v>
      </c>
      <c r="F26" s="244">
        <f t="shared" si="6"/>
        <v>52.5</v>
      </c>
      <c r="G26" s="357">
        <f t="shared" si="5"/>
        <v>275.89999999999998</v>
      </c>
      <c r="H26" s="341">
        <v>250</v>
      </c>
    </row>
    <row r="27" spans="1:8">
      <c r="A27" s="18" t="s">
        <v>300</v>
      </c>
      <c r="B27" s="317">
        <v>10</v>
      </c>
      <c r="C27" s="17"/>
      <c r="D27" s="17"/>
      <c r="E27" s="17"/>
      <c r="F27" s="339">
        <v>15</v>
      </c>
      <c r="G27" s="254">
        <f>SUM(B27:F27)</f>
        <v>25</v>
      </c>
      <c r="H27" s="321"/>
    </row>
    <row r="28" spans="1:8">
      <c r="A28" s="13" t="s">
        <v>980</v>
      </c>
      <c r="B28" s="315"/>
      <c r="C28" s="2"/>
      <c r="D28" s="2">
        <v>22.22</v>
      </c>
      <c r="E28" s="2">
        <v>41.25</v>
      </c>
      <c r="F28" s="327">
        <v>4.5</v>
      </c>
      <c r="G28" s="254">
        <f t="shared" ref="G28:G30" si="7">SUM(B28:F28)</f>
        <v>67.97</v>
      </c>
      <c r="H28" s="322"/>
    </row>
    <row r="29" spans="1:8" ht="15" thickBot="1">
      <c r="A29" s="15" t="s">
        <v>268</v>
      </c>
      <c r="B29" s="318"/>
      <c r="C29" s="237">
        <v>140.19999999999999</v>
      </c>
      <c r="D29" s="237">
        <v>20.2</v>
      </c>
      <c r="E29" s="9"/>
      <c r="F29" s="319"/>
      <c r="G29" s="255">
        <f t="shared" si="7"/>
        <v>160.39999999999998</v>
      </c>
      <c r="H29" s="323"/>
    </row>
    <row r="30" spans="1:8" ht="15" thickBot="1">
      <c r="A30" s="249" t="s">
        <v>969</v>
      </c>
      <c r="B30" s="338">
        <f>SUM(B27:B29)</f>
        <v>10</v>
      </c>
      <c r="C30" s="243">
        <f t="shared" ref="C30:F30" si="8">SUM(C27:C29)</f>
        <v>140.19999999999999</v>
      </c>
      <c r="D30" s="243">
        <f t="shared" si="8"/>
        <v>42.42</v>
      </c>
      <c r="E30" s="243">
        <f t="shared" si="8"/>
        <v>41.25</v>
      </c>
      <c r="F30" s="244">
        <f t="shared" si="8"/>
        <v>19.5</v>
      </c>
      <c r="G30" s="273">
        <f t="shared" si="7"/>
        <v>253.37</v>
      </c>
      <c r="H30" s="253">
        <v>250</v>
      </c>
    </row>
    <row r="31" spans="1:8" ht="15" thickBot="1">
      <c r="A31" s="246" t="s">
        <v>366</v>
      </c>
      <c r="B31" s="320"/>
      <c r="C31" s="247"/>
      <c r="D31" s="247"/>
      <c r="E31" s="242">
        <v>50</v>
      </c>
      <c r="F31" s="340"/>
      <c r="G31" s="255">
        <f>SUM(B31:F31)</f>
        <v>50</v>
      </c>
      <c r="H31" s="324"/>
    </row>
    <row r="32" spans="1:8" ht="15" thickBot="1">
      <c r="A32" s="335" t="s">
        <v>973</v>
      </c>
      <c r="B32" s="266"/>
      <c r="C32" s="267"/>
      <c r="D32" s="267"/>
      <c r="E32" s="268">
        <f>SUM(E31)</f>
        <v>50</v>
      </c>
      <c r="F32" s="276"/>
      <c r="G32" s="336">
        <f>SUM(B32:F32)</f>
        <v>50</v>
      </c>
      <c r="H32" s="341">
        <v>50</v>
      </c>
    </row>
    <row r="33" spans="1:8" ht="15" thickBot="1">
      <c r="A33" s="249" t="s">
        <v>974</v>
      </c>
      <c r="B33" s="338">
        <f>B7+B16+B20+B26+B30+B31</f>
        <v>270.64</v>
      </c>
      <c r="C33" s="338">
        <f t="shared" ref="C33:G33" si="9">C7+C16+C20+C26+C30+C31</f>
        <v>428.57</v>
      </c>
      <c r="D33" s="338">
        <f t="shared" si="9"/>
        <v>355.16</v>
      </c>
      <c r="E33" s="338">
        <f t="shared" si="9"/>
        <v>441.59</v>
      </c>
      <c r="F33" s="338">
        <f t="shared" si="9"/>
        <v>343.38</v>
      </c>
      <c r="G33" s="338">
        <f t="shared" si="9"/>
        <v>1839.3399999999997</v>
      </c>
      <c r="H33" s="325"/>
    </row>
  </sheetData>
  <mergeCells count="6">
    <mergeCell ref="A1:H1"/>
    <mergeCell ref="A3:H3"/>
    <mergeCell ref="A4:A5"/>
    <mergeCell ref="G4:G5"/>
    <mergeCell ref="H4:H5"/>
    <mergeCell ref="B5:F5"/>
  </mergeCells>
  <pageMargins left="0.7" right="0.7" top="0.75" bottom="0.75" header="0.3" footer="0.3"/>
  <pageSetup paperSize="9"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workbookViewId="0">
      <selection activeCell="G56" sqref="G56:G57"/>
    </sheetView>
  </sheetViews>
  <sheetFormatPr defaultRowHeight="14.4"/>
  <cols>
    <col min="1" max="1" width="16.6640625" customWidth="1"/>
    <col min="2" max="2" width="54.44140625" customWidth="1"/>
    <col min="3" max="3" width="12.33203125" customWidth="1"/>
    <col min="4" max="4" width="11.33203125" customWidth="1"/>
    <col min="5" max="5" width="9.88671875" customWidth="1"/>
    <col min="6" max="6" width="10.33203125" customWidth="1"/>
    <col min="7" max="7" width="10" customWidth="1"/>
  </cols>
  <sheetData>
    <row r="1" spans="1:9">
      <c r="A1" s="363" t="s">
        <v>211</v>
      </c>
      <c r="B1" s="364"/>
      <c r="C1" s="364"/>
      <c r="D1" s="364"/>
      <c r="E1" s="364"/>
      <c r="F1" s="364"/>
      <c r="G1" s="364"/>
      <c r="H1" s="1"/>
      <c r="I1" s="1"/>
    </row>
    <row r="2" spans="1:9">
      <c r="A2" s="363" t="s">
        <v>0</v>
      </c>
      <c r="B2" s="363"/>
      <c r="C2" s="363"/>
      <c r="D2" s="363"/>
      <c r="E2" s="363"/>
      <c r="F2" s="363"/>
      <c r="G2" s="363"/>
      <c r="H2" s="1"/>
      <c r="I2" s="1"/>
    </row>
    <row r="3" spans="1:9" ht="34.950000000000003" customHeight="1">
      <c r="A3" s="365" t="s">
        <v>1</v>
      </c>
      <c r="B3" s="366" t="s">
        <v>2</v>
      </c>
      <c r="C3" s="365" t="s">
        <v>3</v>
      </c>
      <c r="D3" s="366" t="s">
        <v>4</v>
      </c>
      <c r="E3" s="366"/>
      <c r="F3" s="366"/>
      <c r="G3" s="365" t="s">
        <v>8</v>
      </c>
      <c r="H3" s="359" t="s">
        <v>1011</v>
      </c>
      <c r="I3" s="1"/>
    </row>
    <row r="4" spans="1:9" ht="24.75" customHeight="1">
      <c r="A4" s="365"/>
      <c r="B4" s="366"/>
      <c r="C4" s="365"/>
      <c r="D4" s="3" t="s">
        <v>5</v>
      </c>
      <c r="E4" s="3" t="s">
        <v>6</v>
      </c>
      <c r="F4" s="3" t="s">
        <v>7</v>
      </c>
      <c r="G4" s="365"/>
      <c r="H4" s="360"/>
      <c r="I4" s="1"/>
    </row>
    <row r="5" spans="1:9">
      <c r="A5" s="4" t="s">
        <v>9</v>
      </c>
      <c r="B5" s="21"/>
      <c r="C5" s="4"/>
      <c r="D5" s="4"/>
      <c r="E5" s="4"/>
      <c r="F5" s="4"/>
      <c r="G5" s="4"/>
      <c r="H5" s="2"/>
      <c r="I5" s="1"/>
    </row>
    <row r="6" spans="1:9">
      <c r="A6" s="13" t="s">
        <v>78</v>
      </c>
      <c r="B6" s="25" t="s">
        <v>180</v>
      </c>
      <c r="C6" s="22" t="s">
        <v>82</v>
      </c>
      <c r="D6" s="34">
        <v>6.2200000000000006</v>
      </c>
      <c r="E6" s="34">
        <v>4.45</v>
      </c>
      <c r="F6" s="34">
        <v>19.510000000000002</v>
      </c>
      <c r="G6" s="33">
        <v>143</v>
      </c>
      <c r="H6" s="2"/>
      <c r="I6" s="1"/>
    </row>
    <row r="7" spans="1:9">
      <c r="A7" s="13" t="s">
        <v>79</v>
      </c>
      <c r="B7" s="25" t="s">
        <v>181</v>
      </c>
      <c r="C7" s="22" t="s">
        <v>83</v>
      </c>
      <c r="D7" s="34">
        <v>18.100000000000001</v>
      </c>
      <c r="E7" s="34">
        <v>20.361999999999998</v>
      </c>
      <c r="F7" s="34">
        <v>35.67</v>
      </c>
      <c r="G7" s="33">
        <v>398.5</v>
      </c>
      <c r="H7" s="2"/>
      <c r="I7" s="1"/>
    </row>
    <row r="8" spans="1:9">
      <c r="A8" s="13" t="s">
        <v>80</v>
      </c>
      <c r="B8" s="25" t="s">
        <v>76</v>
      </c>
      <c r="C8" s="22">
        <v>80</v>
      </c>
      <c r="D8" s="34">
        <v>0.5</v>
      </c>
      <c r="E8" s="34">
        <v>4.3600000000000003</v>
      </c>
      <c r="F8" s="34">
        <v>11.11</v>
      </c>
      <c r="G8" s="33">
        <v>85.65</v>
      </c>
      <c r="H8" s="2"/>
      <c r="I8" s="1"/>
    </row>
    <row r="9" spans="1:9">
      <c r="A9" s="32" t="s">
        <v>89</v>
      </c>
      <c r="B9" s="25" t="s">
        <v>1023</v>
      </c>
      <c r="C9" s="22">
        <v>50</v>
      </c>
      <c r="D9" s="23">
        <v>3.3</v>
      </c>
      <c r="E9" s="23">
        <v>0.6</v>
      </c>
      <c r="F9" s="23">
        <v>25.1</v>
      </c>
      <c r="G9" s="5">
        <v>119</v>
      </c>
      <c r="H9" s="2"/>
      <c r="I9" s="1"/>
    </row>
    <row r="10" spans="1:9">
      <c r="A10" s="13" t="s">
        <v>182</v>
      </c>
      <c r="B10" s="25" t="s">
        <v>77</v>
      </c>
      <c r="C10" s="22">
        <v>50</v>
      </c>
      <c r="D10" s="23">
        <v>0.25</v>
      </c>
      <c r="E10" s="23">
        <v>0.15</v>
      </c>
      <c r="F10" s="23">
        <v>6.2</v>
      </c>
      <c r="G10" s="5">
        <v>28</v>
      </c>
      <c r="H10" s="2"/>
      <c r="I10" s="1"/>
    </row>
    <row r="11" spans="1:9">
      <c r="A11" s="361" t="s">
        <v>10</v>
      </c>
      <c r="B11" s="361"/>
      <c r="C11" s="4"/>
      <c r="D11" s="31">
        <f>SUM(D6:D10)</f>
        <v>28.37</v>
      </c>
      <c r="E11" s="31">
        <f t="shared" ref="E11:G11" si="0">SUM(E6:E10)</f>
        <v>29.921999999999997</v>
      </c>
      <c r="F11" s="24">
        <f t="shared" si="0"/>
        <v>97.590000000000018</v>
      </c>
      <c r="G11" s="24">
        <f t="shared" si="0"/>
        <v>774.15</v>
      </c>
      <c r="H11" s="2"/>
      <c r="I11" s="1"/>
    </row>
    <row r="12" spans="1:9" ht="26.4" customHeight="1">
      <c r="A12" s="362" t="s">
        <v>11</v>
      </c>
      <c r="B12" s="362"/>
      <c r="C12" s="4"/>
      <c r="D12" s="7" t="s">
        <v>14</v>
      </c>
      <c r="E12" s="7" t="s">
        <v>15</v>
      </c>
      <c r="F12" s="7" t="s">
        <v>16</v>
      </c>
      <c r="G12" s="7" t="s">
        <v>17</v>
      </c>
      <c r="H12" s="2"/>
      <c r="I12" s="1"/>
    </row>
    <row r="13" spans="1:9">
      <c r="A13" s="1"/>
      <c r="B13" s="1"/>
      <c r="C13" s="1"/>
      <c r="D13" s="1"/>
      <c r="E13" s="1"/>
      <c r="F13" s="1"/>
      <c r="G13" s="1"/>
      <c r="H13" s="1"/>
      <c r="I13" s="1"/>
    </row>
    <row r="14" spans="1:9">
      <c r="A14" s="1"/>
      <c r="B14" s="1"/>
      <c r="C14" s="1"/>
      <c r="D14" s="1"/>
      <c r="E14" s="1"/>
      <c r="F14" s="1"/>
      <c r="G14" s="1"/>
      <c r="H14" s="1"/>
      <c r="I14" s="1"/>
    </row>
    <row r="15" spans="1:9">
      <c r="A15" s="363" t="s">
        <v>12</v>
      </c>
      <c r="B15" s="363"/>
      <c r="C15" s="363"/>
      <c r="D15" s="363"/>
      <c r="E15" s="363"/>
      <c r="F15" s="363"/>
      <c r="G15" s="363"/>
      <c r="H15" s="1"/>
      <c r="I15" s="1"/>
    </row>
    <row r="16" spans="1:9" ht="31.95" customHeight="1">
      <c r="A16" s="365" t="s">
        <v>1</v>
      </c>
      <c r="B16" s="366" t="s">
        <v>2</v>
      </c>
      <c r="C16" s="365" t="s">
        <v>3</v>
      </c>
      <c r="D16" s="366" t="s">
        <v>4</v>
      </c>
      <c r="E16" s="366"/>
      <c r="F16" s="366"/>
      <c r="G16" s="365" t="s">
        <v>8</v>
      </c>
      <c r="H16" s="359" t="s">
        <v>1011</v>
      </c>
      <c r="I16" s="1"/>
    </row>
    <row r="17" spans="1:8" ht="32.25" customHeight="1">
      <c r="A17" s="365"/>
      <c r="B17" s="366"/>
      <c r="C17" s="365"/>
      <c r="D17" s="3" t="s">
        <v>5</v>
      </c>
      <c r="E17" s="3" t="s">
        <v>6</v>
      </c>
      <c r="F17" s="3" t="s">
        <v>7</v>
      </c>
      <c r="G17" s="365"/>
      <c r="H17" s="360"/>
    </row>
    <row r="18" spans="1:8">
      <c r="A18" s="4" t="s">
        <v>9</v>
      </c>
      <c r="B18" s="4"/>
      <c r="C18" s="4"/>
      <c r="D18" s="4"/>
      <c r="E18" s="4"/>
      <c r="F18" s="4"/>
      <c r="G18" s="4"/>
      <c r="H18" s="2"/>
    </row>
    <row r="19" spans="1:8">
      <c r="A19" s="2" t="s">
        <v>81</v>
      </c>
      <c r="B19" s="2" t="s">
        <v>84</v>
      </c>
      <c r="C19" s="23">
        <v>250</v>
      </c>
      <c r="D19" s="34">
        <v>4.8</v>
      </c>
      <c r="E19" s="34">
        <v>4.2</v>
      </c>
      <c r="F19" s="34">
        <v>19.819999999999997</v>
      </c>
      <c r="G19" s="33">
        <v>136.38</v>
      </c>
      <c r="H19" s="2"/>
    </row>
    <row r="20" spans="1:8">
      <c r="A20" s="2" t="s">
        <v>183</v>
      </c>
      <c r="B20" s="2" t="s">
        <v>184</v>
      </c>
      <c r="C20" s="23" t="s">
        <v>87</v>
      </c>
      <c r="D20" s="34">
        <v>13.109999999999998</v>
      </c>
      <c r="E20" s="34">
        <v>14.499999999999998</v>
      </c>
      <c r="F20" s="34">
        <v>36.56</v>
      </c>
      <c r="G20" s="33">
        <v>329.06</v>
      </c>
      <c r="H20" s="2"/>
    </row>
    <row r="21" spans="1:8">
      <c r="A21" s="2" t="s">
        <v>137</v>
      </c>
      <c r="B21" s="2" t="s">
        <v>85</v>
      </c>
      <c r="C21" s="23">
        <v>100</v>
      </c>
      <c r="D21" s="23">
        <v>1.2000000000000002</v>
      </c>
      <c r="E21" s="23">
        <v>7.7</v>
      </c>
      <c r="F21" s="23">
        <v>8.8000000000000007</v>
      </c>
      <c r="G21" s="33">
        <v>108.99</v>
      </c>
      <c r="H21" s="2"/>
    </row>
    <row r="22" spans="1:8">
      <c r="A22" s="32" t="s">
        <v>89</v>
      </c>
      <c r="B22" s="25" t="s">
        <v>1023</v>
      </c>
      <c r="C22" s="23">
        <v>50</v>
      </c>
      <c r="D22" s="23">
        <v>3.3</v>
      </c>
      <c r="E22" s="23">
        <v>0.6</v>
      </c>
      <c r="F22" s="23">
        <v>25.1</v>
      </c>
      <c r="G22" s="5">
        <v>119</v>
      </c>
      <c r="H22" s="2"/>
    </row>
    <row r="23" spans="1:8">
      <c r="A23" s="2" t="s">
        <v>88</v>
      </c>
      <c r="B23" s="2" t="s">
        <v>86</v>
      </c>
      <c r="C23" s="23">
        <v>100</v>
      </c>
      <c r="D23" s="23">
        <v>1</v>
      </c>
      <c r="E23" s="23">
        <v>0.2</v>
      </c>
      <c r="F23" s="23">
        <v>8.3000000000000007</v>
      </c>
      <c r="G23" s="5">
        <v>42</v>
      </c>
      <c r="H23" s="2"/>
    </row>
    <row r="24" spans="1:8">
      <c r="A24" s="361" t="s">
        <v>10</v>
      </c>
      <c r="B24" s="361"/>
      <c r="C24" s="4"/>
      <c r="D24" s="31">
        <f>SUM(D19:D23)</f>
        <v>23.409999999999997</v>
      </c>
      <c r="E24" s="31">
        <f t="shared" ref="E24:G24" si="1">SUM(E19:E23)</f>
        <v>27.2</v>
      </c>
      <c r="F24" s="31">
        <f t="shared" si="1"/>
        <v>98.58</v>
      </c>
      <c r="G24" s="31">
        <f t="shared" si="1"/>
        <v>735.43</v>
      </c>
      <c r="H24" s="2"/>
    </row>
    <row r="25" spans="1:8" ht="30" customHeight="1">
      <c r="A25" s="362" t="s">
        <v>11</v>
      </c>
      <c r="B25" s="362"/>
      <c r="C25" s="4"/>
      <c r="D25" s="7" t="s">
        <v>14</v>
      </c>
      <c r="E25" s="7" t="s">
        <v>15</v>
      </c>
      <c r="F25" s="7" t="s">
        <v>16</v>
      </c>
      <c r="G25" s="7" t="s">
        <v>17</v>
      </c>
      <c r="H25" s="2"/>
    </row>
    <row r="26" spans="1:8" ht="30" customHeight="1">
      <c r="A26" s="26"/>
      <c r="B26" s="26"/>
      <c r="C26" s="27"/>
      <c r="D26" s="28"/>
      <c r="E26" s="28"/>
      <c r="F26" s="28"/>
      <c r="G26" s="28"/>
      <c r="H26" s="29"/>
    </row>
    <row r="27" spans="1:8">
      <c r="A27" s="29"/>
      <c r="B27" s="29"/>
      <c r="C27" s="29"/>
      <c r="D27" s="29"/>
      <c r="E27" s="29"/>
      <c r="F27" s="29"/>
      <c r="G27" s="29"/>
      <c r="H27" s="29"/>
    </row>
    <row r="28" spans="1:8">
      <c r="A28" s="367" t="s">
        <v>13</v>
      </c>
      <c r="B28" s="367"/>
      <c r="C28" s="367"/>
      <c r="D28" s="367"/>
      <c r="E28" s="367"/>
      <c r="F28" s="367"/>
      <c r="G28" s="367"/>
    </row>
    <row r="29" spans="1:8" ht="31.95" customHeight="1">
      <c r="A29" s="371" t="s">
        <v>1</v>
      </c>
      <c r="B29" s="373" t="s">
        <v>2</v>
      </c>
      <c r="C29" s="371" t="s">
        <v>19</v>
      </c>
      <c r="D29" s="368" t="s">
        <v>4</v>
      </c>
      <c r="E29" s="369"/>
      <c r="F29" s="370"/>
      <c r="G29" s="371" t="s">
        <v>8</v>
      </c>
      <c r="H29" s="359" t="s">
        <v>1011</v>
      </c>
    </row>
    <row r="30" spans="1:8" ht="27" customHeight="1">
      <c r="A30" s="372"/>
      <c r="B30" s="374"/>
      <c r="C30" s="372"/>
      <c r="D30" s="3" t="s">
        <v>5</v>
      </c>
      <c r="E30" s="3" t="s">
        <v>6</v>
      </c>
      <c r="F30" s="3" t="s">
        <v>7</v>
      </c>
      <c r="G30" s="372"/>
      <c r="H30" s="360"/>
    </row>
    <row r="31" spans="1:8">
      <c r="A31" s="4" t="s">
        <v>9</v>
      </c>
      <c r="B31" s="4"/>
      <c r="C31" s="4"/>
      <c r="D31" s="4"/>
      <c r="E31" s="4"/>
      <c r="F31" s="4"/>
      <c r="G31" s="4"/>
      <c r="H31" s="2"/>
    </row>
    <row r="32" spans="1:8" ht="13.95" customHeight="1">
      <c r="A32" s="37" t="s">
        <v>185</v>
      </c>
      <c r="B32" s="37" t="s">
        <v>90</v>
      </c>
      <c r="C32" s="23" t="s">
        <v>96</v>
      </c>
      <c r="D32" s="34">
        <v>17.479999999999997</v>
      </c>
      <c r="E32" s="34">
        <v>16.669999999999998</v>
      </c>
      <c r="F32" s="34">
        <v>48.64</v>
      </c>
      <c r="G32" s="33">
        <v>414.4</v>
      </c>
      <c r="H32" s="2"/>
    </row>
    <row r="33" spans="1:8" ht="14.4" customHeight="1">
      <c r="A33" s="2" t="s">
        <v>186</v>
      </c>
      <c r="B33" s="2" t="s">
        <v>85</v>
      </c>
      <c r="C33" s="23">
        <v>50</v>
      </c>
      <c r="D33" s="23">
        <v>0.60000000000000009</v>
      </c>
      <c r="E33" s="23">
        <v>4.0999999999999996</v>
      </c>
      <c r="F33" s="23">
        <v>4.4000000000000004</v>
      </c>
      <c r="G33" s="33">
        <v>56.744999999999997</v>
      </c>
      <c r="H33" s="2"/>
    </row>
    <row r="34" spans="1:8">
      <c r="A34" s="2" t="s">
        <v>94</v>
      </c>
      <c r="B34" s="2" t="s">
        <v>91</v>
      </c>
      <c r="C34" s="23" t="s">
        <v>97</v>
      </c>
      <c r="D34" s="34">
        <v>3.67</v>
      </c>
      <c r="E34" s="34">
        <v>2.34</v>
      </c>
      <c r="F34" s="34">
        <v>15.84</v>
      </c>
      <c r="G34" s="33">
        <v>99.06</v>
      </c>
      <c r="H34" s="2"/>
    </row>
    <row r="35" spans="1:8">
      <c r="A35" s="35" t="s">
        <v>89</v>
      </c>
      <c r="B35" s="25" t="s">
        <v>1023</v>
      </c>
      <c r="C35" s="23">
        <v>50</v>
      </c>
      <c r="D35" s="23">
        <v>3.3</v>
      </c>
      <c r="E35" s="23">
        <v>0.6</v>
      </c>
      <c r="F35" s="23">
        <v>25.1</v>
      </c>
      <c r="G35" s="5">
        <v>119</v>
      </c>
      <c r="H35" s="2"/>
    </row>
    <row r="36" spans="1:8">
      <c r="A36" s="2" t="s">
        <v>187</v>
      </c>
      <c r="B36" s="2" t="s">
        <v>92</v>
      </c>
      <c r="C36" s="23">
        <v>50</v>
      </c>
      <c r="D36" s="23">
        <v>0.17</v>
      </c>
      <c r="E36" s="23">
        <v>0.3</v>
      </c>
      <c r="F36" s="23">
        <v>5.7</v>
      </c>
      <c r="G36" s="5">
        <v>27</v>
      </c>
      <c r="H36" s="2"/>
    </row>
    <row r="37" spans="1:8">
      <c r="A37" s="361" t="s">
        <v>10</v>
      </c>
      <c r="B37" s="361"/>
      <c r="C37" s="5"/>
      <c r="D37" s="31">
        <f>SUM(D32:D36)</f>
        <v>25.220000000000002</v>
      </c>
      <c r="E37" s="31">
        <f t="shared" ref="E37:G37" si="2">SUM(E32:E36)</f>
        <v>24.009999999999998</v>
      </c>
      <c r="F37" s="31">
        <f t="shared" si="2"/>
        <v>99.679999999999993</v>
      </c>
      <c r="G37" s="31">
        <f t="shared" si="2"/>
        <v>716.20499999999993</v>
      </c>
      <c r="H37" s="2"/>
    </row>
    <row r="38" spans="1:8" ht="28.2" customHeight="1">
      <c r="A38" s="362" t="s">
        <v>11</v>
      </c>
      <c r="B38" s="362"/>
      <c r="C38" s="4"/>
      <c r="D38" s="7" t="s">
        <v>14</v>
      </c>
      <c r="E38" s="7" t="s">
        <v>15</v>
      </c>
      <c r="F38" s="7" t="s">
        <v>16</v>
      </c>
      <c r="G38" s="7" t="s">
        <v>17</v>
      </c>
      <c r="H38" s="2"/>
    </row>
    <row r="40" spans="1:8">
      <c r="A40" s="367" t="s">
        <v>18</v>
      </c>
      <c r="B40" s="367"/>
      <c r="C40" s="367"/>
      <c r="D40" s="367"/>
      <c r="E40" s="367"/>
      <c r="F40" s="367"/>
      <c r="G40" s="367"/>
    </row>
    <row r="41" spans="1:8" ht="59.25" customHeight="1">
      <c r="A41" s="371" t="s">
        <v>1</v>
      </c>
      <c r="B41" s="373" t="s">
        <v>2</v>
      </c>
      <c r="C41" s="371" t="s">
        <v>19</v>
      </c>
      <c r="D41" s="368" t="s">
        <v>4</v>
      </c>
      <c r="E41" s="369"/>
      <c r="F41" s="370"/>
      <c r="G41" s="371" t="s">
        <v>8</v>
      </c>
      <c r="H41" s="359" t="s">
        <v>1011</v>
      </c>
    </row>
    <row r="42" spans="1:8">
      <c r="A42" s="372"/>
      <c r="B42" s="374"/>
      <c r="C42" s="372"/>
      <c r="D42" s="3" t="s">
        <v>5</v>
      </c>
      <c r="E42" s="3" t="s">
        <v>6</v>
      </c>
      <c r="F42" s="3" t="s">
        <v>7</v>
      </c>
      <c r="G42" s="372"/>
      <c r="H42" s="360"/>
    </row>
    <row r="43" spans="1:8">
      <c r="A43" s="4" t="s">
        <v>9</v>
      </c>
      <c r="B43" s="4"/>
      <c r="C43" s="4"/>
      <c r="D43" s="4"/>
      <c r="E43" s="4"/>
      <c r="F43" s="4"/>
      <c r="G43" s="4"/>
      <c r="H43" s="2"/>
    </row>
    <row r="44" spans="1:8">
      <c r="A44" s="2" t="s">
        <v>95</v>
      </c>
      <c r="B44" s="2" t="s">
        <v>188</v>
      </c>
      <c r="C44" s="23" t="s">
        <v>103</v>
      </c>
      <c r="D44" s="34">
        <v>10.69</v>
      </c>
      <c r="E44" s="34">
        <v>16.350000000000001</v>
      </c>
      <c r="F44" s="34">
        <v>31.740000000000002</v>
      </c>
      <c r="G44" s="33">
        <v>316.49</v>
      </c>
      <c r="H44" s="2"/>
    </row>
    <row r="45" spans="1:8">
      <c r="A45" s="2" t="s">
        <v>99</v>
      </c>
      <c r="B45" s="2" t="s">
        <v>112</v>
      </c>
      <c r="C45" s="23">
        <v>95</v>
      </c>
      <c r="D45" s="34">
        <v>0.88</v>
      </c>
      <c r="E45" s="34">
        <v>8.17</v>
      </c>
      <c r="F45" s="34">
        <v>8.1900000000000013</v>
      </c>
      <c r="G45" s="33">
        <v>109.81</v>
      </c>
      <c r="H45" s="2"/>
    </row>
    <row r="46" spans="1:8">
      <c r="A46" s="2" t="s">
        <v>100</v>
      </c>
      <c r="B46" s="2" t="s">
        <v>189</v>
      </c>
      <c r="C46" s="23" t="s">
        <v>190</v>
      </c>
      <c r="D46" s="23">
        <v>9.3000000000000007</v>
      </c>
      <c r="E46" s="23">
        <v>0.45</v>
      </c>
      <c r="F46" s="23">
        <v>1.2</v>
      </c>
      <c r="G46" s="20">
        <v>62.3</v>
      </c>
      <c r="H46" s="2"/>
    </row>
    <row r="47" spans="1:8">
      <c r="A47" s="2" t="s">
        <v>191</v>
      </c>
      <c r="B47" s="2" t="s">
        <v>101</v>
      </c>
      <c r="C47" s="36" t="s">
        <v>104</v>
      </c>
      <c r="D47" s="34">
        <v>1.08</v>
      </c>
      <c r="E47" s="34">
        <v>4.63</v>
      </c>
      <c r="F47" s="34">
        <v>17.439999999999998</v>
      </c>
      <c r="G47" s="33">
        <v>115.61000000000001</v>
      </c>
      <c r="H47" s="2"/>
    </row>
    <row r="48" spans="1:8">
      <c r="A48" s="35" t="s">
        <v>89</v>
      </c>
      <c r="B48" s="25" t="s">
        <v>1023</v>
      </c>
      <c r="C48" s="23">
        <v>50</v>
      </c>
      <c r="D48" s="23">
        <v>3.3</v>
      </c>
      <c r="E48" s="23">
        <v>0.6</v>
      </c>
      <c r="F48" s="23">
        <v>25.1</v>
      </c>
      <c r="G48" s="5">
        <v>119</v>
      </c>
      <c r="H48" s="2"/>
    </row>
    <row r="49" spans="1:8">
      <c r="A49" s="2" t="s">
        <v>192</v>
      </c>
      <c r="B49" s="2" t="s">
        <v>98</v>
      </c>
      <c r="C49" s="23">
        <v>50</v>
      </c>
      <c r="D49" s="23">
        <v>0.6</v>
      </c>
      <c r="E49" s="23">
        <v>0.1</v>
      </c>
      <c r="F49" s="23">
        <v>10</v>
      </c>
      <c r="G49" s="5">
        <v>44</v>
      </c>
      <c r="H49" s="2"/>
    </row>
    <row r="50" spans="1:8">
      <c r="A50" s="361" t="s">
        <v>10</v>
      </c>
      <c r="B50" s="361"/>
      <c r="C50" s="5"/>
      <c r="D50" s="31">
        <f>SUM(D44:D49)</f>
        <v>25.850000000000005</v>
      </c>
      <c r="E50" s="31">
        <f t="shared" ref="E50:G50" si="3">SUM(E44:E49)</f>
        <v>30.300000000000004</v>
      </c>
      <c r="F50" s="31">
        <f t="shared" si="3"/>
        <v>93.670000000000016</v>
      </c>
      <c r="G50" s="31">
        <f t="shared" si="3"/>
        <v>767.21</v>
      </c>
      <c r="H50" s="2"/>
    </row>
    <row r="51" spans="1:8" ht="27.6" customHeight="1">
      <c r="A51" s="362" t="s">
        <v>11</v>
      </c>
      <c r="B51" s="362"/>
      <c r="C51" s="4"/>
      <c r="D51" s="7" t="s">
        <v>14</v>
      </c>
      <c r="E51" s="7" t="s">
        <v>15</v>
      </c>
      <c r="F51" s="7" t="s">
        <v>16</v>
      </c>
      <c r="G51" s="7" t="s">
        <v>17</v>
      </c>
      <c r="H51" s="2"/>
    </row>
    <row r="52" spans="1:8" ht="27.6" customHeight="1">
      <c r="A52" s="26"/>
      <c r="B52" s="26"/>
      <c r="C52" s="27"/>
      <c r="D52" s="28"/>
      <c r="E52" s="28"/>
      <c r="F52" s="28"/>
      <c r="G52" s="28"/>
    </row>
    <row r="53" spans="1:8" ht="27.6" customHeight="1">
      <c r="A53" s="26"/>
      <c r="B53" s="26"/>
      <c r="C53" s="27"/>
      <c r="D53" s="28"/>
      <c r="E53" s="28"/>
      <c r="F53" s="28"/>
      <c r="G53" s="28"/>
    </row>
    <row r="55" spans="1:8">
      <c r="A55" s="367" t="s">
        <v>20</v>
      </c>
      <c r="B55" s="367"/>
      <c r="C55" s="367"/>
      <c r="D55" s="367"/>
      <c r="E55" s="367"/>
      <c r="F55" s="367"/>
      <c r="G55" s="367"/>
    </row>
    <row r="56" spans="1:8" ht="55.2" customHeight="1">
      <c r="A56" s="371" t="s">
        <v>1</v>
      </c>
      <c r="B56" s="373" t="s">
        <v>2</v>
      </c>
      <c r="C56" s="371" t="s">
        <v>19</v>
      </c>
      <c r="D56" s="368" t="s">
        <v>4</v>
      </c>
      <c r="E56" s="369"/>
      <c r="F56" s="370"/>
      <c r="G56" s="371" t="s">
        <v>8</v>
      </c>
      <c r="H56" s="359" t="s">
        <v>1011</v>
      </c>
    </row>
    <row r="57" spans="1:8">
      <c r="A57" s="372"/>
      <c r="B57" s="374"/>
      <c r="C57" s="372"/>
      <c r="D57" s="3" t="s">
        <v>5</v>
      </c>
      <c r="E57" s="3" t="s">
        <v>6</v>
      </c>
      <c r="F57" s="3" t="s">
        <v>7</v>
      </c>
      <c r="G57" s="372"/>
      <c r="H57" s="360"/>
    </row>
    <row r="58" spans="1:8">
      <c r="A58" s="4" t="s">
        <v>9</v>
      </c>
      <c r="B58" s="4"/>
      <c r="C58" s="4"/>
      <c r="D58" s="4"/>
      <c r="E58" s="4"/>
      <c r="F58" s="4"/>
      <c r="G58" s="4"/>
      <c r="H58" s="2"/>
    </row>
    <row r="59" spans="1:8">
      <c r="A59" s="2" t="s">
        <v>306</v>
      </c>
      <c r="B59" s="2" t="s">
        <v>193</v>
      </c>
      <c r="C59" s="23" t="s">
        <v>107</v>
      </c>
      <c r="D59" s="34">
        <v>12.27</v>
      </c>
      <c r="E59" s="34">
        <v>10.75</v>
      </c>
      <c r="F59" s="34">
        <v>33.33</v>
      </c>
      <c r="G59" s="33">
        <v>278.52</v>
      </c>
      <c r="H59" s="2"/>
    </row>
    <row r="60" spans="1:8">
      <c r="A60" s="2" t="s">
        <v>194</v>
      </c>
      <c r="B60" s="2" t="s">
        <v>105</v>
      </c>
      <c r="C60" s="23">
        <v>70</v>
      </c>
      <c r="D60" s="34">
        <v>1.0899999999999999</v>
      </c>
      <c r="E60" s="34">
        <v>8.19</v>
      </c>
      <c r="F60" s="34">
        <v>5.96</v>
      </c>
      <c r="G60" s="33">
        <v>101.89</v>
      </c>
      <c r="H60" s="2"/>
    </row>
    <row r="61" spans="1:8">
      <c r="A61" s="2" t="s">
        <v>196</v>
      </c>
      <c r="B61" s="2" t="s">
        <v>195</v>
      </c>
      <c r="C61" s="23" t="s">
        <v>108</v>
      </c>
      <c r="D61" s="34">
        <v>0.47000000000000003</v>
      </c>
      <c r="E61" s="34">
        <v>6.2600000000000007</v>
      </c>
      <c r="F61" s="34">
        <v>27.639999999999997</v>
      </c>
      <c r="G61" s="33">
        <v>168.87</v>
      </c>
      <c r="H61" s="2"/>
    </row>
    <row r="62" spans="1:8">
      <c r="A62" s="35" t="s">
        <v>88</v>
      </c>
      <c r="B62" s="35" t="s">
        <v>86</v>
      </c>
      <c r="C62" s="234">
        <v>100</v>
      </c>
      <c r="D62" s="226">
        <v>1</v>
      </c>
      <c r="E62" s="226">
        <v>0.2</v>
      </c>
      <c r="F62" s="226">
        <v>8.3000000000000007</v>
      </c>
      <c r="G62" s="33">
        <v>42</v>
      </c>
      <c r="H62" s="2"/>
    </row>
    <row r="63" spans="1:8">
      <c r="A63" s="35" t="s">
        <v>89</v>
      </c>
      <c r="B63" s="25" t="s">
        <v>1023</v>
      </c>
      <c r="C63" s="23">
        <v>50</v>
      </c>
      <c r="D63" s="23">
        <v>3.3</v>
      </c>
      <c r="E63" s="23">
        <v>0.6</v>
      </c>
      <c r="F63" s="23">
        <v>25.1</v>
      </c>
      <c r="G63" s="30">
        <v>119</v>
      </c>
      <c r="H63" s="2"/>
    </row>
    <row r="64" spans="1:8">
      <c r="A64" s="361" t="s">
        <v>10</v>
      </c>
      <c r="B64" s="361"/>
      <c r="C64" s="30"/>
      <c r="D64" s="31">
        <f>SUM(D59:D63)</f>
        <v>18.13</v>
      </c>
      <c r="E64" s="31">
        <f>SUM(E59:E63)</f>
        <v>26</v>
      </c>
      <c r="F64" s="31">
        <f>SUM(F59:F63)</f>
        <v>100.32999999999998</v>
      </c>
      <c r="G64" s="31">
        <f>SUM(G59:G63)</f>
        <v>710.28</v>
      </c>
      <c r="H64" s="2"/>
    </row>
    <row r="65" spans="1:8">
      <c r="A65" s="362" t="s">
        <v>11</v>
      </c>
      <c r="B65" s="362"/>
      <c r="C65" s="4"/>
      <c r="D65" s="7" t="s">
        <v>14</v>
      </c>
      <c r="E65" s="7" t="s">
        <v>15</v>
      </c>
      <c r="F65" s="7" t="s">
        <v>16</v>
      </c>
      <c r="G65" s="7" t="s">
        <v>17</v>
      </c>
      <c r="H65" s="2"/>
    </row>
  </sheetData>
  <mergeCells count="46">
    <mergeCell ref="A56:A57"/>
    <mergeCell ref="B56:B57"/>
    <mergeCell ref="C56:C57"/>
    <mergeCell ref="G56:G57"/>
    <mergeCell ref="A55:G55"/>
    <mergeCell ref="D56:F56"/>
    <mergeCell ref="A37:B37"/>
    <mergeCell ref="A38:B38"/>
    <mergeCell ref="A40:G40"/>
    <mergeCell ref="D41:F41"/>
    <mergeCell ref="A50:B50"/>
    <mergeCell ref="A51:B51"/>
    <mergeCell ref="A41:A42"/>
    <mergeCell ref="B41:B42"/>
    <mergeCell ref="C41:C42"/>
    <mergeCell ref="G41:G42"/>
    <mergeCell ref="G16:G17"/>
    <mergeCell ref="A24:B24"/>
    <mergeCell ref="A25:B25"/>
    <mergeCell ref="A28:G28"/>
    <mergeCell ref="A29:A30"/>
    <mergeCell ref="B29:B30"/>
    <mergeCell ref="C29:C30"/>
    <mergeCell ref="D29:F29"/>
    <mergeCell ref="G29:G30"/>
    <mergeCell ref="A64:B64"/>
    <mergeCell ref="A65:B65"/>
    <mergeCell ref="A1:G1"/>
    <mergeCell ref="A2:G2"/>
    <mergeCell ref="A3:A4"/>
    <mergeCell ref="B3:B4"/>
    <mergeCell ref="C3:C4"/>
    <mergeCell ref="D3:F3"/>
    <mergeCell ref="G3:G4"/>
    <mergeCell ref="A11:B11"/>
    <mergeCell ref="A12:B12"/>
    <mergeCell ref="A15:G15"/>
    <mergeCell ref="A16:A17"/>
    <mergeCell ref="B16:B17"/>
    <mergeCell ref="C16:C17"/>
    <mergeCell ref="D16:F16"/>
    <mergeCell ref="H3:H4"/>
    <mergeCell ref="H16:H17"/>
    <mergeCell ref="H29:H30"/>
    <mergeCell ref="H41:H42"/>
    <mergeCell ref="H56:H57"/>
  </mergeCells>
  <pageMargins left="0.7" right="0.7" top="0.75" bottom="0.75" header="0.3" footer="0.3"/>
  <pageSetup paperSize="9"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1"/>
  <sheetViews>
    <sheetView zoomScale="78" zoomScaleNormal="78" workbookViewId="0">
      <selection activeCell="A393" sqref="A393"/>
    </sheetView>
  </sheetViews>
  <sheetFormatPr defaultRowHeight="14.4"/>
  <cols>
    <col min="1" max="1" width="20.6640625" customWidth="1"/>
    <col min="2" max="2" width="9.109375" customWidth="1"/>
    <col min="3" max="4" width="10.6640625" customWidth="1"/>
    <col min="7" max="7" width="11.6640625" customWidth="1"/>
    <col min="8" max="8" width="8.88671875" hidden="1" customWidth="1"/>
  </cols>
  <sheetData>
    <row r="1" spans="1:8">
      <c r="A1" s="384" t="s">
        <v>213</v>
      </c>
      <c r="B1" s="384"/>
      <c r="C1" s="384"/>
      <c r="D1" s="384"/>
      <c r="E1" s="384"/>
      <c r="F1" s="384"/>
      <c r="G1" s="384"/>
    </row>
    <row r="2" spans="1:8" ht="15.6">
      <c r="A2" s="385" t="s">
        <v>212</v>
      </c>
      <c r="B2" s="385"/>
      <c r="C2" s="385"/>
      <c r="D2" s="385"/>
      <c r="E2" s="385"/>
      <c r="F2" s="385"/>
      <c r="G2" s="385"/>
    </row>
    <row r="4" spans="1:8">
      <c r="A4" s="363" t="s">
        <v>0</v>
      </c>
      <c r="B4" s="363"/>
      <c r="C4" s="363"/>
      <c r="D4" s="363"/>
      <c r="E4" s="363"/>
      <c r="F4" s="363"/>
      <c r="G4" s="363"/>
    </row>
    <row r="6" spans="1:8">
      <c r="A6" s="38" t="s">
        <v>214</v>
      </c>
      <c r="B6" s="38"/>
      <c r="C6" s="38"/>
      <c r="D6" s="38"/>
      <c r="E6" s="38"/>
      <c r="F6" s="38"/>
      <c r="G6" s="38"/>
    </row>
    <row r="7" spans="1:8">
      <c r="A7" s="376" t="s">
        <v>215</v>
      </c>
      <c r="B7" s="377" t="s">
        <v>216</v>
      </c>
      <c r="C7" s="377"/>
      <c r="D7" s="376" t="s">
        <v>4</v>
      </c>
      <c r="E7" s="376"/>
      <c r="F7" s="376"/>
      <c r="G7" s="378" t="s">
        <v>217</v>
      </c>
    </row>
    <row r="8" spans="1:8">
      <c r="A8" s="376"/>
      <c r="B8" s="2" t="s">
        <v>218</v>
      </c>
      <c r="C8" s="2" t="s">
        <v>219</v>
      </c>
      <c r="D8" s="2" t="s">
        <v>220</v>
      </c>
      <c r="E8" s="2" t="s">
        <v>6</v>
      </c>
      <c r="F8" s="2" t="s">
        <v>221</v>
      </c>
      <c r="G8" s="378"/>
    </row>
    <row r="9" spans="1:8">
      <c r="A9" s="40" t="s">
        <v>222</v>
      </c>
      <c r="B9" s="41">
        <v>66.8</v>
      </c>
      <c r="C9" s="41">
        <v>43.92</v>
      </c>
      <c r="D9" s="40">
        <v>0.88</v>
      </c>
      <c r="E9" s="40">
        <v>0.04</v>
      </c>
      <c r="F9" s="40">
        <v>6.5</v>
      </c>
      <c r="G9" s="40">
        <v>29.91</v>
      </c>
      <c r="H9" s="42"/>
    </row>
    <row r="10" spans="1:8">
      <c r="A10" s="40" t="s">
        <v>223</v>
      </c>
      <c r="B10" s="41">
        <v>12.5</v>
      </c>
      <c r="C10" s="41">
        <v>9.14</v>
      </c>
      <c r="D10" s="40">
        <v>0.09</v>
      </c>
      <c r="E10" s="40">
        <v>0.02</v>
      </c>
      <c r="F10" s="40">
        <v>0.44</v>
      </c>
      <c r="G10" s="40">
        <v>2.2799999999999998</v>
      </c>
      <c r="H10" s="42"/>
    </row>
    <row r="11" spans="1:8">
      <c r="A11" s="40" t="s">
        <v>224</v>
      </c>
      <c r="B11" s="41">
        <v>6</v>
      </c>
      <c r="C11" s="41">
        <v>5.3</v>
      </c>
      <c r="D11" s="40">
        <v>7.0000000000000007E-2</v>
      </c>
      <c r="E11" s="40">
        <v>0.02</v>
      </c>
      <c r="F11" s="40">
        <v>0.26</v>
      </c>
      <c r="G11" s="40">
        <v>1.46</v>
      </c>
      <c r="H11" s="43"/>
    </row>
    <row r="12" spans="1:8">
      <c r="A12" s="40" t="s">
        <v>225</v>
      </c>
      <c r="B12" s="41">
        <v>2</v>
      </c>
      <c r="C12" s="41">
        <v>2</v>
      </c>
      <c r="D12" s="40">
        <v>0</v>
      </c>
      <c r="E12" s="40">
        <v>2</v>
      </c>
      <c r="F12" s="40">
        <v>0</v>
      </c>
      <c r="G12" s="40">
        <v>18</v>
      </c>
      <c r="H12" s="43"/>
    </row>
    <row r="13" spans="1:8">
      <c r="A13" s="40" t="s">
        <v>226</v>
      </c>
      <c r="B13" s="41">
        <v>22</v>
      </c>
      <c r="C13" s="41">
        <v>22</v>
      </c>
      <c r="D13" s="40">
        <v>4.9000000000000004</v>
      </c>
      <c r="E13" s="40">
        <v>0.37</v>
      </c>
      <c r="F13" s="41">
        <v>11.99</v>
      </c>
      <c r="G13" s="40">
        <v>70.95</v>
      </c>
      <c r="H13" s="43"/>
    </row>
    <row r="14" spans="1:8">
      <c r="A14" s="40" t="s">
        <v>227</v>
      </c>
      <c r="B14" s="41">
        <v>0.03</v>
      </c>
      <c r="C14" s="41">
        <v>0.03</v>
      </c>
      <c r="D14" s="40">
        <v>0</v>
      </c>
      <c r="E14" s="40">
        <v>0</v>
      </c>
      <c r="F14" s="40">
        <v>0</v>
      </c>
      <c r="G14" s="40">
        <v>0</v>
      </c>
      <c r="H14" s="43"/>
    </row>
    <row r="15" spans="1:8">
      <c r="A15" s="40" t="s">
        <v>228</v>
      </c>
      <c r="B15" s="41">
        <v>0.5</v>
      </c>
      <c r="C15" s="41">
        <v>0.5</v>
      </c>
      <c r="D15" s="40">
        <v>0</v>
      </c>
      <c r="E15" s="40">
        <v>0</v>
      </c>
      <c r="F15" s="40">
        <v>0</v>
      </c>
      <c r="G15" s="40">
        <v>0</v>
      </c>
      <c r="H15" s="43"/>
    </row>
    <row r="16" spans="1:8">
      <c r="A16" s="40" t="s">
        <v>229</v>
      </c>
      <c r="B16" s="41">
        <v>0.05</v>
      </c>
      <c r="C16" s="41">
        <v>0.05</v>
      </c>
      <c r="D16" s="40">
        <v>0</v>
      </c>
      <c r="E16" s="40">
        <v>0</v>
      </c>
      <c r="F16" s="40">
        <v>0</v>
      </c>
      <c r="G16" s="40">
        <v>0</v>
      </c>
      <c r="H16" s="43"/>
    </row>
    <row r="17" spans="1:8">
      <c r="A17" s="3" t="s">
        <v>230</v>
      </c>
      <c r="B17" s="44">
        <v>187</v>
      </c>
      <c r="C17" s="44">
        <v>187</v>
      </c>
      <c r="D17" s="45">
        <v>0</v>
      </c>
      <c r="E17" s="45">
        <v>0</v>
      </c>
      <c r="F17" s="45">
        <v>0</v>
      </c>
      <c r="G17" s="45">
        <v>0</v>
      </c>
    </row>
    <row r="18" spans="1:8">
      <c r="A18" s="3" t="s">
        <v>231</v>
      </c>
      <c r="B18" s="44">
        <v>10</v>
      </c>
      <c r="C18" s="44">
        <v>10</v>
      </c>
      <c r="D18" s="45">
        <v>0.28000000000000003</v>
      </c>
      <c r="E18" s="45">
        <v>2</v>
      </c>
      <c r="F18" s="45">
        <v>0.32</v>
      </c>
      <c r="G18" s="45">
        <v>20.399999999999999</v>
      </c>
    </row>
    <row r="19" spans="1:8">
      <c r="A19" s="46" t="s">
        <v>232</v>
      </c>
      <c r="B19" s="47"/>
      <c r="C19" s="46" t="s">
        <v>82</v>
      </c>
      <c r="D19" s="48">
        <f>SUM(D9:D18)</f>
        <v>6.2200000000000006</v>
      </c>
      <c r="E19" s="48">
        <f t="shared" ref="E19:G19" si="0">SUM(E9:E18)</f>
        <v>4.45</v>
      </c>
      <c r="F19" s="48">
        <f t="shared" si="0"/>
        <v>19.510000000000002</v>
      </c>
      <c r="G19" s="48">
        <f t="shared" si="0"/>
        <v>143</v>
      </c>
    </row>
    <row r="20" spans="1:8">
      <c r="A20" s="381" t="s">
        <v>1062</v>
      </c>
      <c r="B20" s="381"/>
      <c r="C20" s="381"/>
      <c r="D20" s="381"/>
      <c r="E20" s="381"/>
      <c r="F20" s="381"/>
      <c r="G20" s="381"/>
      <c r="H20" s="381"/>
    </row>
    <row r="21" spans="1:8">
      <c r="A21" s="381"/>
      <c r="B21" s="381"/>
      <c r="C21" s="381"/>
      <c r="D21" s="381"/>
      <c r="E21" s="381"/>
      <c r="F21" s="381"/>
      <c r="G21" s="381"/>
      <c r="H21" s="381"/>
    </row>
    <row r="22" spans="1:8">
      <c r="A22" s="381"/>
      <c r="B22" s="381"/>
      <c r="C22" s="381"/>
      <c r="D22" s="381"/>
      <c r="E22" s="381"/>
      <c r="F22" s="381"/>
      <c r="G22" s="381"/>
      <c r="H22" s="381"/>
    </row>
    <row r="23" spans="1:8">
      <c r="A23" s="381"/>
      <c r="B23" s="381"/>
      <c r="C23" s="381"/>
      <c r="D23" s="381"/>
      <c r="E23" s="381"/>
      <c r="F23" s="381"/>
      <c r="G23" s="381"/>
      <c r="H23" s="381"/>
    </row>
    <row r="24" spans="1:8">
      <c r="A24" s="381"/>
      <c r="B24" s="381"/>
      <c r="C24" s="381"/>
      <c r="D24" s="381"/>
      <c r="E24" s="381"/>
      <c r="F24" s="381"/>
      <c r="G24" s="381"/>
      <c r="H24" s="381"/>
    </row>
    <row r="25" spans="1:8" hidden="1">
      <c r="A25" s="381"/>
      <c r="B25" s="381"/>
      <c r="C25" s="381"/>
      <c r="D25" s="381"/>
      <c r="E25" s="381"/>
      <c r="F25" s="381"/>
      <c r="G25" s="381"/>
      <c r="H25" s="381"/>
    </row>
    <row r="26" spans="1:8" hidden="1">
      <c r="A26" s="381"/>
      <c r="B26" s="381"/>
      <c r="C26" s="381"/>
      <c r="D26" s="381"/>
      <c r="E26" s="381"/>
      <c r="F26" s="381"/>
      <c r="G26" s="381"/>
      <c r="H26" s="381"/>
    </row>
    <row r="28" spans="1:8">
      <c r="A28" s="1" t="s">
        <v>233</v>
      </c>
      <c r="B28" s="1"/>
      <c r="C28" s="1"/>
      <c r="D28" s="1"/>
      <c r="E28" s="1"/>
      <c r="F28" s="1"/>
      <c r="G28" s="1"/>
    </row>
    <row r="29" spans="1:8">
      <c r="A29" s="376" t="s">
        <v>215</v>
      </c>
      <c r="B29" s="377" t="s">
        <v>216</v>
      </c>
      <c r="C29" s="377"/>
      <c r="D29" s="376" t="s">
        <v>4</v>
      </c>
      <c r="E29" s="376"/>
      <c r="F29" s="376"/>
      <c r="G29" s="378" t="s">
        <v>217</v>
      </c>
    </row>
    <row r="30" spans="1:8">
      <c r="A30" s="376"/>
      <c r="B30" s="2" t="s">
        <v>218</v>
      </c>
      <c r="C30" s="2" t="s">
        <v>219</v>
      </c>
      <c r="D30" s="2" t="s">
        <v>220</v>
      </c>
      <c r="E30" s="2" t="s">
        <v>6</v>
      </c>
      <c r="F30" s="2" t="s">
        <v>221</v>
      </c>
      <c r="G30" s="378"/>
    </row>
    <row r="31" spans="1:8">
      <c r="A31" s="36" t="s">
        <v>234</v>
      </c>
      <c r="B31" s="49">
        <v>42.9</v>
      </c>
      <c r="C31" s="44">
        <v>42.9</v>
      </c>
      <c r="D31" s="53">
        <v>4.93</v>
      </c>
      <c r="E31" s="45">
        <v>0.47</v>
      </c>
      <c r="F31" s="45">
        <v>32.200000000000003</v>
      </c>
      <c r="G31" s="45">
        <v>152.69999999999999</v>
      </c>
    </row>
    <row r="32" spans="1:8">
      <c r="A32" s="36" t="s">
        <v>228</v>
      </c>
      <c r="B32" s="49">
        <v>0.32</v>
      </c>
      <c r="C32" s="44">
        <v>0.32</v>
      </c>
      <c r="D32" s="53">
        <v>0</v>
      </c>
      <c r="E32" s="45">
        <v>0</v>
      </c>
      <c r="F32" s="45">
        <v>0</v>
      </c>
      <c r="G32" s="45">
        <v>0</v>
      </c>
    </row>
    <row r="33" spans="1:8">
      <c r="A33" s="36" t="s">
        <v>225</v>
      </c>
      <c r="B33" s="49">
        <v>4.5999999999999996</v>
      </c>
      <c r="C33" s="44">
        <v>4.5999999999999996</v>
      </c>
      <c r="D33" s="53">
        <v>0</v>
      </c>
      <c r="E33" s="45">
        <v>4.5999999999999996</v>
      </c>
      <c r="F33" s="45">
        <v>0</v>
      </c>
      <c r="G33" s="45">
        <v>41.4</v>
      </c>
    </row>
    <row r="34" spans="1:8">
      <c r="A34" s="36" t="s">
        <v>230</v>
      </c>
      <c r="B34" s="49">
        <v>128.69999999999999</v>
      </c>
      <c r="C34" s="44">
        <v>128.69999999999999</v>
      </c>
      <c r="D34" s="44">
        <v>0</v>
      </c>
      <c r="E34" s="3">
        <v>0</v>
      </c>
      <c r="F34" s="3">
        <v>0</v>
      </c>
      <c r="G34" s="3">
        <v>0</v>
      </c>
    </row>
    <row r="35" spans="1:8">
      <c r="A35" s="46" t="s">
        <v>232</v>
      </c>
      <c r="B35" s="47"/>
      <c r="C35" s="46">
        <v>130</v>
      </c>
      <c r="D35" s="48">
        <f>SUM(D31:D34)</f>
        <v>4.93</v>
      </c>
      <c r="E35" s="48">
        <f t="shared" ref="E35:G35" si="1">SUM(E31:E34)</f>
        <v>5.0699999999999994</v>
      </c>
      <c r="F35" s="48">
        <f t="shared" si="1"/>
        <v>32.200000000000003</v>
      </c>
      <c r="G35" s="48">
        <f t="shared" si="1"/>
        <v>194.1</v>
      </c>
    </row>
    <row r="36" spans="1:8">
      <c r="A36" s="381" t="s">
        <v>1061</v>
      </c>
      <c r="B36" s="381"/>
      <c r="C36" s="381"/>
      <c r="D36" s="381"/>
      <c r="E36" s="381"/>
      <c r="F36" s="381"/>
      <c r="G36" s="381"/>
      <c r="H36" s="381"/>
    </row>
    <row r="37" spans="1:8">
      <c r="A37" s="381"/>
      <c r="B37" s="381"/>
      <c r="C37" s="381"/>
      <c r="D37" s="381"/>
      <c r="E37" s="381"/>
      <c r="F37" s="381"/>
      <c r="G37" s="381"/>
      <c r="H37" s="381"/>
    </row>
    <row r="38" spans="1:8">
      <c r="A38" s="381"/>
      <c r="B38" s="381"/>
      <c r="C38" s="381"/>
      <c r="D38" s="381"/>
      <c r="E38" s="381"/>
      <c r="F38" s="381"/>
      <c r="G38" s="381"/>
      <c r="H38" s="381"/>
    </row>
    <row r="40" spans="1:8">
      <c r="A40" s="1" t="s">
        <v>235</v>
      </c>
      <c r="B40" s="1"/>
      <c r="C40" s="1"/>
      <c r="D40" s="1"/>
      <c r="E40" s="1"/>
      <c r="F40" s="1"/>
      <c r="G40" s="1"/>
    </row>
    <row r="41" spans="1:8">
      <c r="A41" s="376" t="s">
        <v>215</v>
      </c>
      <c r="B41" s="377" t="s">
        <v>216</v>
      </c>
      <c r="C41" s="377"/>
      <c r="D41" s="376" t="s">
        <v>4</v>
      </c>
      <c r="E41" s="376"/>
      <c r="F41" s="376"/>
      <c r="G41" s="378" t="s">
        <v>217</v>
      </c>
    </row>
    <row r="42" spans="1:8">
      <c r="A42" s="376"/>
      <c r="B42" s="2" t="s">
        <v>218</v>
      </c>
      <c r="C42" s="2" t="s">
        <v>219</v>
      </c>
      <c r="D42" s="2" t="s">
        <v>220</v>
      </c>
      <c r="E42" s="2" t="s">
        <v>6</v>
      </c>
      <c r="F42" s="2" t="s">
        <v>221</v>
      </c>
      <c r="G42" s="378"/>
    </row>
    <row r="43" spans="1:8">
      <c r="A43" s="3" t="s">
        <v>236</v>
      </c>
      <c r="B43" s="3">
        <v>74</v>
      </c>
      <c r="C43" s="3">
        <v>71</v>
      </c>
      <c r="D43" s="3">
        <v>12.5</v>
      </c>
      <c r="E43" s="3">
        <v>11.93</v>
      </c>
      <c r="F43" s="3">
        <v>0</v>
      </c>
      <c r="G43" s="3">
        <v>157.34</v>
      </c>
    </row>
    <row r="44" spans="1:8">
      <c r="A44" s="3" t="s">
        <v>237</v>
      </c>
      <c r="B44" s="3">
        <v>2.67</v>
      </c>
      <c r="C44" s="3">
        <v>2.67</v>
      </c>
      <c r="D44" s="3">
        <v>0.28000000000000003</v>
      </c>
      <c r="E44" s="3">
        <v>0.02</v>
      </c>
      <c r="F44" s="51">
        <v>1.98</v>
      </c>
      <c r="G44" s="51">
        <v>9.2200000000000006</v>
      </c>
    </row>
    <row r="45" spans="1:8">
      <c r="A45" s="3" t="s">
        <v>224</v>
      </c>
      <c r="B45" s="3">
        <v>12</v>
      </c>
      <c r="C45" s="3">
        <v>10.6</v>
      </c>
      <c r="D45" s="3">
        <v>0.14000000000000001</v>
      </c>
      <c r="E45" s="3">
        <v>3.2000000000000001E-2</v>
      </c>
      <c r="F45" s="3">
        <v>0.52</v>
      </c>
      <c r="G45" s="3">
        <v>2.92</v>
      </c>
    </row>
    <row r="46" spans="1:8">
      <c r="A46" s="3" t="s">
        <v>238</v>
      </c>
      <c r="B46" s="3">
        <v>3.3</v>
      </c>
      <c r="C46" s="3">
        <v>3.3</v>
      </c>
      <c r="D46" s="3">
        <v>0</v>
      </c>
      <c r="E46" s="3">
        <v>3.3</v>
      </c>
      <c r="F46" s="3">
        <v>0</v>
      </c>
      <c r="G46" s="3">
        <v>29.7</v>
      </c>
    </row>
    <row r="47" spans="1:8">
      <c r="A47" s="3" t="s">
        <v>239</v>
      </c>
      <c r="B47" s="3">
        <v>0.2</v>
      </c>
      <c r="C47" s="3">
        <v>0.2</v>
      </c>
      <c r="D47" s="45">
        <v>0</v>
      </c>
      <c r="E47" s="45">
        <v>0</v>
      </c>
      <c r="F47" s="45">
        <v>0</v>
      </c>
      <c r="G47" s="45">
        <v>0</v>
      </c>
    </row>
    <row r="48" spans="1:8">
      <c r="A48" s="3" t="s">
        <v>240</v>
      </c>
      <c r="B48" s="3">
        <v>0.1</v>
      </c>
      <c r="C48" s="3">
        <v>0.1</v>
      </c>
      <c r="D48" s="45">
        <v>0</v>
      </c>
      <c r="E48" s="45">
        <v>0</v>
      </c>
      <c r="F48" s="45">
        <v>0</v>
      </c>
      <c r="G48" s="45">
        <v>0</v>
      </c>
    </row>
    <row r="49" spans="1:8">
      <c r="A49" s="3" t="s">
        <v>241</v>
      </c>
      <c r="B49" s="3">
        <v>6.67</v>
      </c>
      <c r="C49" s="3">
        <v>6.67</v>
      </c>
      <c r="D49" s="3">
        <v>0.3</v>
      </c>
      <c r="E49" s="3">
        <v>0.01</v>
      </c>
      <c r="F49" s="3">
        <v>0.97</v>
      </c>
      <c r="G49" s="3">
        <v>5.22</v>
      </c>
    </row>
    <row r="50" spans="1:8">
      <c r="A50" s="3" t="s">
        <v>242</v>
      </c>
      <c r="B50" s="3">
        <v>16</v>
      </c>
      <c r="C50" s="3">
        <v>16</v>
      </c>
      <c r="D50" s="45">
        <v>0</v>
      </c>
      <c r="E50" s="45">
        <v>0</v>
      </c>
      <c r="F50" s="45">
        <v>0</v>
      </c>
      <c r="G50" s="45">
        <v>0</v>
      </c>
    </row>
    <row r="51" spans="1:8">
      <c r="A51" s="46" t="s">
        <v>232</v>
      </c>
      <c r="B51" s="47"/>
      <c r="C51" s="46" t="s">
        <v>243</v>
      </c>
      <c r="D51" s="48">
        <f>SUM(D43:D50)</f>
        <v>13.22</v>
      </c>
      <c r="E51" s="48">
        <f t="shared" ref="E51:G51" si="2">SUM(E43:E50)</f>
        <v>15.292</v>
      </c>
      <c r="F51" s="48">
        <f t="shared" si="2"/>
        <v>3.4699999999999998</v>
      </c>
      <c r="G51" s="48">
        <f t="shared" si="2"/>
        <v>204.39999999999998</v>
      </c>
    </row>
    <row r="52" spans="1:8">
      <c r="A52" s="381" t="s">
        <v>244</v>
      </c>
      <c r="B52" s="381"/>
      <c r="C52" s="381"/>
      <c r="D52" s="381"/>
      <c r="E52" s="381"/>
      <c r="F52" s="381"/>
      <c r="G52" s="381"/>
      <c r="H52" s="381"/>
    </row>
    <row r="53" spans="1:8">
      <c r="A53" s="381"/>
      <c r="B53" s="381"/>
      <c r="C53" s="381"/>
      <c r="D53" s="381"/>
      <c r="E53" s="381"/>
      <c r="F53" s="381"/>
      <c r="G53" s="381"/>
      <c r="H53" s="381"/>
    </row>
    <row r="54" spans="1:8">
      <c r="A54" s="381"/>
      <c r="B54" s="381"/>
      <c r="C54" s="381"/>
      <c r="D54" s="381"/>
      <c r="E54" s="381"/>
      <c r="F54" s="381"/>
      <c r="G54" s="381"/>
      <c r="H54" s="381"/>
    </row>
    <row r="55" spans="1:8">
      <c r="A55" s="381"/>
      <c r="B55" s="381"/>
      <c r="C55" s="381"/>
      <c r="D55" s="381"/>
      <c r="E55" s="381"/>
      <c r="F55" s="381"/>
      <c r="G55" s="381"/>
      <c r="H55" s="381"/>
    </row>
    <row r="56" spans="1:8" hidden="1">
      <c r="A56" s="381"/>
      <c r="B56" s="381"/>
      <c r="C56" s="381"/>
      <c r="D56" s="381"/>
      <c r="E56" s="381"/>
      <c r="F56" s="381"/>
      <c r="G56" s="381"/>
      <c r="H56" s="381"/>
    </row>
    <row r="57" spans="1:8" hidden="1">
      <c r="A57" s="381"/>
      <c r="B57" s="381"/>
      <c r="C57" s="381"/>
      <c r="D57" s="381"/>
      <c r="E57" s="381"/>
      <c r="F57" s="381"/>
      <c r="G57" s="381"/>
      <c r="H57" s="381"/>
    </row>
    <row r="58" spans="1:8">
      <c r="D58" s="52"/>
      <c r="E58" s="52"/>
      <c r="F58" s="52"/>
      <c r="G58" s="52"/>
    </row>
    <row r="59" spans="1:8">
      <c r="A59" s="1" t="s">
        <v>250</v>
      </c>
      <c r="B59" s="1"/>
      <c r="C59" s="1"/>
      <c r="D59" s="1"/>
      <c r="E59" s="1"/>
      <c r="F59" s="1"/>
      <c r="G59" s="1"/>
    </row>
    <row r="60" spans="1:8">
      <c r="A60" s="376" t="s">
        <v>215</v>
      </c>
      <c r="B60" s="377" t="s">
        <v>216</v>
      </c>
      <c r="C60" s="377"/>
      <c r="D60" s="376" t="s">
        <v>4</v>
      </c>
      <c r="E60" s="376"/>
      <c r="F60" s="376"/>
      <c r="G60" s="378" t="s">
        <v>217</v>
      </c>
    </row>
    <row r="61" spans="1:8">
      <c r="A61" s="376"/>
      <c r="B61" s="2" t="s">
        <v>218</v>
      </c>
      <c r="C61" s="2" t="s">
        <v>219</v>
      </c>
      <c r="D61" s="2" t="s">
        <v>220</v>
      </c>
      <c r="E61" s="2" t="s">
        <v>6</v>
      </c>
      <c r="F61" s="2" t="s">
        <v>221</v>
      </c>
      <c r="G61" s="378"/>
      <c r="H61" s="54"/>
    </row>
    <row r="62" spans="1:8">
      <c r="A62" s="3" t="s">
        <v>223</v>
      </c>
      <c r="B62" s="44">
        <v>44.800000000000004</v>
      </c>
      <c r="C62" s="44">
        <v>32.735999999999997</v>
      </c>
      <c r="D62" s="3">
        <v>0.33</v>
      </c>
      <c r="E62" s="3">
        <v>7.0000000000000007E-2</v>
      </c>
      <c r="F62" s="3">
        <v>1.57</v>
      </c>
      <c r="G62" s="3">
        <v>8.18</v>
      </c>
    </row>
    <row r="63" spans="1:8">
      <c r="A63" s="3" t="s">
        <v>246</v>
      </c>
      <c r="B63" s="44">
        <v>56</v>
      </c>
      <c r="C63" s="44">
        <v>48.695999999999998</v>
      </c>
      <c r="D63" s="3">
        <v>0.17</v>
      </c>
      <c r="E63" s="3">
        <v>0.28999999999999998</v>
      </c>
      <c r="F63" s="3">
        <v>5.55</v>
      </c>
      <c r="G63" s="3">
        <v>25.5</v>
      </c>
    </row>
    <row r="64" spans="1:8">
      <c r="A64" s="3" t="s">
        <v>225</v>
      </c>
      <c r="B64" s="44">
        <v>4</v>
      </c>
      <c r="C64" s="44">
        <v>4</v>
      </c>
      <c r="D64" s="3">
        <v>0</v>
      </c>
      <c r="E64" s="3">
        <v>4</v>
      </c>
      <c r="F64" s="3">
        <v>0</v>
      </c>
      <c r="G64" s="3">
        <v>36</v>
      </c>
    </row>
    <row r="65" spans="1:8">
      <c r="A65" s="3" t="s">
        <v>247</v>
      </c>
      <c r="B65" s="44">
        <v>4</v>
      </c>
      <c r="C65" s="44">
        <v>4</v>
      </c>
      <c r="D65" s="45">
        <v>0</v>
      </c>
      <c r="E65" s="45">
        <v>0</v>
      </c>
      <c r="F65" s="45">
        <v>3.99</v>
      </c>
      <c r="G65" s="45">
        <v>15.97</v>
      </c>
    </row>
    <row r="66" spans="1:8">
      <c r="A66" s="3" t="s">
        <v>248</v>
      </c>
      <c r="B66" s="44">
        <v>0.16000000000000003</v>
      </c>
      <c r="C66" s="44">
        <v>0.16000000000000003</v>
      </c>
      <c r="D66" s="45">
        <v>0</v>
      </c>
      <c r="E66" s="45">
        <v>0</v>
      </c>
      <c r="F66" s="45">
        <v>0</v>
      </c>
      <c r="G66" s="45">
        <v>0</v>
      </c>
    </row>
    <row r="67" spans="1:8">
      <c r="A67" s="46" t="s">
        <v>232</v>
      </c>
      <c r="B67" s="47"/>
      <c r="C67" s="46">
        <v>80</v>
      </c>
      <c r="D67" s="48">
        <f>SUM(D62:D66)</f>
        <v>0.5</v>
      </c>
      <c r="E67" s="48">
        <f t="shared" ref="E67:G67" si="3">SUM(E62:E66)</f>
        <v>4.3600000000000003</v>
      </c>
      <c r="F67" s="48">
        <f t="shared" si="3"/>
        <v>11.11</v>
      </c>
      <c r="G67" s="48">
        <f t="shared" si="3"/>
        <v>85.65</v>
      </c>
    </row>
    <row r="68" spans="1:8">
      <c r="A68" s="381" t="s">
        <v>1060</v>
      </c>
      <c r="B68" s="381"/>
      <c r="C68" s="381"/>
      <c r="D68" s="381"/>
      <c r="E68" s="381"/>
      <c r="F68" s="381"/>
      <c r="G68" s="381"/>
      <c r="H68" s="381"/>
    </row>
    <row r="69" spans="1:8">
      <c r="A69" s="381"/>
      <c r="B69" s="381"/>
      <c r="C69" s="381"/>
      <c r="D69" s="381"/>
      <c r="E69" s="381"/>
      <c r="F69" s="381"/>
      <c r="G69" s="381"/>
      <c r="H69" s="381"/>
    </row>
    <row r="70" spans="1:8">
      <c r="A70" s="381"/>
      <c r="B70" s="381"/>
      <c r="C70" s="381"/>
      <c r="D70" s="381"/>
      <c r="E70" s="381"/>
      <c r="F70" s="381"/>
      <c r="G70" s="381"/>
      <c r="H70" s="381"/>
    </row>
    <row r="71" spans="1:8" ht="4.2" customHeight="1">
      <c r="A71" s="381"/>
      <c r="B71" s="381"/>
      <c r="C71" s="381"/>
      <c r="D71" s="381"/>
      <c r="E71" s="381"/>
      <c r="F71" s="381"/>
      <c r="G71" s="381"/>
      <c r="H71" s="381"/>
    </row>
    <row r="72" spans="1:8" hidden="1">
      <c r="A72" s="381"/>
      <c r="B72" s="381"/>
      <c r="C72" s="381"/>
      <c r="D72" s="381"/>
      <c r="E72" s="381"/>
      <c r="F72" s="381"/>
      <c r="G72" s="381"/>
      <c r="H72" s="381"/>
    </row>
    <row r="73" spans="1:8" hidden="1">
      <c r="A73" s="381"/>
      <c r="B73" s="381"/>
      <c r="C73" s="381"/>
      <c r="D73" s="381"/>
      <c r="E73" s="381"/>
      <c r="F73" s="381"/>
      <c r="G73" s="381"/>
      <c r="H73" s="381"/>
    </row>
    <row r="75" spans="1:8">
      <c r="A75" s="1" t="s">
        <v>1025</v>
      </c>
      <c r="B75" s="1"/>
      <c r="C75" s="1"/>
      <c r="D75" s="1"/>
      <c r="E75" s="1"/>
      <c r="F75" s="1"/>
      <c r="G75" s="1"/>
    </row>
    <row r="76" spans="1:8">
      <c r="A76" s="376" t="s">
        <v>215</v>
      </c>
      <c r="B76" s="377" t="s">
        <v>216</v>
      </c>
      <c r="C76" s="377"/>
      <c r="D76" s="376" t="s">
        <v>4</v>
      </c>
      <c r="E76" s="376"/>
      <c r="F76" s="376"/>
      <c r="G76" s="378" t="s">
        <v>217</v>
      </c>
    </row>
    <row r="77" spans="1:8">
      <c r="A77" s="376"/>
      <c r="B77" s="2" t="s">
        <v>218</v>
      </c>
      <c r="C77" s="2" t="s">
        <v>219</v>
      </c>
      <c r="D77" s="2" t="s">
        <v>220</v>
      </c>
      <c r="E77" s="2" t="s">
        <v>6</v>
      </c>
      <c r="F77" s="2" t="s">
        <v>221</v>
      </c>
      <c r="G77" s="378"/>
    </row>
    <row r="78" spans="1:8">
      <c r="A78" s="3" t="s">
        <v>1026</v>
      </c>
      <c r="B78" s="3">
        <v>50</v>
      </c>
      <c r="C78" s="3">
        <v>50</v>
      </c>
      <c r="D78" s="40">
        <v>3.3</v>
      </c>
      <c r="E78" s="40">
        <v>0.6</v>
      </c>
      <c r="F78" s="40">
        <v>25.1</v>
      </c>
      <c r="G78" s="40">
        <v>119</v>
      </c>
    </row>
    <row r="79" spans="1:8">
      <c r="A79" s="46" t="s">
        <v>232</v>
      </c>
      <c r="B79" s="46"/>
      <c r="C79" s="46">
        <v>50</v>
      </c>
      <c r="D79" s="46">
        <v>3.3</v>
      </c>
      <c r="E79" s="46">
        <v>0.6</v>
      </c>
      <c r="F79" s="46">
        <v>25.1</v>
      </c>
      <c r="G79" s="46">
        <v>119</v>
      </c>
    </row>
    <row r="81" spans="1:8">
      <c r="A81" s="1" t="s">
        <v>251</v>
      </c>
      <c r="B81" s="1"/>
      <c r="C81" s="1"/>
      <c r="D81" s="1"/>
      <c r="E81" s="1"/>
      <c r="F81" s="1"/>
      <c r="G81" s="1"/>
    </row>
    <row r="82" spans="1:8">
      <c r="A82" s="376" t="s">
        <v>215</v>
      </c>
      <c r="B82" s="377" t="s">
        <v>216</v>
      </c>
      <c r="C82" s="377"/>
      <c r="D82" s="376" t="s">
        <v>4</v>
      </c>
      <c r="E82" s="376"/>
      <c r="F82" s="376"/>
      <c r="G82" s="378" t="s">
        <v>217</v>
      </c>
    </row>
    <row r="83" spans="1:8">
      <c r="A83" s="376"/>
      <c r="B83" s="2" t="s">
        <v>218</v>
      </c>
      <c r="C83" s="2" t="s">
        <v>219</v>
      </c>
      <c r="D83" s="2" t="s">
        <v>220</v>
      </c>
      <c r="E83" s="2" t="s">
        <v>6</v>
      </c>
      <c r="F83" s="2" t="s">
        <v>221</v>
      </c>
      <c r="G83" s="378"/>
      <c r="H83" s="54"/>
    </row>
    <row r="84" spans="1:8">
      <c r="A84" s="3" t="s">
        <v>252</v>
      </c>
      <c r="B84" s="3">
        <v>50</v>
      </c>
      <c r="C84" s="3">
        <v>50</v>
      </c>
      <c r="D84" s="3">
        <v>0.25</v>
      </c>
      <c r="E84" s="3">
        <v>0.15</v>
      </c>
      <c r="F84" s="3">
        <v>6.2</v>
      </c>
      <c r="G84" s="3">
        <v>28</v>
      </c>
    </row>
    <row r="85" spans="1:8">
      <c r="A85" s="46" t="s">
        <v>232</v>
      </c>
      <c r="B85" s="46">
        <v>50</v>
      </c>
      <c r="C85" s="46">
        <v>50</v>
      </c>
      <c r="D85" s="46">
        <v>0.25</v>
      </c>
      <c r="E85" s="46">
        <v>0.15</v>
      </c>
      <c r="F85" s="46">
        <v>6.2</v>
      </c>
      <c r="G85" s="46">
        <v>28</v>
      </c>
    </row>
    <row r="86" spans="1:8">
      <c r="A86" s="381" t="s">
        <v>253</v>
      </c>
      <c r="B86" s="381"/>
      <c r="C86" s="381"/>
      <c r="D86" s="381"/>
      <c r="E86" s="381"/>
      <c r="F86" s="381"/>
      <c r="G86" s="381"/>
      <c r="H86" s="381"/>
    </row>
    <row r="87" spans="1:8">
      <c r="A87" s="381"/>
      <c r="B87" s="381"/>
      <c r="C87" s="381"/>
      <c r="D87" s="381"/>
      <c r="E87" s="381"/>
      <c r="F87" s="381"/>
      <c r="G87" s="381"/>
      <c r="H87" s="381"/>
    </row>
    <row r="88" spans="1:8" ht="1.2" customHeight="1">
      <c r="A88" s="381"/>
      <c r="B88" s="381"/>
      <c r="C88" s="381"/>
      <c r="D88" s="381"/>
      <c r="E88" s="381"/>
      <c r="F88" s="381"/>
      <c r="G88" s="381"/>
      <c r="H88" s="381"/>
    </row>
    <row r="89" spans="1:8" hidden="1">
      <c r="A89" s="381"/>
      <c r="B89" s="381"/>
      <c r="C89" s="381"/>
      <c r="D89" s="381"/>
      <c r="E89" s="381"/>
      <c r="F89" s="381"/>
      <c r="G89" s="381"/>
      <c r="H89" s="381"/>
    </row>
    <row r="90" spans="1:8" hidden="1">
      <c r="A90" s="381"/>
      <c r="B90" s="381"/>
      <c r="C90" s="381"/>
      <c r="D90" s="381"/>
      <c r="E90" s="381"/>
      <c r="F90" s="381"/>
      <c r="G90" s="381"/>
      <c r="H90" s="381"/>
    </row>
    <row r="91" spans="1:8" hidden="1">
      <c r="A91" s="381"/>
      <c r="B91" s="381"/>
      <c r="C91" s="381"/>
      <c r="D91" s="381"/>
      <c r="E91" s="381"/>
      <c r="F91" s="381"/>
      <c r="G91" s="381"/>
      <c r="H91" s="381"/>
    </row>
    <row r="93" spans="1:8">
      <c r="A93" s="363" t="s">
        <v>12</v>
      </c>
      <c r="B93" s="363"/>
      <c r="C93" s="363"/>
      <c r="D93" s="363"/>
      <c r="E93" s="363"/>
      <c r="F93" s="363"/>
      <c r="G93" s="363"/>
    </row>
    <row r="95" spans="1:8">
      <c r="A95" s="1" t="s">
        <v>254</v>
      </c>
      <c r="B95" s="1"/>
      <c r="C95" s="1"/>
      <c r="D95" s="1"/>
      <c r="E95" s="1"/>
      <c r="F95" s="1"/>
      <c r="G95" s="1"/>
    </row>
    <row r="96" spans="1:8">
      <c r="A96" s="376" t="s">
        <v>215</v>
      </c>
      <c r="B96" s="377" t="s">
        <v>216</v>
      </c>
      <c r="C96" s="377"/>
      <c r="D96" s="376" t="s">
        <v>4</v>
      </c>
      <c r="E96" s="376"/>
      <c r="F96" s="376"/>
      <c r="G96" s="378" t="s">
        <v>217</v>
      </c>
    </row>
    <row r="97" spans="1:8">
      <c r="A97" s="376"/>
      <c r="B97" s="2" t="s">
        <v>218</v>
      </c>
      <c r="C97" s="2" t="s">
        <v>219</v>
      </c>
      <c r="D97" s="2" t="s">
        <v>220</v>
      </c>
      <c r="E97" s="2" t="s">
        <v>6</v>
      </c>
      <c r="F97" s="2" t="s">
        <v>221</v>
      </c>
      <c r="G97" s="378"/>
      <c r="H97" s="54"/>
    </row>
    <row r="98" spans="1:8">
      <c r="A98" s="3" t="s">
        <v>255</v>
      </c>
      <c r="B98" s="3">
        <v>125</v>
      </c>
      <c r="C98" s="3">
        <v>125</v>
      </c>
      <c r="D98" s="3">
        <v>3.8</v>
      </c>
      <c r="E98" s="3">
        <v>2.5</v>
      </c>
      <c r="F98" s="3">
        <v>5.6</v>
      </c>
      <c r="G98" s="3">
        <v>60</v>
      </c>
    </row>
    <row r="99" spans="1:8">
      <c r="A99" s="3" t="s">
        <v>230</v>
      </c>
      <c r="B99" s="3">
        <v>105</v>
      </c>
      <c r="C99" s="3">
        <v>105</v>
      </c>
      <c r="D99" s="3">
        <v>0</v>
      </c>
      <c r="E99" s="3">
        <v>0</v>
      </c>
      <c r="F99" s="3">
        <v>0</v>
      </c>
      <c r="G99" s="3">
        <v>0</v>
      </c>
    </row>
    <row r="100" spans="1:8">
      <c r="A100" s="3" t="s">
        <v>256</v>
      </c>
      <c r="B100" s="3">
        <v>15</v>
      </c>
      <c r="C100" s="3">
        <v>15</v>
      </c>
      <c r="D100" s="3">
        <v>1</v>
      </c>
      <c r="E100" s="3">
        <v>0.1</v>
      </c>
      <c r="F100" s="3">
        <v>11.7</v>
      </c>
      <c r="G100" s="3">
        <v>51.5</v>
      </c>
    </row>
    <row r="101" spans="1:8">
      <c r="A101" s="3" t="s">
        <v>257</v>
      </c>
      <c r="B101" s="3">
        <v>2</v>
      </c>
      <c r="C101" s="3">
        <v>2</v>
      </c>
      <c r="D101" s="3">
        <v>0</v>
      </c>
      <c r="E101" s="3">
        <v>1.6</v>
      </c>
      <c r="F101" s="3">
        <v>0.02</v>
      </c>
      <c r="G101" s="3">
        <v>14.9</v>
      </c>
    </row>
    <row r="102" spans="1:8">
      <c r="A102" s="3" t="s">
        <v>247</v>
      </c>
      <c r="B102" s="3">
        <v>2.5</v>
      </c>
      <c r="C102" s="3">
        <v>2.5</v>
      </c>
      <c r="D102" s="3">
        <v>0</v>
      </c>
      <c r="E102" s="3">
        <v>0</v>
      </c>
      <c r="F102" s="3">
        <v>2.5</v>
      </c>
      <c r="G102" s="3">
        <v>9.98</v>
      </c>
    </row>
    <row r="103" spans="1:8">
      <c r="A103" s="3" t="s">
        <v>228</v>
      </c>
      <c r="B103" s="3">
        <v>0.61</v>
      </c>
      <c r="C103" s="3">
        <v>0.61</v>
      </c>
      <c r="D103" s="3">
        <v>0</v>
      </c>
      <c r="E103" s="3">
        <v>0</v>
      </c>
      <c r="F103" s="3">
        <v>0</v>
      </c>
      <c r="G103" s="3">
        <v>0</v>
      </c>
    </row>
    <row r="104" spans="1:8">
      <c r="A104" s="46" t="s">
        <v>232</v>
      </c>
      <c r="B104" s="47"/>
      <c r="C104" s="46">
        <v>250</v>
      </c>
      <c r="D104" s="46">
        <f>SUM(D98:D103)</f>
        <v>4.8</v>
      </c>
      <c r="E104" s="46">
        <f t="shared" ref="E104:G104" si="4">SUM(E98:E103)</f>
        <v>4.2</v>
      </c>
      <c r="F104" s="48">
        <f t="shared" si="4"/>
        <v>19.819999999999997</v>
      </c>
      <c r="G104" s="48">
        <f t="shared" si="4"/>
        <v>136.38</v>
      </c>
    </row>
    <row r="105" spans="1:8">
      <c r="A105" s="381" t="s">
        <v>845</v>
      </c>
      <c r="B105" s="381"/>
      <c r="C105" s="381"/>
      <c r="D105" s="381"/>
      <c r="E105" s="381"/>
      <c r="F105" s="381"/>
      <c r="G105" s="381"/>
      <c r="H105" s="381"/>
    </row>
    <row r="106" spans="1:8" ht="13.95" customHeight="1">
      <c r="A106" s="381"/>
      <c r="B106" s="381"/>
      <c r="C106" s="381"/>
      <c r="D106" s="381"/>
      <c r="E106" s="381"/>
      <c r="F106" s="381"/>
      <c r="G106" s="381"/>
      <c r="H106" s="381"/>
    </row>
    <row r="107" spans="1:8" hidden="1">
      <c r="A107" s="381"/>
      <c r="B107" s="381"/>
      <c r="C107" s="381"/>
      <c r="D107" s="381"/>
      <c r="E107" s="381"/>
      <c r="F107" s="381"/>
      <c r="G107" s="381"/>
      <c r="H107" s="381"/>
    </row>
    <row r="108" spans="1:8" hidden="1">
      <c r="A108" s="381"/>
      <c r="B108" s="381"/>
      <c r="C108" s="381"/>
      <c r="D108" s="381"/>
      <c r="E108" s="381"/>
      <c r="F108" s="381"/>
      <c r="G108" s="381"/>
      <c r="H108" s="381"/>
    </row>
    <row r="109" spans="1:8" hidden="1">
      <c r="A109" s="381"/>
      <c r="B109" s="381"/>
      <c r="C109" s="381"/>
      <c r="D109" s="381"/>
      <c r="E109" s="381"/>
      <c r="F109" s="381"/>
      <c r="G109" s="381"/>
      <c r="H109" s="381"/>
    </row>
    <row r="110" spans="1:8" hidden="1">
      <c r="A110" s="381"/>
      <c r="B110" s="381"/>
      <c r="C110" s="381"/>
      <c r="D110" s="381"/>
      <c r="E110" s="381"/>
      <c r="F110" s="381"/>
      <c r="G110" s="381"/>
      <c r="H110" s="381"/>
    </row>
    <row r="112" spans="1:8">
      <c r="A112" s="1" t="s">
        <v>260</v>
      </c>
      <c r="B112" s="1"/>
      <c r="C112" s="1"/>
      <c r="D112" s="1"/>
      <c r="E112" s="1"/>
      <c r="F112" s="1"/>
      <c r="G112" s="1"/>
    </row>
    <row r="113" spans="1:8">
      <c r="A113" s="376" t="s">
        <v>215</v>
      </c>
      <c r="B113" s="377" t="s">
        <v>216</v>
      </c>
      <c r="C113" s="377"/>
      <c r="D113" s="376" t="s">
        <v>4</v>
      </c>
      <c r="E113" s="376"/>
      <c r="F113" s="376"/>
      <c r="G113" s="378" t="s">
        <v>217</v>
      </c>
    </row>
    <row r="114" spans="1:8">
      <c r="A114" s="376"/>
      <c r="B114" s="2" t="s">
        <v>218</v>
      </c>
      <c r="C114" s="2" t="s">
        <v>219</v>
      </c>
      <c r="D114" s="2" t="s">
        <v>220</v>
      </c>
      <c r="E114" s="2" t="s">
        <v>6</v>
      </c>
      <c r="F114" s="2" t="s">
        <v>221</v>
      </c>
      <c r="G114" s="378"/>
      <c r="H114" s="54"/>
    </row>
    <row r="115" spans="1:8">
      <c r="A115" s="36" t="s">
        <v>261</v>
      </c>
      <c r="B115" s="44">
        <v>44.578313253012048</v>
      </c>
      <c r="C115" s="44">
        <v>44.578313253012048</v>
      </c>
      <c r="D115" s="45">
        <v>7.5</v>
      </c>
      <c r="E115" s="45">
        <v>7.8</v>
      </c>
      <c r="F115" s="45">
        <v>0</v>
      </c>
      <c r="G115" s="45">
        <v>100.6</v>
      </c>
    </row>
    <row r="116" spans="1:8">
      <c r="A116" s="36" t="s">
        <v>262</v>
      </c>
      <c r="B116" s="44">
        <v>10.843373493975903</v>
      </c>
      <c r="C116" s="44">
        <v>10.843373493975903</v>
      </c>
      <c r="D116" s="45">
        <v>0.87</v>
      </c>
      <c r="E116" s="45">
        <v>0.26</v>
      </c>
      <c r="F116" s="45">
        <v>5.5</v>
      </c>
      <c r="G116" s="45">
        <v>27.85</v>
      </c>
    </row>
    <row r="117" spans="1:8">
      <c r="A117" s="36" t="s">
        <v>230</v>
      </c>
      <c r="B117" s="44">
        <v>14.457831325301205</v>
      </c>
      <c r="C117" s="44">
        <v>14.457831325301205</v>
      </c>
      <c r="D117" s="45">
        <v>0</v>
      </c>
      <c r="E117" s="45">
        <v>0</v>
      </c>
      <c r="F117" s="45">
        <v>0</v>
      </c>
      <c r="G117" s="45">
        <v>0</v>
      </c>
    </row>
    <row r="118" spans="1:8">
      <c r="A118" s="36" t="s">
        <v>263</v>
      </c>
      <c r="B118" s="44">
        <v>6.024096385542169</v>
      </c>
      <c r="C118" s="44">
        <v>6.024096385542169</v>
      </c>
      <c r="D118" s="45">
        <v>0.67</v>
      </c>
      <c r="E118" s="45">
        <v>0.19</v>
      </c>
      <c r="F118" s="45">
        <v>4.28</v>
      </c>
      <c r="G118" s="45">
        <v>21.5</v>
      </c>
    </row>
    <row r="119" spans="1:8">
      <c r="A119" s="36" t="s">
        <v>225</v>
      </c>
      <c r="B119" s="44">
        <v>3.6144578313253013</v>
      </c>
      <c r="C119" s="44">
        <v>3.6144578313253013</v>
      </c>
      <c r="D119" s="57">
        <v>0</v>
      </c>
      <c r="E119" s="45">
        <v>3.61</v>
      </c>
      <c r="F119" s="45">
        <v>0</v>
      </c>
      <c r="G119" s="45">
        <v>32.49</v>
      </c>
    </row>
    <row r="120" spans="1:8">
      <c r="A120" s="36" t="s">
        <v>228</v>
      </c>
      <c r="B120" s="44">
        <v>0.14457831325301204</v>
      </c>
      <c r="C120" s="44">
        <v>0.14457831325301204</v>
      </c>
      <c r="D120" s="45">
        <v>0</v>
      </c>
      <c r="E120" s="45">
        <v>0</v>
      </c>
      <c r="F120" s="45">
        <v>0</v>
      </c>
      <c r="G120" s="45">
        <v>0</v>
      </c>
    </row>
    <row r="121" spans="1:8">
      <c r="A121" s="36" t="s">
        <v>229</v>
      </c>
      <c r="B121" s="44">
        <v>5.3614457831325305E-2</v>
      </c>
      <c r="C121" s="44">
        <v>4.8192771084337352E-2</v>
      </c>
      <c r="D121" s="45">
        <v>0</v>
      </c>
      <c r="E121" s="45">
        <v>0</v>
      </c>
      <c r="F121" s="45">
        <v>0</v>
      </c>
      <c r="G121" s="45">
        <v>0</v>
      </c>
    </row>
    <row r="122" spans="1:8" ht="15.6">
      <c r="A122" s="55" t="s">
        <v>232</v>
      </c>
      <c r="B122" s="58"/>
      <c r="C122" s="55">
        <v>60</v>
      </c>
      <c r="D122" s="59">
        <f>SUM(D115:D121)</f>
        <v>9.0399999999999991</v>
      </c>
      <c r="E122" s="59">
        <f t="shared" ref="E122:G122" si="5">SUM(E115:E121)</f>
        <v>11.86</v>
      </c>
      <c r="F122" s="59">
        <f t="shared" si="5"/>
        <v>9.7800000000000011</v>
      </c>
      <c r="G122" s="59">
        <f t="shared" si="5"/>
        <v>182.44</v>
      </c>
    </row>
    <row r="123" spans="1:8">
      <c r="A123" s="412" t="s">
        <v>1059</v>
      </c>
      <c r="B123" s="412"/>
      <c r="C123" s="412"/>
      <c r="D123" s="412"/>
      <c r="E123" s="412"/>
      <c r="F123" s="412"/>
      <c r="G123" s="412"/>
      <c r="H123" s="412"/>
    </row>
    <row r="124" spans="1:8">
      <c r="A124" s="412"/>
      <c r="B124" s="412"/>
      <c r="C124" s="412"/>
      <c r="D124" s="412"/>
      <c r="E124" s="412"/>
      <c r="F124" s="412"/>
      <c r="G124" s="412"/>
      <c r="H124" s="412"/>
    </row>
    <row r="125" spans="1:8">
      <c r="A125" s="412"/>
      <c r="B125" s="412"/>
      <c r="C125" s="412"/>
      <c r="D125" s="412"/>
      <c r="E125" s="412"/>
      <c r="F125" s="412"/>
      <c r="G125" s="412"/>
      <c r="H125" s="412"/>
    </row>
    <row r="126" spans="1:8" ht="30.6" customHeight="1">
      <c r="A126" s="412"/>
      <c r="B126" s="412"/>
      <c r="C126" s="412"/>
      <c r="D126" s="412"/>
      <c r="E126" s="412"/>
      <c r="F126" s="412"/>
      <c r="G126" s="412"/>
      <c r="H126" s="412"/>
    </row>
    <row r="127" spans="1:8" hidden="1">
      <c r="A127" s="412"/>
      <c r="B127" s="412"/>
      <c r="C127" s="412"/>
      <c r="D127" s="412"/>
      <c r="E127" s="412"/>
      <c r="F127" s="412"/>
      <c r="G127" s="412"/>
      <c r="H127" s="412"/>
    </row>
    <row r="128" spans="1:8" hidden="1">
      <c r="A128" s="412"/>
      <c r="B128" s="412"/>
      <c r="C128" s="412"/>
      <c r="D128" s="412"/>
      <c r="E128" s="412"/>
      <c r="F128" s="412"/>
      <c r="G128" s="412"/>
      <c r="H128" s="412"/>
    </row>
    <row r="130" spans="1:8">
      <c r="A130" s="38" t="s">
        <v>264</v>
      </c>
      <c r="B130" s="38"/>
      <c r="C130" s="38"/>
      <c r="D130" s="38"/>
      <c r="E130" s="38"/>
      <c r="F130" s="38"/>
      <c r="G130" s="38"/>
    </row>
    <row r="131" spans="1:8">
      <c r="A131" s="376" t="s">
        <v>215</v>
      </c>
      <c r="B131" s="377" t="s">
        <v>216</v>
      </c>
      <c r="C131" s="377"/>
      <c r="D131" s="376" t="s">
        <v>4</v>
      </c>
      <c r="E131" s="376"/>
      <c r="F131" s="376"/>
      <c r="G131" s="378" t="s">
        <v>217</v>
      </c>
    </row>
    <row r="132" spans="1:8">
      <c r="A132" s="376"/>
      <c r="B132" s="2" t="s">
        <v>218</v>
      </c>
      <c r="C132" s="2" t="s">
        <v>219</v>
      </c>
      <c r="D132" s="2" t="s">
        <v>220</v>
      </c>
      <c r="E132" s="2" t="s">
        <v>6</v>
      </c>
      <c r="F132" s="2" t="s">
        <v>221</v>
      </c>
      <c r="G132" s="378"/>
      <c r="H132" s="54"/>
    </row>
    <row r="133" spans="1:8">
      <c r="A133" s="3" t="s">
        <v>265</v>
      </c>
      <c r="B133" s="3">
        <v>245.61</v>
      </c>
      <c r="C133" s="3">
        <v>161.5</v>
      </c>
      <c r="D133" s="45">
        <v>3.2</v>
      </c>
      <c r="E133" s="45">
        <v>0.16</v>
      </c>
      <c r="F133" s="45">
        <v>23.9</v>
      </c>
      <c r="G133" s="45">
        <v>109.98</v>
      </c>
    </row>
    <row r="134" spans="1:8">
      <c r="A134" s="3" t="s">
        <v>239</v>
      </c>
      <c r="B134" s="3">
        <v>0.3</v>
      </c>
      <c r="C134" s="3">
        <v>0.3</v>
      </c>
      <c r="D134" s="45">
        <v>0</v>
      </c>
      <c r="E134" s="45">
        <v>0</v>
      </c>
      <c r="F134" s="45">
        <v>0</v>
      </c>
      <c r="G134" s="45">
        <v>0</v>
      </c>
    </row>
    <row r="135" spans="1:8">
      <c r="A135" s="55" t="s">
        <v>232</v>
      </c>
      <c r="B135" s="56"/>
      <c r="C135" s="55">
        <v>150</v>
      </c>
      <c r="D135" s="55">
        <v>3.2</v>
      </c>
      <c r="E135" s="55">
        <v>0.2</v>
      </c>
      <c r="F135" s="55">
        <v>24</v>
      </c>
      <c r="G135" s="55">
        <v>110</v>
      </c>
    </row>
    <row r="136" spans="1:8">
      <c r="A136" s="381" t="s">
        <v>266</v>
      </c>
      <c r="B136" s="381"/>
      <c r="C136" s="381"/>
      <c r="D136" s="381"/>
      <c r="E136" s="381"/>
      <c r="F136" s="381"/>
      <c r="G136" s="381"/>
      <c r="H136" s="381"/>
    </row>
    <row r="137" spans="1:8">
      <c r="A137" s="381"/>
      <c r="B137" s="381"/>
      <c r="C137" s="381"/>
      <c r="D137" s="381"/>
      <c r="E137" s="381"/>
      <c r="F137" s="381"/>
      <c r="G137" s="381"/>
      <c r="H137" s="381"/>
    </row>
    <row r="138" spans="1:8" ht="10.95" customHeight="1">
      <c r="A138" s="381"/>
      <c r="B138" s="381"/>
      <c r="C138" s="381"/>
      <c r="D138" s="381"/>
      <c r="E138" s="381"/>
      <c r="F138" s="381"/>
      <c r="G138" s="381"/>
      <c r="H138" s="381"/>
    </row>
    <row r="139" spans="1:8" hidden="1">
      <c r="A139" s="381"/>
      <c r="B139" s="381"/>
      <c r="C139" s="381"/>
      <c r="D139" s="381"/>
      <c r="E139" s="381"/>
      <c r="F139" s="381"/>
      <c r="G139" s="381"/>
      <c r="H139" s="381"/>
    </row>
    <row r="140" spans="1:8" hidden="1">
      <c r="A140" s="381"/>
      <c r="B140" s="381"/>
      <c r="C140" s="381"/>
      <c r="D140" s="381"/>
      <c r="E140" s="381"/>
      <c r="F140" s="381"/>
      <c r="G140" s="381"/>
      <c r="H140" s="381"/>
    </row>
    <row r="141" spans="1:8" hidden="1">
      <c r="A141" s="381"/>
      <c r="B141" s="381"/>
      <c r="C141" s="381"/>
      <c r="D141" s="381"/>
      <c r="E141" s="381"/>
      <c r="F141" s="381"/>
      <c r="G141" s="381"/>
      <c r="H141" s="381"/>
    </row>
    <row r="143" spans="1:8">
      <c r="A143" s="1" t="s">
        <v>267</v>
      </c>
      <c r="B143" s="1"/>
      <c r="C143" s="1"/>
      <c r="D143" s="1"/>
      <c r="E143" s="1"/>
      <c r="F143" s="1"/>
      <c r="G143" s="1"/>
    </row>
    <row r="144" spans="1:8">
      <c r="A144" s="376" t="s">
        <v>215</v>
      </c>
      <c r="B144" s="377" t="s">
        <v>216</v>
      </c>
      <c r="C144" s="377"/>
      <c r="D144" s="376" t="s">
        <v>4</v>
      </c>
      <c r="E144" s="376"/>
      <c r="F144" s="376"/>
      <c r="G144" s="378" t="s">
        <v>217</v>
      </c>
    </row>
    <row r="145" spans="1:8">
      <c r="A145" s="376"/>
      <c r="B145" s="23" t="s">
        <v>218</v>
      </c>
      <c r="C145" s="23" t="s">
        <v>219</v>
      </c>
      <c r="D145" s="23" t="s">
        <v>220</v>
      </c>
      <c r="E145" s="23" t="s">
        <v>6</v>
      </c>
      <c r="F145" s="23" t="s">
        <v>221</v>
      </c>
      <c r="G145" s="378"/>
      <c r="H145" s="54"/>
    </row>
    <row r="146" spans="1:8">
      <c r="A146" s="3" t="s">
        <v>225</v>
      </c>
      <c r="B146" s="44">
        <v>2.0202020202020203</v>
      </c>
      <c r="C146" s="44">
        <v>2.0202020202020203</v>
      </c>
      <c r="D146" s="45">
        <v>0</v>
      </c>
      <c r="E146" s="45">
        <v>2.02</v>
      </c>
      <c r="F146" s="45">
        <v>0</v>
      </c>
      <c r="G146" s="45">
        <v>18.18</v>
      </c>
    </row>
    <row r="147" spans="1:8">
      <c r="A147" s="3" t="s">
        <v>237</v>
      </c>
      <c r="B147" s="44">
        <v>2.5252525252525251</v>
      </c>
      <c r="C147" s="44">
        <v>2.5252525252525251</v>
      </c>
      <c r="D147" s="45">
        <v>0.26</v>
      </c>
      <c r="E147" s="45">
        <v>0.02</v>
      </c>
      <c r="F147" s="45">
        <v>1.87</v>
      </c>
      <c r="G147" s="45">
        <v>8.74</v>
      </c>
    </row>
    <row r="148" spans="1:8">
      <c r="A148" s="3" t="s">
        <v>228</v>
      </c>
      <c r="B148" s="44">
        <v>0.10101010101010101</v>
      </c>
      <c r="C148" s="44">
        <v>0.10101010101010101</v>
      </c>
      <c r="D148" s="45">
        <v>0</v>
      </c>
      <c r="E148" s="45">
        <v>0</v>
      </c>
      <c r="F148" s="45">
        <v>0</v>
      </c>
      <c r="G148" s="45">
        <v>0</v>
      </c>
    </row>
    <row r="149" spans="1:8">
      <c r="A149" s="3" t="s">
        <v>268</v>
      </c>
      <c r="B149" s="44">
        <v>20.202020202020201</v>
      </c>
      <c r="C149" s="44">
        <v>20.202020202020201</v>
      </c>
      <c r="D149" s="45">
        <v>0.61</v>
      </c>
      <c r="E149" s="45">
        <v>0.4</v>
      </c>
      <c r="F149" s="45">
        <v>0.91</v>
      </c>
      <c r="G149" s="45">
        <v>9.6999999999999993</v>
      </c>
    </row>
    <row r="150" spans="1:8">
      <c r="A150" s="3" t="s">
        <v>230</v>
      </c>
      <c r="B150" s="44">
        <v>25.252525252525253</v>
      </c>
      <c r="C150" s="44">
        <v>25.252525252525253</v>
      </c>
      <c r="D150" s="45">
        <v>0</v>
      </c>
      <c r="E150" s="45">
        <v>0</v>
      </c>
      <c r="F150" s="45">
        <v>0</v>
      </c>
      <c r="G150" s="45">
        <v>0</v>
      </c>
    </row>
    <row r="151" spans="1:8">
      <c r="A151" s="55" t="s">
        <v>232</v>
      </c>
      <c r="B151" s="56"/>
      <c r="C151" s="55">
        <v>50</v>
      </c>
      <c r="D151" s="59">
        <f>SUM(D146:D150)</f>
        <v>0.87</v>
      </c>
      <c r="E151" s="59">
        <f t="shared" ref="E151:G151" si="6">SUM(E146:E150)</f>
        <v>2.44</v>
      </c>
      <c r="F151" s="59">
        <f t="shared" si="6"/>
        <v>2.7800000000000002</v>
      </c>
      <c r="G151" s="59">
        <f t="shared" si="6"/>
        <v>36.620000000000005</v>
      </c>
    </row>
    <row r="152" spans="1:8">
      <c r="A152" s="381" t="s">
        <v>269</v>
      </c>
      <c r="B152" s="381"/>
      <c r="C152" s="381"/>
      <c r="D152" s="381"/>
      <c r="E152" s="381"/>
      <c r="F152" s="381"/>
      <c r="G152" s="381"/>
      <c r="H152" s="381"/>
    </row>
    <row r="153" spans="1:8">
      <c r="A153" s="381"/>
      <c r="B153" s="381"/>
      <c r="C153" s="381"/>
      <c r="D153" s="381"/>
      <c r="E153" s="381"/>
      <c r="F153" s="381"/>
      <c r="G153" s="381"/>
      <c r="H153" s="381"/>
    </row>
    <row r="154" spans="1:8" ht="1.95" customHeight="1">
      <c r="A154" s="381"/>
      <c r="B154" s="381"/>
      <c r="C154" s="381"/>
      <c r="D154" s="381"/>
      <c r="E154" s="381"/>
      <c r="F154" s="381"/>
      <c r="G154" s="381"/>
      <c r="H154" s="381"/>
    </row>
    <row r="155" spans="1:8" hidden="1">
      <c r="A155" s="381"/>
      <c r="B155" s="381"/>
      <c r="C155" s="381"/>
      <c r="D155" s="381"/>
      <c r="E155" s="381"/>
      <c r="F155" s="381"/>
      <c r="G155" s="381"/>
      <c r="H155" s="381"/>
    </row>
    <row r="156" spans="1:8" hidden="1">
      <c r="A156" s="381"/>
      <c r="B156" s="381"/>
      <c r="C156" s="381"/>
      <c r="D156" s="381"/>
      <c r="E156" s="381"/>
      <c r="F156" s="381"/>
      <c r="G156" s="381"/>
      <c r="H156" s="381"/>
    </row>
    <row r="157" spans="1:8" hidden="1">
      <c r="A157" s="381"/>
      <c r="B157" s="381"/>
      <c r="C157" s="381"/>
      <c r="D157" s="381"/>
      <c r="E157" s="381"/>
      <c r="F157" s="381"/>
      <c r="G157" s="381"/>
      <c r="H157" s="381"/>
    </row>
    <row r="159" spans="1:8">
      <c r="A159" s="1" t="s">
        <v>270</v>
      </c>
      <c r="B159" s="1"/>
      <c r="C159" s="1"/>
      <c r="D159" s="1"/>
      <c r="E159" s="1"/>
      <c r="F159" s="1"/>
      <c r="G159" s="1"/>
      <c r="H159" s="1"/>
    </row>
    <row r="160" spans="1:8" ht="14.4" customHeight="1">
      <c r="A160" s="376" t="s">
        <v>215</v>
      </c>
      <c r="B160" s="377" t="s">
        <v>216</v>
      </c>
      <c r="C160" s="377"/>
      <c r="D160" s="376" t="s">
        <v>4</v>
      </c>
      <c r="E160" s="376"/>
      <c r="F160" s="376"/>
      <c r="G160" s="378" t="s">
        <v>217</v>
      </c>
    </row>
    <row r="161" spans="1:8">
      <c r="A161" s="376"/>
      <c r="B161" s="2" t="s">
        <v>218</v>
      </c>
      <c r="C161" s="2" t="s">
        <v>219</v>
      </c>
      <c r="D161" s="2" t="s">
        <v>220</v>
      </c>
      <c r="E161" s="2" t="s">
        <v>6</v>
      </c>
      <c r="F161" s="2" t="s">
        <v>221</v>
      </c>
      <c r="G161" s="378"/>
      <c r="H161" s="54"/>
    </row>
    <row r="162" spans="1:8">
      <c r="A162" s="3" t="s">
        <v>271</v>
      </c>
      <c r="B162" s="3">
        <v>106.75</v>
      </c>
      <c r="C162" s="3">
        <v>79.17</v>
      </c>
      <c r="D162" s="45">
        <v>1.1000000000000001</v>
      </c>
      <c r="E162" s="45">
        <v>0.2</v>
      </c>
      <c r="F162" s="45">
        <v>3.4</v>
      </c>
      <c r="G162" s="45">
        <v>19.2</v>
      </c>
    </row>
    <row r="163" spans="1:8">
      <c r="A163" s="3" t="s">
        <v>272</v>
      </c>
      <c r="B163" s="3">
        <v>12.5</v>
      </c>
      <c r="C163" s="3">
        <v>9.14</v>
      </c>
      <c r="D163" s="45">
        <v>0.1</v>
      </c>
      <c r="E163" s="45">
        <v>0</v>
      </c>
      <c r="F163" s="45">
        <v>0.4</v>
      </c>
      <c r="G163" s="45">
        <v>2.29</v>
      </c>
    </row>
    <row r="164" spans="1:8">
      <c r="A164" s="3" t="s">
        <v>273</v>
      </c>
      <c r="B164" s="3">
        <v>0.4</v>
      </c>
      <c r="C164" s="3">
        <v>0.4</v>
      </c>
      <c r="D164" s="45">
        <v>0</v>
      </c>
      <c r="E164" s="45">
        <v>0</v>
      </c>
      <c r="F164" s="45">
        <v>0</v>
      </c>
      <c r="G164" s="45">
        <v>0</v>
      </c>
    </row>
    <row r="165" spans="1:8">
      <c r="A165" s="3" t="s">
        <v>225</v>
      </c>
      <c r="B165" s="3">
        <v>7.5</v>
      </c>
      <c r="C165" s="3">
        <v>7.5</v>
      </c>
      <c r="D165" s="45">
        <v>0</v>
      </c>
      <c r="E165" s="45">
        <v>7.5</v>
      </c>
      <c r="F165" s="45">
        <v>0</v>
      </c>
      <c r="G165" s="45">
        <v>67.5</v>
      </c>
    </row>
    <row r="166" spans="1:8">
      <c r="A166" s="3" t="s">
        <v>228</v>
      </c>
      <c r="B166" s="3">
        <v>0.25</v>
      </c>
      <c r="C166" s="3">
        <v>0.25</v>
      </c>
      <c r="D166" s="45">
        <v>0</v>
      </c>
      <c r="E166" s="45">
        <v>0</v>
      </c>
      <c r="F166" s="45">
        <v>0</v>
      </c>
      <c r="G166" s="45">
        <v>0</v>
      </c>
    </row>
    <row r="167" spans="1:8">
      <c r="A167" s="3" t="s">
        <v>247</v>
      </c>
      <c r="B167" s="3">
        <v>5</v>
      </c>
      <c r="C167" s="3">
        <v>5</v>
      </c>
      <c r="D167" s="45">
        <v>0</v>
      </c>
      <c r="E167" s="45">
        <v>0</v>
      </c>
      <c r="F167" s="45">
        <v>5</v>
      </c>
      <c r="G167" s="45">
        <v>20</v>
      </c>
    </row>
    <row r="168" spans="1:8">
      <c r="A168" s="55" t="s">
        <v>232</v>
      </c>
      <c r="B168" s="56"/>
      <c r="C168" s="55">
        <v>100</v>
      </c>
      <c r="D168" s="59">
        <f>SUM(D162:D167)</f>
        <v>1.2000000000000002</v>
      </c>
      <c r="E168" s="59">
        <f t="shared" ref="E168:G168" si="7">SUM(E162:E167)</f>
        <v>7.7</v>
      </c>
      <c r="F168" s="59">
        <f t="shared" si="7"/>
        <v>8.8000000000000007</v>
      </c>
      <c r="G168" s="59">
        <f t="shared" si="7"/>
        <v>108.99</v>
      </c>
    </row>
    <row r="169" spans="1:8" ht="14.4" customHeight="1">
      <c r="A169" s="381" t="s">
        <v>274</v>
      </c>
      <c r="B169" s="381"/>
      <c r="C169" s="381"/>
      <c r="D169" s="381"/>
      <c r="E169" s="381"/>
      <c r="F169" s="381"/>
      <c r="G169" s="381"/>
      <c r="H169" s="381"/>
    </row>
    <row r="170" spans="1:8">
      <c r="A170" s="381"/>
      <c r="B170" s="381"/>
      <c r="C170" s="381"/>
      <c r="D170" s="381"/>
      <c r="E170" s="381"/>
      <c r="F170" s="381"/>
      <c r="G170" s="381"/>
      <c r="H170" s="381"/>
    </row>
    <row r="171" spans="1:8">
      <c r="A171" s="381"/>
      <c r="B171" s="381"/>
      <c r="C171" s="381"/>
      <c r="D171" s="381"/>
      <c r="E171" s="381"/>
      <c r="F171" s="381"/>
      <c r="G171" s="381"/>
      <c r="H171" s="381"/>
    </row>
    <row r="172" spans="1:8" ht="1.95" customHeight="1">
      <c r="A172" s="381"/>
      <c r="B172" s="381"/>
      <c r="C172" s="381"/>
      <c r="D172" s="381"/>
      <c r="E172" s="381"/>
      <c r="F172" s="381"/>
      <c r="G172" s="381"/>
      <c r="H172" s="381"/>
    </row>
    <row r="173" spans="1:8" ht="14.4" hidden="1" customHeight="1">
      <c r="A173" s="381"/>
      <c r="B173" s="381"/>
      <c r="C173" s="381"/>
      <c r="D173" s="381"/>
      <c r="E173" s="381"/>
      <c r="F173" s="381"/>
      <c r="G173" s="381"/>
      <c r="H173" s="381"/>
    </row>
    <row r="174" spans="1:8" ht="14.4" hidden="1" customHeight="1">
      <c r="A174" s="381"/>
      <c r="B174" s="381"/>
      <c r="C174" s="381"/>
      <c r="D174" s="381"/>
      <c r="E174" s="381"/>
      <c r="F174" s="381"/>
      <c r="G174" s="381"/>
      <c r="H174" s="381"/>
    </row>
    <row r="176" spans="1:8">
      <c r="A176" s="1" t="s">
        <v>1025</v>
      </c>
      <c r="B176" s="1"/>
      <c r="C176" s="1"/>
      <c r="D176" s="1"/>
      <c r="E176" s="1"/>
      <c r="F176" s="1"/>
      <c r="G176" s="1"/>
    </row>
    <row r="177" spans="1:8">
      <c r="A177" s="376" t="s">
        <v>215</v>
      </c>
      <c r="B177" s="377" t="s">
        <v>216</v>
      </c>
      <c r="C177" s="377"/>
      <c r="D177" s="376" t="s">
        <v>4</v>
      </c>
      <c r="E177" s="376"/>
      <c r="F177" s="376"/>
      <c r="G177" s="378" t="s">
        <v>217</v>
      </c>
    </row>
    <row r="178" spans="1:8">
      <c r="A178" s="376"/>
      <c r="B178" s="2" t="s">
        <v>218</v>
      </c>
      <c r="C178" s="2" t="s">
        <v>219</v>
      </c>
      <c r="D178" s="2" t="s">
        <v>220</v>
      </c>
      <c r="E178" s="2" t="s">
        <v>6</v>
      </c>
      <c r="F178" s="2" t="s">
        <v>221</v>
      </c>
      <c r="G178" s="378"/>
    </row>
    <row r="179" spans="1:8">
      <c r="A179" s="3" t="s">
        <v>1023</v>
      </c>
      <c r="B179" s="3">
        <v>50</v>
      </c>
      <c r="C179" s="3">
        <v>50</v>
      </c>
      <c r="D179" s="40">
        <v>3.3</v>
      </c>
      <c r="E179" s="40">
        <v>0.6</v>
      </c>
      <c r="F179" s="40">
        <v>25.1</v>
      </c>
      <c r="G179" s="40">
        <v>119</v>
      </c>
    </row>
    <row r="180" spans="1:8">
      <c r="A180" s="46" t="s">
        <v>232</v>
      </c>
      <c r="B180" s="46"/>
      <c r="C180" s="46">
        <v>50</v>
      </c>
      <c r="D180" s="46">
        <v>3.3</v>
      </c>
      <c r="E180" s="46">
        <v>0.6</v>
      </c>
      <c r="F180" s="46">
        <v>25.1</v>
      </c>
      <c r="G180" s="46">
        <v>119</v>
      </c>
    </row>
    <row r="182" spans="1:8">
      <c r="A182" s="1" t="s">
        <v>275</v>
      </c>
      <c r="B182" s="1"/>
      <c r="C182" s="1"/>
      <c r="D182" s="1"/>
      <c r="E182" s="1"/>
      <c r="F182" s="1"/>
      <c r="G182" s="1"/>
    </row>
    <row r="183" spans="1:8">
      <c r="A183" s="376" t="s">
        <v>215</v>
      </c>
      <c r="B183" s="377" t="s">
        <v>216</v>
      </c>
      <c r="C183" s="377"/>
      <c r="D183" s="376" t="s">
        <v>4</v>
      </c>
      <c r="E183" s="376"/>
      <c r="F183" s="376"/>
      <c r="G183" s="378" t="s">
        <v>217</v>
      </c>
    </row>
    <row r="184" spans="1:8">
      <c r="A184" s="376"/>
      <c r="B184" s="2" t="s">
        <v>218</v>
      </c>
      <c r="C184" s="2" t="s">
        <v>219</v>
      </c>
      <c r="D184" s="2" t="s">
        <v>220</v>
      </c>
      <c r="E184" s="2" t="s">
        <v>6</v>
      </c>
      <c r="F184" s="2" t="s">
        <v>221</v>
      </c>
      <c r="G184" s="378"/>
      <c r="H184" s="54"/>
    </row>
    <row r="185" spans="1:8">
      <c r="A185" s="3" t="s">
        <v>86</v>
      </c>
      <c r="B185" s="3">
        <v>100</v>
      </c>
      <c r="C185" s="3">
        <v>100</v>
      </c>
      <c r="D185" s="45">
        <v>1</v>
      </c>
      <c r="E185" s="45">
        <v>0.2</v>
      </c>
      <c r="F185" s="45">
        <v>8.3000000000000007</v>
      </c>
      <c r="G185" s="45">
        <v>42</v>
      </c>
    </row>
    <row r="186" spans="1:8">
      <c r="A186" s="46" t="s">
        <v>232</v>
      </c>
      <c r="B186" s="47"/>
      <c r="C186" s="46">
        <v>100</v>
      </c>
      <c r="D186" s="46">
        <v>1</v>
      </c>
      <c r="E186" s="46">
        <v>0.2</v>
      </c>
      <c r="F186" s="46">
        <v>8.3000000000000007</v>
      </c>
      <c r="G186" s="46">
        <v>42</v>
      </c>
    </row>
    <row r="187" spans="1:8">
      <c r="A187" s="438" t="s">
        <v>276</v>
      </c>
      <c r="B187" s="438"/>
      <c r="C187" s="438"/>
      <c r="D187" s="438"/>
      <c r="E187" s="438"/>
      <c r="F187" s="438"/>
      <c r="G187" s="438"/>
      <c r="H187" s="438"/>
    </row>
    <row r="188" spans="1:8" ht="7.95" customHeight="1">
      <c r="A188" s="438"/>
      <c r="B188" s="438"/>
      <c r="C188" s="438"/>
      <c r="D188" s="438"/>
      <c r="E188" s="438"/>
      <c r="F188" s="438"/>
      <c r="G188" s="438"/>
      <c r="H188" s="438"/>
    </row>
    <row r="189" spans="1:8" hidden="1">
      <c r="A189" s="438"/>
      <c r="B189" s="438"/>
      <c r="C189" s="438"/>
      <c r="D189" s="438"/>
      <c r="E189" s="438"/>
      <c r="F189" s="438"/>
      <c r="G189" s="438"/>
      <c r="H189" s="438"/>
    </row>
    <row r="190" spans="1:8" hidden="1">
      <c r="A190" s="438"/>
      <c r="B190" s="438"/>
      <c r="C190" s="438"/>
      <c r="D190" s="438"/>
      <c r="E190" s="438"/>
      <c r="F190" s="438"/>
      <c r="G190" s="438"/>
      <c r="H190" s="438"/>
    </row>
    <row r="191" spans="1:8" hidden="1">
      <c r="A191" s="438"/>
      <c r="B191" s="438"/>
      <c r="C191" s="438"/>
      <c r="D191" s="438"/>
      <c r="E191" s="438"/>
      <c r="F191" s="438"/>
      <c r="G191" s="438"/>
      <c r="H191" s="438"/>
    </row>
    <row r="192" spans="1:8" hidden="1">
      <c r="A192" s="438"/>
      <c r="B192" s="438"/>
      <c r="C192" s="438"/>
      <c r="D192" s="438"/>
      <c r="E192" s="438"/>
      <c r="F192" s="438"/>
      <c r="G192" s="438"/>
      <c r="H192" s="438"/>
    </row>
    <row r="194" spans="1:8">
      <c r="A194" s="363" t="s">
        <v>13</v>
      </c>
      <c r="B194" s="363"/>
      <c r="C194" s="363"/>
      <c r="D194" s="363"/>
      <c r="E194" s="363"/>
      <c r="F194" s="363"/>
      <c r="G194" s="363"/>
    </row>
    <row r="196" spans="1:8" ht="14.4" customHeight="1">
      <c r="A196" s="1" t="s">
        <v>277</v>
      </c>
      <c r="B196" s="1"/>
      <c r="C196" s="1"/>
      <c r="D196" s="1"/>
      <c r="E196" s="1"/>
      <c r="F196" s="1"/>
      <c r="G196" s="1"/>
    </row>
    <row r="197" spans="1:8" ht="14.4" customHeight="1">
      <c r="A197" s="376" t="s">
        <v>215</v>
      </c>
      <c r="B197" s="377" t="s">
        <v>216</v>
      </c>
      <c r="C197" s="377"/>
      <c r="D197" s="376" t="s">
        <v>4</v>
      </c>
      <c r="E197" s="376"/>
      <c r="F197" s="376"/>
      <c r="G197" s="378" t="s">
        <v>217</v>
      </c>
    </row>
    <row r="198" spans="1:8">
      <c r="A198" s="376"/>
      <c r="B198" s="2" t="s">
        <v>218</v>
      </c>
      <c r="C198" s="2" t="s">
        <v>219</v>
      </c>
      <c r="D198" s="2" t="s">
        <v>220</v>
      </c>
      <c r="E198" s="2" t="s">
        <v>6</v>
      </c>
      <c r="F198" s="2" t="s">
        <v>221</v>
      </c>
      <c r="G198" s="378"/>
      <c r="H198" s="54"/>
    </row>
    <row r="199" spans="1:8">
      <c r="A199" s="74" t="s">
        <v>278</v>
      </c>
      <c r="B199" s="44">
        <v>65</v>
      </c>
      <c r="C199" s="44">
        <v>65</v>
      </c>
      <c r="D199" s="3">
        <v>11.44</v>
      </c>
      <c r="E199" s="3">
        <v>10.94</v>
      </c>
      <c r="F199" s="3">
        <v>0</v>
      </c>
      <c r="G199" s="3">
        <v>144.04</v>
      </c>
      <c r="H199" s="54"/>
    </row>
    <row r="200" spans="1:8">
      <c r="A200" s="74" t="s">
        <v>225</v>
      </c>
      <c r="B200" s="44">
        <v>4</v>
      </c>
      <c r="C200" s="44">
        <v>4</v>
      </c>
      <c r="D200" s="3">
        <v>0</v>
      </c>
      <c r="E200" s="3">
        <v>4</v>
      </c>
      <c r="F200" s="3">
        <v>0</v>
      </c>
      <c r="G200" s="3">
        <v>36</v>
      </c>
      <c r="H200" s="54"/>
    </row>
    <row r="201" spans="1:8">
      <c r="A201" s="74" t="s">
        <v>237</v>
      </c>
      <c r="B201" s="44">
        <v>2</v>
      </c>
      <c r="C201" s="44">
        <v>2</v>
      </c>
      <c r="D201" s="3">
        <v>0.2</v>
      </c>
      <c r="E201" s="3">
        <v>0.02</v>
      </c>
      <c r="F201" s="3">
        <v>1.48</v>
      </c>
      <c r="G201" s="3">
        <v>6.91</v>
      </c>
      <c r="H201" s="54"/>
    </row>
    <row r="202" spans="1:8">
      <c r="A202" s="74" t="s">
        <v>268</v>
      </c>
      <c r="B202" s="44">
        <v>34</v>
      </c>
      <c r="C202" s="44">
        <v>34</v>
      </c>
      <c r="D202" s="3">
        <v>1.02</v>
      </c>
      <c r="E202" s="3">
        <v>0.68</v>
      </c>
      <c r="F202" s="3">
        <v>1.53</v>
      </c>
      <c r="G202" s="3">
        <v>16.32</v>
      </c>
      <c r="H202" s="54"/>
    </row>
    <row r="203" spans="1:8">
      <c r="A203" s="74" t="s">
        <v>279</v>
      </c>
      <c r="B203" s="44">
        <v>16</v>
      </c>
      <c r="C203" s="44">
        <v>14.14</v>
      </c>
      <c r="D203" s="3">
        <v>0.18</v>
      </c>
      <c r="E203" s="3">
        <v>0.04</v>
      </c>
      <c r="F203" s="3">
        <v>0.69</v>
      </c>
      <c r="G203" s="3">
        <v>3.89</v>
      </c>
      <c r="H203" s="54"/>
    </row>
    <row r="204" spans="1:8">
      <c r="A204" s="74" t="s">
        <v>228</v>
      </c>
      <c r="B204" s="44">
        <v>0.22</v>
      </c>
      <c r="C204" s="44">
        <v>0.22</v>
      </c>
      <c r="D204" s="3">
        <v>0</v>
      </c>
      <c r="E204" s="3">
        <v>0</v>
      </c>
      <c r="F204" s="3">
        <v>0</v>
      </c>
      <c r="G204" s="3">
        <v>0</v>
      </c>
      <c r="H204" s="54"/>
    </row>
    <row r="205" spans="1:8">
      <c r="A205" s="74" t="s">
        <v>229</v>
      </c>
      <c r="B205" s="44">
        <v>0.08</v>
      </c>
      <c r="C205" s="44">
        <v>0.08</v>
      </c>
      <c r="D205" s="3">
        <v>0</v>
      </c>
      <c r="E205" s="3">
        <v>0</v>
      </c>
      <c r="F205" s="3">
        <v>0</v>
      </c>
      <c r="G205" s="3">
        <v>0</v>
      </c>
      <c r="H205" s="54"/>
    </row>
    <row r="206" spans="1:8">
      <c r="A206" s="46" t="s">
        <v>232</v>
      </c>
      <c r="B206" s="47"/>
      <c r="C206" s="46" t="s">
        <v>243</v>
      </c>
      <c r="D206" s="48">
        <f>SUM(D199:D205)</f>
        <v>12.839999999999998</v>
      </c>
      <c r="E206" s="48">
        <f>SUM(E199:E205)</f>
        <v>15.679999999999998</v>
      </c>
      <c r="F206" s="48">
        <f t="shared" ref="F206:G206" si="8">SUM(F199:F205)</f>
        <v>3.6999999999999997</v>
      </c>
      <c r="G206" s="48">
        <f t="shared" si="8"/>
        <v>207.15999999999997</v>
      </c>
    </row>
    <row r="207" spans="1:8" ht="14.4" customHeight="1">
      <c r="A207" s="381" t="s">
        <v>360</v>
      </c>
      <c r="B207" s="381"/>
      <c r="C207" s="381"/>
      <c r="D207" s="381"/>
      <c r="E207" s="381"/>
      <c r="F207" s="381"/>
      <c r="G207" s="381"/>
      <c r="H207" s="381"/>
    </row>
    <row r="208" spans="1:8">
      <c r="A208" s="381"/>
      <c r="B208" s="381"/>
      <c r="C208" s="381"/>
      <c r="D208" s="381"/>
      <c r="E208" s="381"/>
      <c r="F208" s="381"/>
      <c r="G208" s="381"/>
      <c r="H208" s="381"/>
    </row>
    <row r="209" spans="1:8">
      <c r="A209" s="381"/>
      <c r="B209" s="381"/>
      <c r="C209" s="381"/>
      <c r="D209" s="381"/>
      <c r="E209" s="381"/>
      <c r="F209" s="381"/>
      <c r="G209" s="381"/>
      <c r="H209" s="381"/>
    </row>
    <row r="210" spans="1:8">
      <c r="A210" s="381"/>
      <c r="B210" s="381"/>
      <c r="C210" s="381"/>
      <c r="D210" s="381"/>
      <c r="E210" s="381"/>
      <c r="F210" s="381"/>
      <c r="G210" s="381"/>
      <c r="H210" s="381"/>
    </row>
    <row r="211" spans="1:8" ht="3" customHeight="1">
      <c r="A211" s="381"/>
      <c r="B211" s="381"/>
      <c r="C211" s="381"/>
      <c r="D211" s="381"/>
      <c r="E211" s="381"/>
      <c r="F211" s="381"/>
      <c r="G211" s="381"/>
      <c r="H211" s="381"/>
    </row>
    <row r="212" spans="1:8" ht="14.4" hidden="1" customHeight="1">
      <c r="A212" s="381"/>
      <c r="B212" s="381"/>
      <c r="C212" s="381"/>
      <c r="D212" s="381"/>
      <c r="E212" s="381"/>
      <c r="F212" s="381"/>
      <c r="G212" s="381"/>
      <c r="H212" s="381"/>
    </row>
    <row r="214" spans="1:8">
      <c r="A214" s="1" t="s">
        <v>280</v>
      </c>
      <c r="B214" s="1"/>
      <c r="C214" s="1"/>
      <c r="D214" s="1"/>
      <c r="E214" s="1"/>
      <c r="F214" s="1"/>
      <c r="G214" s="1"/>
    </row>
    <row r="215" spans="1:8">
      <c r="A215" s="376" t="s">
        <v>215</v>
      </c>
      <c r="B215" s="377" t="s">
        <v>216</v>
      </c>
      <c r="C215" s="377"/>
      <c r="D215" s="376" t="s">
        <v>4</v>
      </c>
      <c r="E215" s="376"/>
      <c r="F215" s="376"/>
      <c r="G215" s="378" t="s">
        <v>217</v>
      </c>
    </row>
    <row r="216" spans="1:8">
      <c r="A216" s="376"/>
      <c r="B216" s="2" t="s">
        <v>218</v>
      </c>
      <c r="C216" s="2" t="s">
        <v>219</v>
      </c>
      <c r="D216" s="2" t="s">
        <v>220</v>
      </c>
      <c r="E216" s="2" t="s">
        <v>6</v>
      </c>
      <c r="F216" s="2" t="s">
        <v>221</v>
      </c>
      <c r="G216" s="378"/>
      <c r="H216" s="54"/>
    </row>
    <row r="217" spans="1:8">
      <c r="A217" s="3" t="s">
        <v>281</v>
      </c>
      <c r="B217" s="3">
        <v>61.9</v>
      </c>
      <c r="C217" s="3">
        <v>61.9</v>
      </c>
      <c r="D217" s="45">
        <v>4.6399999999999997</v>
      </c>
      <c r="E217" s="45">
        <v>0.99</v>
      </c>
      <c r="F217" s="45">
        <v>44.94</v>
      </c>
      <c r="G217" s="45">
        <v>207.24</v>
      </c>
      <c r="H217" s="54"/>
    </row>
    <row r="218" spans="1:8">
      <c r="A218" s="3" t="s">
        <v>239</v>
      </c>
      <c r="B218" s="3">
        <v>0.28000000000000003</v>
      </c>
      <c r="C218" s="3">
        <v>0.28000000000000003</v>
      </c>
      <c r="D218" s="45">
        <v>0</v>
      </c>
      <c r="E218" s="45">
        <v>0</v>
      </c>
      <c r="F218" s="45">
        <v>0</v>
      </c>
      <c r="G218" s="45">
        <v>0</v>
      </c>
      <c r="H218" s="54"/>
    </row>
    <row r="219" spans="1:8">
      <c r="A219" s="3" t="s">
        <v>242</v>
      </c>
      <c r="B219" s="3">
        <v>92.9</v>
      </c>
      <c r="C219" s="3">
        <v>92.9</v>
      </c>
      <c r="D219" s="45">
        <v>0</v>
      </c>
      <c r="E219" s="45">
        <v>0</v>
      </c>
      <c r="F219" s="45">
        <v>0</v>
      </c>
      <c r="G219" s="45">
        <v>0</v>
      </c>
      <c r="H219" s="54"/>
    </row>
    <row r="220" spans="1:8">
      <c r="A220" s="55" t="s">
        <v>232</v>
      </c>
      <c r="B220" s="56"/>
      <c r="C220" s="55">
        <v>130</v>
      </c>
      <c r="D220" s="59">
        <f>SUM(D217:D219)</f>
        <v>4.6399999999999997</v>
      </c>
      <c r="E220" s="59">
        <f t="shared" ref="E220:G220" si="9">SUM(E217:E219)</f>
        <v>0.99</v>
      </c>
      <c r="F220" s="59">
        <f t="shared" si="9"/>
        <v>44.94</v>
      </c>
      <c r="G220" s="59">
        <f t="shared" si="9"/>
        <v>207.24</v>
      </c>
      <c r="H220" s="54"/>
    </row>
    <row r="221" spans="1:8">
      <c r="A221" s="381" t="s">
        <v>621</v>
      </c>
      <c r="B221" s="381"/>
      <c r="C221" s="381"/>
      <c r="D221" s="381"/>
      <c r="E221" s="381"/>
      <c r="F221" s="381"/>
      <c r="G221" s="381"/>
      <c r="H221" s="381"/>
    </row>
    <row r="222" spans="1:8">
      <c r="A222" s="381"/>
      <c r="B222" s="381"/>
      <c r="C222" s="381"/>
      <c r="D222" s="381"/>
      <c r="E222" s="381"/>
      <c r="F222" s="381"/>
      <c r="G222" s="381"/>
      <c r="H222" s="381"/>
    </row>
    <row r="223" spans="1:8" ht="2.4" customHeight="1">
      <c r="A223" s="381"/>
      <c r="B223" s="381"/>
      <c r="C223" s="381"/>
      <c r="D223" s="381"/>
      <c r="E223" s="381"/>
      <c r="F223" s="381"/>
      <c r="G223" s="381"/>
      <c r="H223" s="381"/>
    </row>
    <row r="224" spans="1:8" hidden="1">
      <c r="A224" s="381"/>
      <c r="B224" s="381"/>
      <c r="C224" s="381"/>
      <c r="D224" s="381"/>
      <c r="E224" s="381"/>
      <c r="F224" s="381"/>
      <c r="G224" s="381"/>
      <c r="H224" s="381"/>
    </row>
    <row r="225" spans="1:8" ht="7.95" customHeight="1">
      <c r="A225" s="381"/>
      <c r="B225" s="381"/>
      <c r="C225" s="381"/>
      <c r="D225" s="381"/>
      <c r="E225" s="381"/>
      <c r="F225" s="381"/>
      <c r="G225" s="381"/>
      <c r="H225" s="381"/>
    </row>
    <row r="226" spans="1:8">
      <c r="D226" s="52"/>
      <c r="E226" s="52"/>
      <c r="F226" s="52"/>
      <c r="G226" s="52"/>
    </row>
    <row r="227" spans="1:8" ht="14.4" customHeight="1">
      <c r="A227" s="423" t="s">
        <v>282</v>
      </c>
      <c r="B227" s="423"/>
      <c r="C227" s="423"/>
      <c r="D227" s="62"/>
      <c r="E227" s="62"/>
      <c r="F227" s="62"/>
      <c r="G227" s="62"/>
      <c r="H227" s="61"/>
    </row>
    <row r="228" spans="1:8" ht="28.2" customHeight="1">
      <c r="A228" s="424" t="s">
        <v>215</v>
      </c>
      <c r="B228" s="426" t="s">
        <v>216</v>
      </c>
      <c r="C228" s="427"/>
      <c r="D228" s="426" t="s">
        <v>4</v>
      </c>
      <c r="E228" s="428"/>
      <c r="F228" s="427"/>
      <c r="G228" s="424" t="s">
        <v>217</v>
      </c>
      <c r="H228" s="61"/>
    </row>
    <row r="229" spans="1:8">
      <c r="A229" s="425"/>
      <c r="B229" s="63" t="s">
        <v>218</v>
      </c>
      <c r="C229" s="63" t="s">
        <v>219</v>
      </c>
      <c r="D229" s="63" t="s">
        <v>220</v>
      </c>
      <c r="E229" s="63" t="s">
        <v>6</v>
      </c>
      <c r="F229" s="63" t="s">
        <v>221</v>
      </c>
      <c r="G229" s="425"/>
      <c r="H229" s="61"/>
    </row>
    <row r="230" spans="1:8">
      <c r="A230" s="308" t="s">
        <v>271</v>
      </c>
      <c r="B230" s="228">
        <v>53.375</v>
      </c>
      <c r="C230" s="228">
        <v>39.585000000000001</v>
      </c>
      <c r="D230" s="228">
        <v>0.55000000000000004</v>
      </c>
      <c r="E230" s="228">
        <v>0.1</v>
      </c>
      <c r="F230" s="228">
        <v>1.7</v>
      </c>
      <c r="G230" s="228">
        <v>9.6</v>
      </c>
      <c r="H230" s="61"/>
    </row>
    <row r="231" spans="1:8">
      <c r="A231" s="308" t="s">
        <v>272</v>
      </c>
      <c r="B231" s="228">
        <v>6.25</v>
      </c>
      <c r="C231" s="228">
        <v>4.57</v>
      </c>
      <c r="D231" s="228">
        <v>0.05</v>
      </c>
      <c r="E231" s="228">
        <v>0</v>
      </c>
      <c r="F231" s="228">
        <v>0.2</v>
      </c>
      <c r="G231" s="228">
        <v>1.145</v>
      </c>
      <c r="H231" s="61"/>
    </row>
    <row r="232" spans="1:8">
      <c r="A232" s="308" t="s">
        <v>273</v>
      </c>
      <c r="B232" s="228">
        <v>0.2</v>
      </c>
      <c r="C232" s="228">
        <v>0.2</v>
      </c>
      <c r="D232" s="228">
        <v>0</v>
      </c>
      <c r="E232" s="228">
        <v>0</v>
      </c>
      <c r="F232" s="228">
        <v>0</v>
      </c>
      <c r="G232" s="228">
        <v>0</v>
      </c>
      <c r="H232" s="61"/>
    </row>
    <row r="233" spans="1:8">
      <c r="A233" s="308" t="s">
        <v>225</v>
      </c>
      <c r="B233" s="228">
        <v>4</v>
      </c>
      <c r="C233" s="228">
        <v>4</v>
      </c>
      <c r="D233" s="228">
        <v>0</v>
      </c>
      <c r="E233" s="228">
        <v>4</v>
      </c>
      <c r="F233" s="228">
        <v>0</v>
      </c>
      <c r="G233" s="228">
        <v>36</v>
      </c>
      <c r="H233" s="61"/>
    </row>
    <row r="234" spans="1:8">
      <c r="A234" s="308" t="s">
        <v>228</v>
      </c>
      <c r="B234" s="228">
        <v>0.125</v>
      </c>
      <c r="C234" s="228">
        <v>0.125</v>
      </c>
      <c r="D234" s="228">
        <v>0</v>
      </c>
      <c r="E234" s="228">
        <v>0</v>
      </c>
      <c r="F234" s="228">
        <v>0</v>
      </c>
      <c r="G234" s="228">
        <v>0</v>
      </c>
      <c r="H234" s="61"/>
    </row>
    <row r="235" spans="1:8">
      <c r="A235" s="308" t="s">
        <v>247</v>
      </c>
      <c r="B235" s="228">
        <v>2.5</v>
      </c>
      <c r="C235" s="228">
        <v>2.5</v>
      </c>
      <c r="D235" s="228">
        <v>0</v>
      </c>
      <c r="E235" s="228">
        <v>0</v>
      </c>
      <c r="F235" s="228">
        <v>2.5</v>
      </c>
      <c r="G235" s="228">
        <v>10</v>
      </c>
      <c r="H235" s="61"/>
    </row>
    <row r="236" spans="1:8">
      <c r="A236" s="310" t="s">
        <v>232</v>
      </c>
      <c r="B236" s="229"/>
      <c r="C236" s="230">
        <v>50</v>
      </c>
      <c r="D236" s="230">
        <f>SUM(D230:D235)</f>
        <v>0.60000000000000009</v>
      </c>
      <c r="E236" s="230">
        <f t="shared" ref="E236:G236" si="10">SUM(E230:E235)</f>
        <v>4.0999999999999996</v>
      </c>
      <c r="F236" s="230">
        <f t="shared" si="10"/>
        <v>4.4000000000000004</v>
      </c>
      <c r="G236" s="230">
        <f t="shared" si="10"/>
        <v>56.744999999999997</v>
      </c>
      <c r="H236" s="61"/>
    </row>
    <row r="237" spans="1:8" ht="43.95" customHeight="1">
      <c r="A237" s="429" t="s">
        <v>274</v>
      </c>
      <c r="B237" s="429"/>
      <c r="C237" s="429"/>
      <c r="D237" s="429"/>
      <c r="E237" s="429"/>
      <c r="F237" s="429"/>
      <c r="G237" s="429"/>
      <c r="H237" s="61"/>
    </row>
    <row r="238" spans="1:8">
      <c r="A238" s="61"/>
      <c r="B238" s="61"/>
      <c r="C238" s="61"/>
      <c r="D238" s="61"/>
      <c r="E238" s="61"/>
      <c r="F238" s="61"/>
      <c r="G238" s="61"/>
      <c r="H238" s="61"/>
    </row>
    <row r="239" spans="1:8">
      <c r="A239" s="1" t="s">
        <v>283</v>
      </c>
      <c r="B239" s="1"/>
      <c r="C239" s="1"/>
      <c r="D239" s="1"/>
      <c r="E239" s="1"/>
      <c r="F239" s="1"/>
      <c r="G239" s="1"/>
    </row>
    <row r="240" spans="1:8" ht="14.4" customHeight="1">
      <c r="A240" s="376" t="s">
        <v>215</v>
      </c>
      <c r="B240" s="377" t="s">
        <v>216</v>
      </c>
      <c r="C240" s="377"/>
      <c r="D240" s="376" t="s">
        <v>4</v>
      </c>
      <c r="E240" s="376"/>
      <c r="F240" s="376"/>
      <c r="G240" s="378" t="s">
        <v>217</v>
      </c>
    </row>
    <row r="241" spans="1:8">
      <c r="A241" s="376"/>
      <c r="B241" s="2" t="s">
        <v>218</v>
      </c>
      <c r="C241" s="2" t="s">
        <v>219</v>
      </c>
      <c r="D241" s="2" t="s">
        <v>220</v>
      </c>
      <c r="E241" s="2" t="s">
        <v>6</v>
      </c>
      <c r="F241" s="2" t="s">
        <v>221</v>
      </c>
      <c r="G241" s="378"/>
      <c r="H241" s="54"/>
    </row>
    <row r="242" spans="1:8">
      <c r="A242" s="3" t="s">
        <v>284</v>
      </c>
      <c r="B242" s="49">
        <v>3</v>
      </c>
      <c r="C242" s="44">
        <v>3</v>
      </c>
      <c r="D242" s="45">
        <v>0.66</v>
      </c>
      <c r="E242" s="45">
        <v>0.33</v>
      </c>
      <c r="F242" s="45">
        <v>0.36</v>
      </c>
      <c r="G242" s="45">
        <v>7.05</v>
      </c>
      <c r="H242" s="54"/>
    </row>
    <row r="243" spans="1:8">
      <c r="A243" s="3" t="s">
        <v>247</v>
      </c>
      <c r="B243" s="49">
        <v>7</v>
      </c>
      <c r="C243" s="44">
        <v>7</v>
      </c>
      <c r="D243" s="45">
        <v>0</v>
      </c>
      <c r="E243" s="45">
        <v>0</v>
      </c>
      <c r="F243" s="45">
        <v>6.98</v>
      </c>
      <c r="G243" s="45">
        <v>27.94</v>
      </c>
      <c r="H243" s="54"/>
    </row>
    <row r="244" spans="1:8">
      <c r="A244" s="3" t="s">
        <v>285</v>
      </c>
      <c r="B244" s="49">
        <v>5</v>
      </c>
      <c r="C244" s="44">
        <v>5</v>
      </c>
      <c r="D244" s="45">
        <v>0.01</v>
      </c>
      <c r="E244" s="45">
        <v>0.01</v>
      </c>
      <c r="F244" s="45">
        <v>4</v>
      </c>
      <c r="G244" s="45">
        <v>16.07</v>
      </c>
      <c r="H244" s="54"/>
    </row>
    <row r="245" spans="1:8">
      <c r="A245" s="3" t="s">
        <v>230</v>
      </c>
      <c r="B245" s="49">
        <v>35</v>
      </c>
      <c r="C245" s="44">
        <v>35</v>
      </c>
      <c r="D245" s="45">
        <v>0</v>
      </c>
      <c r="E245" s="45">
        <v>0</v>
      </c>
      <c r="F245" s="45">
        <v>0</v>
      </c>
      <c r="G245" s="45">
        <v>0</v>
      </c>
      <c r="H245" s="54"/>
    </row>
    <row r="246" spans="1:8">
      <c r="A246" s="3" t="s">
        <v>255</v>
      </c>
      <c r="B246" s="3">
        <v>100</v>
      </c>
      <c r="C246" s="3">
        <v>100</v>
      </c>
      <c r="D246" s="3">
        <v>3</v>
      </c>
      <c r="E246" s="3">
        <v>2</v>
      </c>
      <c r="F246" s="3">
        <v>4.5</v>
      </c>
      <c r="G246" s="3">
        <v>48</v>
      </c>
      <c r="H246" s="54"/>
    </row>
    <row r="247" spans="1:8">
      <c r="A247" s="46" t="s">
        <v>232</v>
      </c>
      <c r="B247" s="47"/>
      <c r="C247" s="46" t="s">
        <v>97</v>
      </c>
      <c r="D247" s="48">
        <f>SUM(D242:D246)</f>
        <v>3.67</v>
      </c>
      <c r="E247" s="48">
        <f t="shared" ref="E247:F247" si="11">SUM(E242:E246)</f>
        <v>2.34</v>
      </c>
      <c r="F247" s="48">
        <f t="shared" si="11"/>
        <v>15.84</v>
      </c>
      <c r="G247" s="48">
        <f>SUM(G242:G246)</f>
        <v>99.06</v>
      </c>
      <c r="H247" s="54"/>
    </row>
    <row r="248" spans="1:8">
      <c r="A248" s="381" t="s">
        <v>1058</v>
      </c>
      <c r="B248" s="381"/>
      <c r="C248" s="381"/>
      <c r="D248" s="381"/>
      <c r="E248" s="381"/>
      <c r="F248" s="381"/>
      <c r="G248" s="381"/>
      <c r="H248" s="381"/>
    </row>
    <row r="249" spans="1:8">
      <c r="A249" s="381"/>
      <c r="B249" s="381"/>
      <c r="C249" s="381"/>
      <c r="D249" s="381"/>
      <c r="E249" s="381"/>
      <c r="F249" s="381"/>
      <c r="G249" s="381"/>
      <c r="H249" s="381"/>
    </row>
    <row r="250" spans="1:8">
      <c r="A250" s="381"/>
      <c r="B250" s="381"/>
      <c r="C250" s="381"/>
      <c r="D250" s="381"/>
      <c r="E250" s="381"/>
      <c r="F250" s="381"/>
      <c r="G250" s="381"/>
      <c r="H250" s="381"/>
    </row>
    <row r="251" spans="1:8" ht="3.6" customHeight="1">
      <c r="A251" s="381"/>
      <c r="B251" s="381"/>
      <c r="C251" s="381"/>
      <c r="D251" s="381"/>
      <c r="E251" s="381"/>
      <c r="F251" s="381"/>
      <c r="G251" s="381"/>
      <c r="H251" s="381"/>
    </row>
    <row r="252" spans="1:8" hidden="1">
      <c r="A252" s="381"/>
      <c r="B252" s="381"/>
      <c r="C252" s="381"/>
      <c r="D252" s="381"/>
      <c r="E252" s="381"/>
      <c r="F252" s="381"/>
      <c r="G252" s="381"/>
      <c r="H252" s="381"/>
    </row>
    <row r="253" spans="1:8" hidden="1">
      <c r="A253" s="381"/>
      <c r="B253" s="381"/>
      <c r="C253" s="381"/>
      <c r="D253" s="381"/>
      <c r="E253" s="381"/>
      <c r="F253" s="381"/>
      <c r="G253" s="381"/>
      <c r="H253" s="381"/>
    </row>
    <row r="255" spans="1:8">
      <c r="A255" s="1" t="s">
        <v>1025</v>
      </c>
      <c r="B255" s="1"/>
      <c r="C255" s="1"/>
      <c r="D255" s="1"/>
      <c r="E255" s="1"/>
      <c r="F255" s="1"/>
      <c r="G255" s="1"/>
    </row>
    <row r="256" spans="1:8">
      <c r="A256" s="376" t="s">
        <v>215</v>
      </c>
      <c r="B256" s="377" t="s">
        <v>216</v>
      </c>
      <c r="C256" s="377"/>
      <c r="D256" s="376" t="s">
        <v>4</v>
      </c>
      <c r="E256" s="376"/>
      <c r="F256" s="376"/>
      <c r="G256" s="378" t="s">
        <v>217</v>
      </c>
    </row>
    <row r="257" spans="1:8">
      <c r="A257" s="376"/>
      <c r="B257" s="2" t="s">
        <v>218</v>
      </c>
      <c r="C257" s="2" t="s">
        <v>219</v>
      </c>
      <c r="D257" s="2" t="s">
        <v>220</v>
      </c>
      <c r="E257" s="2" t="s">
        <v>6</v>
      </c>
      <c r="F257" s="2" t="s">
        <v>221</v>
      </c>
      <c r="G257" s="378"/>
    </row>
    <row r="258" spans="1:8">
      <c r="A258" s="3" t="s">
        <v>1026</v>
      </c>
      <c r="B258" s="3">
        <v>50</v>
      </c>
      <c r="C258" s="3">
        <v>50</v>
      </c>
      <c r="D258" s="40">
        <v>3.3</v>
      </c>
      <c r="E258" s="40">
        <v>0.6</v>
      </c>
      <c r="F258" s="40">
        <v>25.1</v>
      </c>
      <c r="G258" s="40">
        <v>119</v>
      </c>
    </row>
    <row r="259" spans="1:8">
      <c r="A259" s="46" t="s">
        <v>232</v>
      </c>
      <c r="B259" s="46"/>
      <c r="C259" s="46">
        <v>50</v>
      </c>
      <c r="D259" s="46">
        <v>3.3</v>
      </c>
      <c r="E259" s="46">
        <v>0.6</v>
      </c>
      <c r="F259" s="46">
        <v>25.1</v>
      </c>
      <c r="G259" s="46">
        <v>119</v>
      </c>
    </row>
    <row r="261" spans="1:8">
      <c r="A261" s="1" t="s">
        <v>288</v>
      </c>
      <c r="B261" s="1"/>
      <c r="C261" s="1"/>
      <c r="D261" s="1"/>
      <c r="E261" s="1"/>
      <c r="F261" s="1"/>
      <c r="G261" s="1"/>
    </row>
    <row r="262" spans="1:8">
      <c r="A262" s="376" t="s">
        <v>215</v>
      </c>
      <c r="B262" s="377" t="s">
        <v>216</v>
      </c>
      <c r="C262" s="377"/>
      <c r="D262" s="376" t="s">
        <v>4</v>
      </c>
      <c r="E262" s="376"/>
      <c r="F262" s="376"/>
      <c r="G262" s="378" t="s">
        <v>217</v>
      </c>
    </row>
    <row r="263" spans="1:8">
      <c r="A263" s="376"/>
      <c r="B263" s="2" t="s">
        <v>218</v>
      </c>
      <c r="C263" s="2" t="s">
        <v>219</v>
      </c>
      <c r="D263" s="2" t="s">
        <v>220</v>
      </c>
      <c r="E263" s="2" t="s">
        <v>6</v>
      </c>
      <c r="F263" s="2" t="s">
        <v>221</v>
      </c>
      <c r="G263" s="378"/>
      <c r="H263" s="54"/>
    </row>
    <row r="264" spans="1:8">
      <c r="A264" s="3" t="s">
        <v>92</v>
      </c>
      <c r="B264" s="3">
        <v>50</v>
      </c>
      <c r="C264" s="3">
        <v>50</v>
      </c>
      <c r="D264" s="45">
        <v>0.17</v>
      </c>
      <c r="E264" s="45">
        <v>0.3</v>
      </c>
      <c r="F264" s="45">
        <v>5.7</v>
      </c>
      <c r="G264" s="45">
        <v>27</v>
      </c>
      <c r="H264" s="54"/>
    </row>
    <row r="265" spans="1:8">
      <c r="A265" s="46" t="s">
        <v>232</v>
      </c>
      <c r="B265" s="47"/>
      <c r="C265" s="46">
        <v>50</v>
      </c>
      <c r="D265" s="46">
        <v>0.17</v>
      </c>
      <c r="E265" s="46">
        <v>0.3</v>
      </c>
      <c r="F265" s="46">
        <v>5.7</v>
      </c>
      <c r="G265" s="46">
        <v>27</v>
      </c>
      <c r="H265" s="54"/>
    </row>
    <row r="266" spans="1:8">
      <c r="A266" s="381" t="s">
        <v>287</v>
      </c>
      <c r="B266" s="381"/>
      <c r="C266" s="381"/>
      <c r="D266" s="381"/>
      <c r="E266" s="381"/>
      <c r="F266" s="381"/>
      <c r="G266" s="381"/>
      <c r="H266" s="381"/>
    </row>
    <row r="267" spans="1:8" ht="2.4" customHeight="1">
      <c r="A267" s="381"/>
      <c r="B267" s="381"/>
      <c r="C267" s="381"/>
      <c r="D267" s="381"/>
      <c r="E267" s="381"/>
      <c r="F267" s="381"/>
      <c r="G267" s="381"/>
      <c r="H267" s="381"/>
    </row>
    <row r="268" spans="1:8" hidden="1">
      <c r="A268" s="381"/>
      <c r="B268" s="381"/>
      <c r="C268" s="381"/>
      <c r="D268" s="381"/>
      <c r="E268" s="381"/>
      <c r="F268" s="381"/>
      <c r="G268" s="381"/>
      <c r="H268" s="381"/>
    </row>
    <row r="269" spans="1:8" hidden="1">
      <c r="A269" s="381"/>
      <c r="B269" s="381"/>
      <c r="C269" s="381"/>
      <c r="D269" s="381"/>
      <c r="E269" s="381"/>
      <c r="F269" s="381"/>
      <c r="G269" s="381"/>
      <c r="H269" s="381"/>
    </row>
    <row r="270" spans="1:8" hidden="1">
      <c r="A270" s="381"/>
      <c r="B270" s="381"/>
      <c r="C270" s="381"/>
      <c r="D270" s="381"/>
      <c r="E270" s="381"/>
      <c r="F270" s="381"/>
      <c r="G270" s="381"/>
      <c r="H270" s="381"/>
    </row>
    <row r="271" spans="1:8" hidden="1">
      <c r="A271" s="381"/>
      <c r="B271" s="381"/>
      <c r="C271" s="381"/>
      <c r="D271" s="381"/>
      <c r="E271" s="381"/>
      <c r="F271" s="381"/>
      <c r="G271" s="381"/>
      <c r="H271" s="381"/>
    </row>
    <row r="273" spans="1:8">
      <c r="A273" s="363" t="s">
        <v>18</v>
      </c>
      <c r="B273" s="363"/>
      <c r="C273" s="363"/>
      <c r="D273" s="363"/>
      <c r="E273" s="363"/>
      <c r="F273" s="363"/>
      <c r="G273" s="363"/>
    </row>
    <row r="275" spans="1:8">
      <c r="A275" s="1" t="s">
        <v>289</v>
      </c>
      <c r="B275" s="1"/>
      <c r="C275" s="1"/>
      <c r="D275" s="1"/>
      <c r="E275" s="1"/>
      <c r="F275" s="1"/>
      <c r="G275" s="1"/>
    </row>
    <row r="276" spans="1:8">
      <c r="A276" s="376" t="s">
        <v>215</v>
      </c>
      <c r="B276" s="377" t="s">
        <v>216</v>
      </c>
      <c r="C276" s="377"/>
      <c r="D276" s="376" t="s">
        <v>4</v>
      </c>
      <c r="E276" s="376"/>
      <c r="F276" s="376"/>
      <c r="G276" s="378" t="s">
        <v>217</v>
      </c>
    </row>
    <row r="277" spans="1:8">
      <c r="A277" s="376"/>
      <c r="B277" s="2" t="s">
        <v>218</v>
      </c>
      <c r="C277" s="2" t="s">
        <v>219</v>
      </c>
      <c r="D277" s="2" t="s">
        <v>220</v>
      </c>
      <c r="E277" s="2" t="s">
        <v>6</v>
      </c>
      <c r="F277" s="2" t="s">
        <v>221</v>
      </c>
      <c r="G277" s="378"/>
      <c r="H277" s="54"/>
    </row>
    <row r="278" spans="1:8">
      <c r="A278" s="3" t="s">
        <v>290</v>
      </c>
      <c r="B278" s="44">
        <v>46.610169491525426</v>
      </c>
      <c r="C278" s="44">
        <v>35</v>
      </c>
      <c r="D278" s="45">
        <v>6.2</v>
      </c>
      <c r="E278" s="45">
        <v>5.88</v>
      </c>
      <c r="F278" s="45">
        <v>0</v>
      </c>
      <c r="G278" s="45">
        <v>77.56</v>
      </c>
      <c r="H278" s="54"/>
    </row>
    <row r="279" spans="1:8">
      <c r="A279" s="3" t="s">
        <v>279</v>
      </c>
      <c r="B279" s="44">
        <v>19.491525423728813</v>
      </c>
      <c r="C279" s="44">
        <v>16.949152542372882</v>
      </c>
      <c r="D279" s="45">
        <v>0.22</v>
      </c>
      <c r="E279" s="45">
        <v>0.05</v>
      </c>
      <c r="F279" s="3">
        <v>0.83</v>
      </c>
      <c r="G279" s="3">
        <v>4.66</v>
      </c>
      <c r="H279" s="54"/>
    </row>
    <row r="280" spans="1:8">
      <c r="A280" s="3" t="s">
        <v>222</v>
      </c>
      <c r="B280" s="44">
        <v>297.45762711864404</v>
      </c>
      <c r="C280" s="44">
        <v>198.30508474576271</v>
      </c>
      <c r="D280" s="3">
        <v>3.96</v>
      </c>
      <c r="E280" s="3">
        <v>0.2</v>
      </c>
      <c r="F280" s="3">
        <v>29.35</v>
      </c>
      <c r="G280" s="3">
        <v>135.05000000000001</v>
      </c>
      <c r="H280" s="54"/>
    </row>
    <row r="281" spans="1:8">
      <c r="A281" s="3" t="s">
        <v>225</v>
      </c>
      <c r="B281" s="44">
        <v>10.169491525423728</v>
      </c>
      <c r="C281" s="44">
        <v>10.169491525423728</v>
      </c>
      <c r="D281" s="71">
        <v>0</v>
      </c>
      <c r="E281" s="3">
        <v>10.17</v>
      </c>
      <c r="F281" s="3">
        <v>0</v>
      </c>
      <c r="G281" s="3">
        <v>91.53</v>
      </c>
      <c r="H281" s="54"/>
    </row>
    <row r="282" spans="1:8">
      <c r="A282" s="3" t="s">
        <v>228</v>
      </c>
      <c r="B282" s="44">
        <v>1.0169491525423728</v>
      </c>
      <c r="C282" s="44">
        <v>1.0169491525423728</v>
      </c>
      <c r="D282" s="3">
        <v>0</v>
      </c>
      <c r="E282" s="3">
        <v>0</v>
      </c>
      <c r="F282" s="3">
        <v>0</v>
      </c>
      <c r="G282" s="3">
        <v>0</v>
      </c>
      <c r="H282" s="54"/>
    </row>
    <row r="283" spans="1:8">
      <c r="A283" s="3" t="s">
        <v>229</v>
      </c>
      <c r="B283" s="44">
        <v>0.33898305084745761</v>
      </c>
      <c r="C283" s="44">
        <v>0.33898305084745761</v>
      </c>
      <c r="D283" s="3">
        <v>0</v>
      </c>
      <c r="E283" s="3">
        <v>0</v>
      </c>
      <c r="F283" s="3">
        <v>0</v>
      </c>
      <c r="G283" s="3">
        <v>0</v>
      </c>
      <c r="H283" s="54"/>
    </row>
    <row r="284" spans="1:8">
      <c r="A284" s="3" t="s">
        <v>241</v>
      </c>
      <c r="B284" s="44">
        <v>2.8813559322033897</v>
      </c>
      <c r="C284" s="44">
        <v>2.8813559322033897</v>
      </c>
      <c r="D284" s="3">
        <v>0.13</v>
      </c>
      <c r="E284" s="3">
        <v>0.01</v>
      </c>
      <c r="F284" s="3">
        <v>0.71</v>
      </c>
      <c r="G284" s="3">
        <v>3.24</v>
      </c>
      <c r="H284" s="54"/>
    </row>
    <row r="285" spans="1:8">
      <c r="A285" s="3" t="s">
        <v>223</v>
      </c>
      <c r="B285" s="44">
        <v>23.728813559322035</v>
      </c>
      <c r="C285" s="44">
        <v>17.796610169491526</v>
      </c>
      <c r="D285" s="3">
        <v>0.18</v>
      </c>
      <c r="E285" s="3">
        <v>0.04</v>
      </c>
      <c r="F285" s="3">
        <v>0.85</v>
      </c>
      <c r="G285" s="3">
        <v>4.45</v>
      </c>
      <c r="H285" s="54"/>
    </row>
    <row r="286" spans="1:8">
      <c r="A286" s="3" t="s">
        <v>230</v>
      </c>
      <c r="B286" s="44">
        <v>84.745762711864401</v>
      </c>
      <c r="C286" s="44">
        <v>84.745762711864401</v>
      </c>
      <c r="D286" s="3">
        <v>0</v>
      </c>
      <c r="E286" s="3">
        <v>0</v>
      </c>
      <c r="F286" s="3">
        <v>0</v>
      </c>
      <c r="G286" s="3">
        <v>0</v>
      </c>
      <c r="H286" s="54"/>
    </row>
    <row r="287" spans="1:8">
      <c r="A287" s="46" t="s">
        <v>232</v>
      </c>
      <c r="B287" s="47"/>
      <c r="C287" s="46" t="s">
        <v>103</v>
      </c>
      <c r="D287" s="48">
        <f>SUM(D278:D286)</f>
        <v>10.69</v>
      </c>
      <c r="E287" s="48">
        <f t="shared" ref="E287:G287" si="12">SUM(E278:E286)</f>
        <v>16.350000000000001</v>
      </c>
      <c r="F287" s="48">
        <f t="shared" si="12"/>
        <v>31.740000000000002</v>
      </c>
      <c r="G287" s="48">
        <f t="shared" si="12"/>
        <v>316.49</v>
      </c>
      <c r="H287" s="54"/>
    </row>
    <row r="288" spans="1:8">
      <c r="A288" s="437" t="s">
        <v>1063</v>
      </c>
      <c r="B288" s="437"/>
      <c r="C288" s="437"/>
      <c r="D288" s="437"/>
      <c r="E288" s="437"/>
      <c r="F288" s="437"/>
      <c r="G288" s="437"/>
      <c r="H288" s="437"/>
    </row>
    <row r="289" spans="1:8">
      <c r="A289" s="437"/>
      <c r="B289" s="437"/>
      <c r="C289" s="437"/>
      <c r="D289" s="437"/>
      <c r="E289" s="437"/>
      <c r="F289" s="437"/>
      <c r="G289" s="437"/>
      <c r="H289" s="437"/>
    </row>
    <row r="290" spans="1:8" ht="26.4" customHeight="1">
      <c r="A290" s="437"/>
      <c r="B290" s="437"/>
      <c r="C290" s="437"/>
      <c r="D290" s="437"/>
      <c r="E290" s="437"/>
      <c r="F290" s="437"/>
      <c r="G290" s="437"/>
      <c r="H290" s="437"/>
    </row>
    <row r="291" spans="1:8" ht="14.4" hidden="1" customHeight="1">
      <c r="A291" s="437"/>
      <c r="B291" s="437"/>
      <c r="C291" s="437"/>
      <c r="D291" s="437"/>
      <c r="E291" s="437"/>
      <c r="F291" s="437"/>
      <c r="G291" s="437"/>
      <c r="H291" s="437"/>
    </row>
    <row r="292" spans="1:8" ht="9.6" hidden="1" customHeight="1">
      <c r="A292" s="437"/>
      <c r="B292" s="437"/>
      <c r="C292" s="437"/>
      <c r="D292" s="437"/>
      <c r="E292" s="437"/>
      <c r="F292" s="437"/>
      <c r="G292" s="437"/>
      <c r="H292" s="437"/>
    </row>
    <row r="294" spans="1:8">
      <c r="A294" s="1" t="s">
        <v>291</v>
      </c>
      <c r="B294" s="1"/>
      <c r="C294" s="1"/>
      <c r="D294" s="1"/>
      <c r="E294" s="1"/>
      <c r="F294" s="1"/>
      <c r="G294" s="1"/>
    </row>
    <row r="295" spans="1:8" ht="14.4" customHeight="1">
      <c r="A295" s="376" t="s">
        <v>215</v>
      </c>
      <c r="B295" s="377" t="s">
        <v>216</v>
      </c>
      <c r="C295" s="377"/>
      <c r="D295" s="376" t="s">
        <v>4</v>
      </c>
      <c r="E295" s="376"/>
      <c r="F295" s="376"/>
      <c r="G295" s="378" t="s">
        <v>217</v>
      </c>
    </row>
    <row r="296" spans="1:8">
      <c r="A296" s="376"/>
      <c r="B296" s="2" t="s">
        <v>218</v>
      </c>
      <c r="C296" s="2" t="s">
        <v>219</v>
      </c>
      <c r="D296" s="2" t="s">
        <v>220</v>
      </c>
      <c r="E296" s="2" t="s">
        <v>6</v>
      </c>
      <c r="F296" s="2" t="s">
        <v>221</v>
      </c>
      <c r="G296" s="378"/>
    </row>
    <row r="297" spans="1:8">
      <c r="A297" s="3" t="s">
        <v>292</v>
      </c>
      <c r="B297" s="44">
        <v>115.08</v>
      </c>
      <c r="C297" s="44">
        <v>84.1</v>
      </c>
      <c r="D297" s="45">
        <v>0.84</v>
      </c>
      <c r="E297" s="45">
        <v>0.17</v>
      </c>
      <c r="F297" s="45">
        <v>4.04</v>
      </c>
      <c r="G297" s="45">
        <v>21.03</v>
      </c>
    </row>
    <row r="298" spans="1:8">
      <c r="A298" s="3" t="s">
        <v>273</v>
      </c>
      <c r="B298" s="44">
        <v>0.4</v>
      </c>
      <c r="C298" s="44">
        <v>0.4</v>
      </c>
      <c r="D298" s="45">
        <v>0</v>
      </c>
      <c r="E298" s="45">
        <v>0</v>
      </c>
      <c r="F298" s="45">
        <v>0</v>
      </c>
      <c r="G298" s="45">
        <v>0</v>
      </c>
    </row>
    <row r="299" spans="1:8">
      <c r="A299" s="3" t="s">
        <v>247</v>
      </c>
      <c r="B299" s="44">
        <v>4</v>
      </c>
      <c r="C299" s="44">
        <v>4</v>
      </c>
      <c r="D299" s="45">
        <v>0</v>
      </c>
      <c r="E299" s="45">
        <v>0</v>
      </c>
      <c r="F299" s="45">
        <v>3.99</v>
      </c>
      <c r="G299" s="45">
        <v>15.97</v>
      </c>
    </row>
    <row r="300" spans="1:8">
      <c r="A300" s="3" t="s">
        <v>228</v>
      </c>
      <c r="B300" s="44">
        <v>0.25</v>
      </c>
      <c r="C300" s="44">
        <v>0.25</v>
      </c>
      <c r="D300" s="45">
        <v>0</v>
      </c>
      <c r="E300" s="45">
        <v>0</v>
      </c>
      <c r="F300" s="45">
        <v>0</v>
      </c>
      <c r="G300" s="45">
        <v>0</v>
      </c>
    </row>
    <row r="301" spans="1:8">
      <c r="A301" s="3" t="s">
        <v>293</v>
      </c>
      <c r="B301" s="44">
        <v>0.6</v>
      </c>
      <c r="C301" s="44">
        <v>0.54</v>
      </c>
      <c r="D301" s="45">
        <v>0.04</v>
      </c>
      <c r="E301" s="45">
        <v>0</v>
      </c>
      <c r="F301" s="45">
        <v>0.16</v>
      </c>
      <c r="G301" s="45">
        <v>0.81</v>
      </c>
    </row>
    <row r="302" spans="1:8">
      <c r="A302" s="3" t="s">
        <v>225</v>
      </c>
      <c r="B302" s="44">
        <v>8</v>
      </c>
      <c r="C302" s="44">
        <v>8</v>
      </c>
      <c r="D302" s="45">
        <v>0</v>
      </c>
      <c r="E302" s="45">
        <v>8</v>
      </c>
      <c r="F302" s="45">
        <v>0</v>
      </c>
      <c r="G302" s="45">
        <v>72</v>
      </c>
    </row>
    <row r="303" spans="1:8">
      <c r="A303" s="55" t="s">
        <v>232</v>
      </c>
      <c r="B303" s="56"/>
      <c r="C303" s="55">
        <v>95</v>
      </c>
      <c r="D303" s="59">
        <f>SUM(D297:D302)</f>
        <v>0.88</v>
      </c>
      <c r="E303" s="59">
        <f t="shared" ref="E303:G303" si="13">SUM(E297:E302)</f>
        <v>8.17</v>
      </c>
      <c r="F303" s="59">
        <f t="shared" si="13"/>
        <v>8.1900000000000013</v>
      </c>
      <c r="G303" s="59">
        <f t="shared" si="13"/>
        <v>109.81</v>
      </c>
    </row>
    <row r="304" spans="1:8" ht="45.75" customHeight="1">
      <c r="A304" s="421" t="s">
        <v>294</v>
      </c>
      <c r="B304" s="421"/>
      <c r="C304" s="421"/>
      <c r="D304" s="421"/>
      <c r="E304" s="421"/>
      <c r="F304" s="421"/>
      <c r="G304" s="421"/>
    </row>
    <row r="306" spans="1:8">
      <c r="A306" s="87" t="s">
        <v>295</v>
      </c>
      <c r="B306" s="87"/>
      <c r="C306" s="87"/>
      <c r="D306" s="87"/>
      <c r="E306" s="87"/>
      <c r="F306" s="87"/>
      <c r="G306" s="87"/>
      <c r="H306" s="87"/>
    </row>
    <row r="307" spans="1:8">
      <c r="A307" s="414" t="s">
        <v>215</v>
      </c>
      <c r="B307" s="415" t="s">
        <v>216</v>
      </c>
      <c r="C307" s="415"/>
      <c r="D307" s="414" t="s">
        <v>4</v>
      </c>
      <c r="E307" s="414"/>
      <c r="F307" s="414"/>
      <c r="G307" s="416" t="s">
        <v>217</v>
      </c>
      <c r="H307" s="87"/>
    </row>
    <row r="308" spans="1:8">
      <c r="A308" s="414"/>
      <c r="B308" s="35" t="s">
        <v>218</v>
      </c>
      <c r="C308" s="35" t="s">
        <v>219</v>
      </c>
      <c r="D308" s="35" t="s">
        <v>220</v>
      </c>
      <c r="E308" s="35" t="s">
        <v>6</v>
      </c>
      <c r="F308" s="35" t="s">
        <v>221</v>
      </c>
      <c r="G308" s="416"/>
      <c r="H308" s="27"/>
    </row>
    <row r="309" spans="1:8">
      <c r="A309" s="88" t="s">
        <v>296</v>
      </c>
      <c r="B309" s="88">
        <v>50</v>
      </c>
      <c r="C309" s="88">
        <v>50</v>
      </c>
      <c r="D309" s="88">
        <v>9</v>
      </c>
      <c r="E309" s="88">
        <v>0.25</v>
      </c>
      <c r="F309" s="88">
        <v>0.9</v>
      </c>
      <c r="G309" s="88">
        <v>41.85</v>
      </c>
      <c r="H309" s="27"/>
    </row>
    <row r="310" spans="1:8">
      <c r="A310" s="88" t="s">
        <v>231</v>
      </c>
      <c r="B310" s="88">
        <v>10</v>
      </c>
      <c r="C310" s="88">
        <v>10</v>
      </c>
      <c r="D310" s="88">
        <v>0.28000000000000003</v>
      </c>
      <c r="E310" s="88">
        <v>0.2</v>
      </c>
      <c r="F310" s="88">
        <v>0.32</v>
      </c>
      <c r="G310" s="88">
        <v>20.399999999999999</v>
      </c>
      <c r="H310" s="27"/>
    </row>
    <row r="311" spans="1:8">
      <c r="A311" s="89" t="s">
        <v>232</v>
      </c>
      <c r="B311" s="90"/>
      <c r="C311" s="89" t="s">
        <v>190</v>
      </c>
      <c r="D311" s="91">
        <v>9.3000000000000007</v>
      </c>
      <c r="E311" s="91">
        <v>0.45</v>
      </c>
      <c r="F311" s="91">
        <v>1.2</v>
      </c>
      <c r="G311" s="91">
        <v>62.3</v>
      </c>
      <c r="H311" s="27"/>
    </row>
    <row r="312" spans="1:8">
      <c r="A312" s="436" t="s">
        <v>297</v>
      </c>
      <c r="B312" s="436"/>
      <c r="C312" s="436"/>
      <c r="D312" s="436"/>
      <c r="E312" s="436"/>
      <c r="F312" s="436"/>
      <c r="G312" s="436"/>
      <c r="H312" s="436"/>
    </row>
    <row r="313" spans="1:8" ht="9.6" customHeight="1">
      <c r="A313" s="436"/>
      <c r="B313" s="436"/>
      <c r="C313" s="436"/>
      <c r="D313" s="436"/>
      <c r="E313" s="436"/>
      <c r="F313" s="436"/>
      <c r="G313" s="436"/>
      <c r="H313" s="436"/>
    </row>
    <row r="314" spans="1:8" hidden="1">
      <c r="A314" s="436"/>
      <c r="B314" s="436"/>
      <c r="C314" s="436"/>
      <c r="D314" s="436"/>
      <c r="E314" s="436"/>
      <c r="F314" s="436"/>
      <c r="G314" s="436"/>
      <c r="H314" s="436"/>
    </row>
    <row r="315" spans="1:8" hidden="1">
      <c r="A315" s="436"/>
      <c r="B315" s="436"/>
      <c r="C315" s="436"/>
      <c r="D315" s="436"/>
      <c r="E315" s="436"/>
      <c r="F315" s="436"/>
      <c r="G315" s="436"/>
      <c r="H315" s="436"/>
    </row>
    <row r="316" spans="1:8" hidden="1">
      <c r="A316" s="436"/>
      <c r="B316" s="436"/>
      <c r="C316" s="436"/>
      <c r="D316" s="436"/>
      <c r="E316" s="436"/>
      <c r="F316" s="436"/>
      <c r="G316" s="436"/>
      <c r="H316" s="436"/>
    </row>
    <row r="317" spans="1:8">
      <c r="A317" s="87" t="s">
        <v>298</v>
      </c>
      <c r="B317" s="87"/>
      <c r="C317" s="87"/>
      <c r="D317" s="87"/>
      <c r="E317" s="87"/>
      <c r="F317" s="87"/>
      <c r="G317" s="87"/>
      <c r="H317" s="29"/>
    </row>
    <row r="318" spans="1:8">
      <c r="A318" s="414" t="s">
        <v>215</v>
      </c>
      <c r="B318" s="415" t="s">
        <v>216</v>
      </c>
      <c r="C318" s="415"/>
      <c r="D318" s="414" t="s">
        <v>4</v>
      </c>
      <c r="E318" s="414"/>
      <c r="F318" s="414"/>
      <c r="G318" s="416" t="s">
        <v>217</v>
      </c>
      <c r="H318" s="29"/>
    </row>
    <row r="319" spans="1:8">
      <c r="A319" s="414"/>
      <c r="B319" s="35" t="s">
        <v>218</v>
      </c>
      <c r="C319" s="35" t="s">
        <v>219</v>
      </c>
      <c r="D319" s="35" t="s">
        <v>220</v>
      </c>
      <c r="E319" s="35" t="s">
        <v>6</v>
      </c>
      <c r="F319" s="35" t="s">
        <v>221</v>
      </c>
      <c r="G319" s="416"/>
      <c r="H319" s="92"/>
    </row>
    <row r="320" spans="1:8">
      <c r="A320" s="86" t="s">
        <v>320</v>
      </c>
      <c r="B320" s="93">
        <v>4.5</v>
      </c>
      <c r="C320" s="93">
        <v>4.5</v>
      </c>
      <c r="D320" s="35">
        <v>0.09</v>
      </c>
      <c r="E320" s="35">
        <v>1.58</v>
      </c>
      <c r="F320" s="35">
        <v>0.14000000000000001</v>
      </c>
      <c r="G320" s="94">
        <v>15.08</v>
      </c>
      <c r="H320" s="92"/>
    </row>
    <row r="321" spans="1:8">
      <c r="A321" s="88" t="s">
        <v>247</v>
      </c>
      <c r="B321" s="95">
        <v>6.25</v>
      </c>
      <c r="C321" s="95">
        <v>6.25</v>
      </c>
      <c r="D321" s="88">
        <v>0</v>
      </c>
      <c r="E321" s="88">
        <v>0</v>
      </c>
      <c r="F321" s="88">
        <v>6.24</v>
      </c>
      <c r="G321" s="88">
        <v>24.95</v>
      </c>
      <c r="H321" s="92"/>
    </row>
    <row r="322" spans="1:8">
      <c r="A322" s="88" t="s">
        <v>299</v>
      </c>
      <c r="B322" s="95">
        <v>0.5</v>
      </c>
      <c r="C322" s="95">
        <v>0.5</v>
      </c>
      <c r="D322" s="88">
        <v>0.42</v>
      </c>
      <c r="E322" s="88">
        <v>0</v>
      </c>
      <c r="F322" s="88">
        <v>0</v>
      </c>
      <c r="G322" s="88">
        <v>1.69</v>
      </c>
      <c r="H322" s="92"/>
    </row>
    <row r="323" spans="1:8">
      <c r="A323" s="88" t="s">
        <v>300</v>
      </c>
      <c r="B323" s="95">
        <v>15</v>
      </c>
      <c r="C323" s="95">
        <v>15</v>
      </c>
      <c r="D323" s="88">
        <v>0.53</v>
      </c>
      <c r="E323" s="88">
        <v>3</v>
      </c>
      <c r="F323" s="88">
        <v>0.45</v>
      </c>
      <c r="G323" s="88">
        <v>30.9</v>
      </c>
      <c r="H323" s="92"/>
    </row>
    <row r="324" spans="1:8">
      <c r="A324" s="88" t="s">
        <v>230</v>
      </c>
      <c r="B324" s="95">
        <v>5.75</v>
      </c>
      <c r="C324" s="95">
        <v>5.75</v>
      </c>
      <c r="D324" s="88">
        <v>0</v>
      </c>
      <c r="E324" s="88">
        <v>0</v>
      </c>
      <c r="F324" s="88">
        <v>0</v>
      </c>
      <c r="G324" s="88">
        <v>0</v>
      </c>
      <c r="H324" s="92"/>
    </row>
    <row r="325" spans="1:8" ht="15.6">
      <c r="A325" s="231" t="s">
        <v>232</v>
      </c>
      <c r="B325" s="232"/>
      <c r="C325" s="231">
        <v>30</v>
      </c>
      <c r="D325" s="233">
        <f>SUM(D320:D324)</f>
        <v>1.04</v>
      </c>
      <c r="E325" s="233">
        <f t="shared" ref="E325:G325" si="14">SUM(E320:E324)</f>
        <v>4.58</v>
      </c>
      <c r="F325" s="233">
        <f t="shared" si="14"/>
        <v>6.83</v>
      </c>
      <c r="G325" s="233">
        <f t="shared" si="14"/>
        <v>72.62</v>
      </c>
      <c r="H325" s="92"/>
    </row>
    <row r="326" spans="1:8">
      <c r="A326" s="417" t="s">
        <v>1064</v>
      </c>
      <c r="B326" s="417"/>
      <c r="C326" s="417"/>
      <c r="D326" s="417"/>
      <c r="E326" s="417"/>
      <c r="F326" s="417"/>
      <c r="G326" s="417"/>
      <c r="H326" s="417"/>
    </row>
    <row r="327" spans="1:8">
      <c r="A327" s="417"/>
      <c r="B327" s="417"/>
      <c r="C327" s="417"/>
      <c r="D327" s="417"/>
      <c r="E327" s="417"/>
      <c r="F327" s="417"/>
      <c r="G327" s="417"/>
      <c r="H327" s="417"/>
    </row>
    <row r="328" spans="1:8">
      <c r="A328" s="417"/>
      <c r="B328" s="417"/>
      <c r="C328" s="417"/>
      <c r="D328" s="417"/>
      <c r="E328" s="417"/>
      <c r="F328" s="417"/>
      <c r="G328" s="417"/>
      <c r="H328" s="417"/>
    </row>
    <row r="329" spans="1:8" ht="3.6" customHeight="1">
      <c r="A329" s="417"/>
      <c r="B329" s="417"/>
      <c r="C329" s="417"/>
      <c r="D329" s="417"/>
      <c r="E329" s="417"/>
      <c r="F329" s="417"/>
      <c r="G329" s="417"/>
      <c r="H329" s="417"/>
    </row>
    <row r="330" spans="1:8" hidden="1">
      <c r="A330" s="417"/>
      <c r="B330" s="417"/>
      <c r="C330" s="417"/>
      <c r="D330" s="417"/>
      <c r="E330" s="417"/>
      <c r="F330" s="417"/>
      <c r="G330" s="417"/>
      <c r="H330" s="417"/>
    </row>
    <row r="331" spans="1:8">
      <c r="A331" s="29"/>
      <c r="B331" s="29"/>
      <c r="C331" s="29"/>
      <c r="D331" s="29"/>
      <c r="E331" s="29"/>
      <c r="F331" s="29"/>
      <c r="G331" s="29"/>
      <c r="H331" s="29"/>
    </row>
    <row r="332" spans="1:8">
      <c r="A332" s="27" t="s">
        <v>301</v>
      </c>
      <c r="B332" s="27"/>
      <c r="C332" s="27"/>
      <c r="D332" s="27"/>
      <c r="E332" s="27"/>
      <c r="F332" s="27"/>
      <c r="G332" s="27"/>
      <c r="H332" s="29"/>
    </row>
    <row r="333" spans="1:8">
      <c r="A333" s="414" t="s">
        <v>215</v>
      </c>
      <c r="B333" s="415" t="s">
        <v>216</v>
      </c>
      <c r="C333" s="415"/>
      <c r="D333" s="414" t="s">
        <v>4</v>
      </c>
      <c r="E333" s="414"/>
      <c r="F333" s="414"/>
      <c r="G333" s="416" t="s">
        <v>217</v>
      </c>
      <c r="H333" s="29"/>
    </row>
    <row r="334" spans="1:8">
      <c r="A334" s="414"/>
      <c r="B334" s="35" t="s">
        <v>218</v>
      </c>
      <c r="C334" s="35" t="s">
        <v>219</v>
      </c>
      <c r="D334" s="35" t="s">
        <v>220</v>
      </c>
      <c r="E334" s="35" t="s">
        <v>6</v>
      </c>
      <c r="F334" s="35" t="s">
        <v>221</v>
      </c>
      <c r="G334" s="416"/>
      <c r="H334" s="29"/>
    </row>
    <row r="335" spans="1:8">
      <c r="A335" s="88" t="s">
        <v>302</v>
      </c>
      <c r="B335" s="95">
        <v>8.9285714285714288</v>
      </c>
      <c r="C335" s="95">
        <v>8.9285714285714288</v>
      </c>
      <c r="D335" s="96">
        <v>0.04</v>
      </c>
      <c r="E335" s="96">
        <v>0.05</v>
      </c>
      <c r="F335" s="96">
        <v>0.7</v>
      </c>
      <c r="G335" s="96">
        <v>3.33</v>
      </c>
      <c r="H335" s="29"/>
    </row>
    <row r="336" spans="1:8">
      <c r="A336" s="88" t="s">
        <v>247</v>
      </c>
      <c r="B336" s="95">
        <v>8.2142857142857135</v>
      </c>
      <c r="C336" s="95">
        <v>8.2142857142857135</v>
      </c>
      <c r="D336" s="96">
        <v>0</v>
      </c>
      <c r="E336" s="96">
        <v>0</v>
      </c>
      <c r="F336" s="96">
        <v>8.1999999999999993</v>
      </c>
      <c r="G336" s="96">
        <v>32.770000000000003</v>
      </c>
      <c r="H336" s="29"/>
    </row>
    <row r="337" spans="1:8">
      <c r="A337" s="88" t="s">
        <v>285</v>
      </c>
      <c r="B337" s="95">
        <v>2.1428571428571428</v>
      </c>
      <c r="C337" s="95">
        <v>2.1428571428571428</v>
      </c>
      <c r="D337" s="96">
        <v>0</v>
      </c>
      <c r="E337" s="96">
        <v>0</v>
      </c>
      <c r="F337" s="96">
        <v>1.71</v>
      </c>
      <c r="G337" s="96">
        <v>6.89</v>
      </c>
      <c r="H337" s="29"/>
    </row>
    <row r="338" spans="1:8">
      <c r="A338" s="88" t="s">
        <v>248</v>
      </c>
      <c r="B338" s="95">
        <v>7.1428571428571425E-2</v>
      </c>
      <c r="C338" s="95">
        <v>7.1428571428571425E-2</v>
      </c>
      <c r="D338" s="96">
        <v>0</v>
      </c>
      <c r="E338" s="96">
        <v>0</v>
      </c>
      <c r="F338" s="96">
        <v>0</v>
      </c>
      <c r="G338" s="96">
        <v>0</v>
      </c>
      <c r="H338" s="29"/>
    </row>
    <row r="339" spans="1:8">
      <c r="A339" s="88" t="s">
        <v>230</v>
      </c>
      <c r="B339" s="95">
        <v>71.428571428571431</v>
      </c>
      <c r="C339" s="95">
        <v>71.428571428571431</v>
      </c>
      <c r="D339" s="96">
        <v>0</v>
      </c>
      <c r="E339" s="96">
        <v>0</v>
      </c>
      <c r="F339" s="96">
        <v>0</v>
      </c>
      <c r="G339" s="96">
        <v>0</v>
      </c>
      <c r="H339" s="29"/>
    </row>
    <row r="340" spans="1:8" ht="15.6">
      <c r="A340" s="231" t="s">
        <v>232</v>
      </c>
      <c r="B340" s="232"/>
      <c r="C340" s="231">
        <v>75</v>
      </c>
      <c r="D340" s="231">
        <f>SUM(D335:D339)</f>
        <v>0.04</v>
      </c>
      <c r="E340" s="231">
        <f t="shared" ref="E340:G340" si="15">SUM(E335:E339)</f>
        <v>0.05</v>
      </c>
      <c r="F340" s="231">
        <f t="shared" si="15"/>
        <v>10.61</v>
      </c>
      <c r="G340" s="231">
        <f t="shared" si="15"/>
        <v>42.99</v>
      </c>
      <c r="H340" s="29"/>
    </row>
    <row r="341" spans="1:8" ht="45.6" customHeight="1">
      <c r="A341" s="382" t="s">
        <v>303</v>
      </c>
      <c r="B341" s="383"/>
      <c r="C341" s="383"/>
      <c r="D341" s="383"/>
      <c r="E341" s="383"/>
      <c r="F341" s="383"/>
      <c r="G341" s="383"/>
      <c r="H341" s="29"/>
    </row>
    <row r="343" spans="1:8">
      <c r="A343" s="1" t="s">
        <v>1027</v>
      </c>
      <c r="B343" s="1"/>
      <c r="C343" s="1"/>
      <c r="D343" s="1"/>
      <c r="E343" s="1"/>
      <c r="F343" s="1"/>
      <c r="G343" s="1"/>
    </row>
    <row r="344" spans="1:8">
      <c r="A344" s="376" t="s">
        <v>215</v>
      </c>
      <c r="B344" s="377" t="s">
        <v>216</v>
      </c>
      <c r="C344" s="377"/>
      <c r="D344" s="376" t="s">
        <v>4</v>
      </c>
      <c r="E344" s="376"/>
      <c r="F344" s="376"/>
      <c r="G344" s="378" t="s">
        <v>217</v>
      </c>
    </row>
    <row r="345" spans="1:8">
      <c r="A345" s="376"/>
      <c r="B345" s="2" t="s">
        <v>218</v>
      </c>
      <c r="C345" s="2" t="s">
        <v>219</v>
      </c>
      <c r="D345" s="2" t="s">
        <v>220</v>
      </c>
      <c r="E345" s="2" t="s">
        <v>6</v>
      </c>
      <c r="F345" s="2" t="s">
        <v>221</v>
      </c>
      <c r="G345" s="378"/>
    </row>
    <row r="346" spans="1:8">
      <c r="A346" s="3" t="s">
        <v>1023</v>
      </c>
      <c r="B346" s="3">
        <v>50</v>
      </c>
      <c r="C346" s="3">
        <v>50</v>
      </c>
      <c r="D346" s="40">
        <v>3.3</v>
      </c>
      <c r="E346" s="40">
        <v>0.6</v>
      </c>
      <c r="F346" s="40">
        <v>25.1</v>
      </c>
      <c r="G346" s="40">
        <v>119</v>
      </c>
    </row>
    <row r="347" spans="1:8">
      <c r="A347" s="46" t="s">
        <v>232</v>
      </c>
      <c r="B347" s="46"/>
      <c r="C347" s="46">
        <v>50</v>
      </c>
      <c r="D347" s="46">
        <v>3.3</v>
      </c>
      <c r="E347" s="46">
        <v>0.6</v>
      </c>
      <c r="F347" s="46">
        <v>25.1</v>
      </c>
      <c r="G347" s="46">
        <v>119</v>
      </c>
    </row>
    <row r="349" spans="1:8">
      <c r="A349" s="1" t="s">
        <v>304</v>
      </c>
      <c r="B349" s="1"/>
      <c r="C349" s="1"/>
      <c r="D349" s="1"/>
      <c r="E349" s="1"/>
      <c r="F349" s="1"/>
      <c r="G349" s="1"/>
    </row>
    <row r="350" spans="1:8">
      <c r="A350" s="376" t="s">
        <v>215</v>
      </c>
      <c r="B350" s="377" t="s">
        <v>216</v>
      </c>
      <c r="C350" s="377"/>
      <c r="D350" s="376" t="s">
        <v>4</v>
      </c>
      <c r="E350" s="376"/>
      <c r="F350" s="376"/>
      <c r="G350" s="378" t="s">
        <v>217</v>
      </c>
    </row>
    <row r="351" spans="1:8">
      <c r="A351" s="376"/>
      <c r="B351" s="2" t="s">
        <v>218</v>
      </c>
      <c r="C351" s="2" t="s">
        <v>219</v>
      </c>
      <c r="D351" s="2" t="s">
        <v>220</v>
      </c>
      <c r="E351" s="2" t="s">
        <v>6</v>
      </c>
      <c r="F351" s="2" t="s">
        <v>221</v>
      </c>
      <c r="G351" s="378"/>
      <c r="H351" s="54"/>
    </row>
    <row r="352" spans="1:8">
      <c r="A352" s="3" t="s">
        <v>98</v>
      </c>
      <c r="B352" s="3">
        <v>50</v>
      </c>
      <c r="C352" s="3">
        <v>50</v>
      </c>
      <c r="D352" s="45">
        <v>0.6</v>
      </c>
      <c r="E352" s="45">
        <v>0.1</v>
      </c>
      <c r="F352" s="45">
        <v>10</v>
      </c>
      <c r="G352" s="45">
        <v>44</v>
      </c>
      <c r="H352" s="54"/>
    </row>
    <row r="353" spans="1:8">
      <c r="A353" s="46" t="s">
        <v>232</v>
      </c>
      <c r="B353" s="47"/>
      <c r="C353" s="46">
        <v>50</v>
      </c>
      <c r="D353" s="46">
        <v>0.6</v>
      </c>
      <c r="E353" s="46">
        <v>0.1</v>
      </c>
      <c r="F353" s="46">
        <v>10</v>
      </c>
      <c r="G353" s="46">
        <v>44</v>
      </c>
      <c r="H353" s="54"/>
    </row>
    <row r="354" spans="1:8">
      <c r="A354" s="381" t="s">
        <v>305</v>
      </c>
      <c r="B354" s="381"/>
      <c r="C354" s="381"/>
      <c r="D354" s="381"/>
      <c r="E354" s="381"/>
      <c r="F354" s="381"/>
      <c r="G354" s="381"/>
      <c r="H354" s="381"/>
    </row>
    <row r="355" spans="1:8" ht="7.2" customHeight="1">
      <c r="A355" s="381"/>
      <c r="B355" s="381"/>
      <c r="C355" s="381"/>
      <c r="D355" s="381"/>
      <c r="E355" s="381"/>
      <c r="F355" s="381"/>
      <c r="G355" s="381"/>
      <c r="H355" s="381"/>
    </row>
    <row r="356" spans="1:8" hidden="1">
      <c r="A356" s="381"/>
      <c r="B356" s="381"/>
      <c r="C356" s="381"/>
      <c r="D356" s="381"/>
      <c r="E356" s="381"/>
      <c r="F356" s="381"/>
      <c r="G356" s="381"/>
      <c r="H356" s="381"/>
    </row>
    <row r="357" spans="1:8" hidden="1">
      <c r="A357" s="381"/>
      <c r="B357" s="381"/>
      <c r="C357" s="381"/>
      <c r="D357" s="381"/>
      <c r="E357" s="381"/>
      <c r="F357" s="381"/>
      <c r="G357" s="381"/>
      <c r="H357" s="381"/>
    </row>
    <row r="358" spans="1:8" hidden="1">
      <c r="A358" s="381"/>
      <c r="B358" s="381"/>
      <c r="C358" s="381"/>
      <c r="D358" s="381"/>
      <c r="E358" s="381"/>
      <c r="F358" s="381"/>
      <c r="G358" s="381"/>
      <c r="H358" s="381"/>
    </row>
    <row r="360" spans="1:8">
      <c r="A360" s="363" t="s">
        <v>20</v>
      </c>
      <c r="B360" s="363"/>
      <c r="C360" s="363"/>
      <c r="D360" s="363"/>
      <c r="E360" s="363"/>
      <c r="F360" s="363"/>
      <c r="G360" s="363"/>
    </row>
    <row r="362" spans="1:8">
      <c r="A362" s="1" t="s">
        <v>307</v>
      </c>
      <c r="B362" s="1"/>
      <c r="C362" s="1"/>
      <c r="D362" s="1"/>
      <c r="E362" s="1"/>
      <c r="F362" s="1"/>
      <c r="G362" s="1"/>
    </row>
    <row r="363" spans="1:8" ht="14.4" customHeight="1">
      <c r="A363" s="376" t="s">
        <v>215</v>
      </c>
      <c r="B363" s="377" t="s">
        <v>216</v>
      </c>
      <c r="C363" s="377"/>
      <c r="D363" s="376" t="s">
        <v>4</v>
      </c>
      <c r="E363" s="376"/>
      <c r="F363" s="376"/>
      <c r="G363" s="378" t="s">
        <v>217</v>
      </c>
    </row>
    <row r="364" spans="1:8">
      <c r="A364" s="376"/>
      <c r="B364" s="2" t="s">
        <v>218</v>
      </c>
      <c r="C364" s="2" t="s">
        <v>219</v>
      </c>
      <c r="D364" s="2" t="s">
        <v>220</v>
      </c>
      <c r="E364" s="2" t="s">
        <v>6</v>
      </c>
      <c r="F364" s="2" t="s">
        <v>221</v>
      </c>
      <c r="G364" s="378"/>
      <c r="H364" s="54"/>
    </row>
    <row r="365" spans="1:8">
      <c r="A365" s="3" t="s">
        <v>990</v>
      </c>
      <c r="B365" s="44">
        <v>49.4</v>
      </c>
      <c r="C365" s="44">
        <v>38</v>
      </c>
      <c r="D365" s="45">
        <v>6.54</v>
      </c>
      <c r="E365" s="45">
        <v>0.95</v>
      </c>
      <c r="F365" s="45">
        <v>0</v>
      </c>
      <c r="G365" s="45">
        <v>34.69</v>
      </c>
      <c r="H365" s="54"/>
    </row>
    <row r="366" spans="1:8">
      <c r="A366" s="3" t="s">
        <v>237</v>
      </c>
      <c r="B366" s="44">
        <v>7.5862068965517242</v>
      </c>
      <c r="C366" s="44">
        <v>7.5862068965517242</v>
      </c>
      <c r="D366" s="45">
        <v>0.78</v>
      </c>
      <c r="E366" s="45">
        <v>7.0000000000000007E-2</v>
      </c>
      <c r="F366" s="45">
        <v>5.62</v>
      </c>
      <c r="G366" s="45">
        <v>26.21</v>
      </c>
      <c r="H366" s="54"/>
    </row>
    <row r="367" spans="1:8">
      <c r="A367" s="3" t="s">
        <v>225</v>
      </c>
      <c r="B367" s="44">
        <v>4.1379310344827589</v>
      </c>
      <c r="C367" s="44">
        <v>4.1379310344827589</v>
      </c>
      <c r="D367" s="45">
        <v>0</v>
      </c>
      <c r="E367" s="45">
        <v>4.1399999999999997</v>
      </c>
      <c r="F367" s="45">
        <v>0</v>
      </c>
      <c r="G367" s="45">
        <v>37.26</v>
      </c>
      <c r="H367" s="54"/>
    </row>
    <row r="368" spans="1:8">
      <c r="A368" s="3" t="s">
        <v>228</v>
      </c>
      <c r="B368" s="44">
        <v>0.68965517241379315</v>
      </c>
      <c r="C368" s="44">
        <v>0.68965517241379315</v>
      </c>
      <c r="D368" s="45">
        <v>0</v>
      </c>
      <c r="E368" s="45">
        <v>0</v>
      </c>
      <c r="F368" s="45">
        <v>0</v>
      </c>
      <c r="G368" s="45">
        <v>0</v>
      </c>
      <c r="H368" s="54"/>
    </row>
    <row r="369" spans="1:8">
      <c r="A369" s="3" t="s">
        <v>308</v>
      </c>
      <c r="B369" s="44">
        <v>0.17241379310344829</v>
      </c>
      <c r="C369" s="44">
        <v>0.17241379310344829</v>
      </c>
      <c r="D369" s="45">
        <v>0</v>
      </c>
      <c r="E369" s="45">
        <v>0</v>
      </c>
      <c r="F369" s="45">
        <v>0</v>
      </c>
      <c r="G369" s="45">
        <v>0</v>
      </c>
      <c r="H369" s="54"/>
    </row>
    <row r="370" spans="1:8">
      <c r="A370" s="3" t="s">
        <v>309</v>
      </c>
      <c r="B370" s="44">
        <v>7.59</v>
      </c>
      <c r="C370" s="44">
        <v>7.59</v>
      </c>
      <c r="D370" s="45">
        <v>0.98</v>
      </c>
      <c r="E370" s="45">
        <v>0.85</v>
      </c>
      <c r="F370" s="45">
        <v>0.05</v>
      </c>
      <c r="G370" s="45">
        <v>11.78</v>
      </c>
      <c r="H370" s="54"/>
    </row>
    <row r="371" spans="1:8">
      <c r="A371" s="55" t="s">
        <v>232</v>
      </c>
      <c r="B371" s="56"/>
      <c r="C371" s="55">
        <v>50</v>
      </c>
      <c r="D371" s="59">
        <f>SUM(D365:D370)</f>
        <v>8.3000000000000007</v>
      </c>
      <c r="E371" s="59">
        <f t="shared" ref="E371:G371" si="16">SUM(E365:E370)</f>
        <v>6.01</v>
      </c>
      <c r="F371" s="59">
        <f t="shared" si="16"/>
        <v>5.67</v>
      </c>
      <c r="G371" s="59">
        <f t="shared" si="16"/>
        <v>109.94</v>
      </c>
      <c r="H371" s="54"/>
    </row>
    <row r="372" spans="1:8" ht="63.6" customHeight="1">
      <c r="A372" s="422" t="s">
        <v>1127</v>
      </c>
      <c r="B372" s="422"/>
      <c r="C372" s="422"/>
      <c r="D372" s="422"/>
      <c r="E372" s="422"/>
      <c r="F372" s="422"/>
      <c r="G372" s="422"/>
      <c r="H372" s="297"/>
    </row>
    <row r="373" spans="1:8">
      <c r="A373" s="297"/>
      <c r="B373" s="297"/>
      <c r="C373" s="297"/>
      <c r="D373" s="297"/>
      <c r="E373" s="297"/>
      <c r="F373" s="297"/>
      <c r="G373" s="297"/>
      <c r="H373" s="297"/>
    </row>
    <row r="374" spans="1:8">
      <c r="A374" s="38" t="s">
        <v>264</v>
      </c>
      <c r="B374" s="38"/>
      <c r="C374" s="38"/>
      <c r="D374" s="38"/>
      <c r="E374" s="38"/>
      <c r="F374" s="38"/>
      <c r="G374" s="38"/>
    </row>
    <row r="375" spans="1:8">
      <c r="A375" s="376" t="s">
        <v>215</v>
      </c>
      <c r="B375" s="377" t="s">
        <v>216</v>
      </c>
      <c r="C375" s="377"/>
      <c r="D375" s="376" t="s">
        <v>4</v>
      </c>
      <c r="E375" s="376"/>
      <c r="F375" s="376"/>
      <c r="G375" s="378" t="s">
        <v>217</v>
      </c>
    </row>
    <row r="376" spans="1:8">
      <c r="A376" s="376"/>
      <c r="B376" s="2" t="s">
        <v>218</v>
      </c>
      <c r="C376" s="2" t="s">
        <v>219</v>
      </c>
      <c r="D376" s="2" t="s">
        <v>220</v>
      </c>
      <c r="E376" s="2" t="s">
        <v>6</v>
      </c>
      <c r="F376" s="2" t="s">
        <v>221</v>
      </c>
      <c r="G376" s="378"/>
      <c r="H376" s="54"/>
    </row>
    <row r="377" spans="1:8">
      <c r="A377" s="3" t="s">
        <v>265</v>
      </c>
      <c r="B377" s="3">
        <v>245.61</v>
      </c>
      <c r="C377" s="3">
        <v>161.5</v>
      </c>
      <c r="D377" s="45">
        <v>3.2</v>
      </c>
      <c r="E377" s="45">
        <v>0.16</v>
      </c>
      <c r="F377" s="45">
        <v>23.9</v>
      </c>
      <c r="G377" s="45">
        <v>109.98</v>
      </c>
    </row>
    <row r="378" spans="1:8">
      <c r="A378" s="3" t="s">
        <v>239</v>
      </c>
      <c r="B378" s="3">
        <v>0.3</v>
      </c>
      <c r="C378" s="3">
        <v>0.3</v>
      </c>
      <c r="D378" s="45">
        <v>0</v>
      </c>
      <c r="E378" s="45">
        <v>0</v>
      </c>
      <c r="F378" s="45">
        <v>0</v>
      </c>
      <c r="G378" s="45">
        <v>0</v>
      </c>
    </row>
    <row r="379" spans="1:8">
      <c r="A379" s="55" t="s">
        <v>232</v>
      </c>
      <c r="B379" s="56"/>
      <c r="C379" s="55">
        <v>150</v>
      </c>
      <c r="D379" s="55">
        <v>3.2</v>
      </c>
      <c r="E379" s="55">
        <v>0.2</v>
      </c>
      <c r="F379" s="55">
        <v>24</v>
      </c>
      <c r="G379" s="55">
        <v>110</v>
      </c>
    </row>
    <row r="380" spans="1:8">
      <c r="A380" s="381" t="s">
        <v>266</v>
      </c>
      <c r="B380" s="381"/>
      <c r="C380" s="381"/>
      <c r="D380" s="381"/>
      <c r="E380" s="381"/>
      <c r="F380" s="381"/>
      <c r="G380" s="381"/>
      <c r="H380" s="381"/>
    </row>
    <row r="381" spans="1:8" ht="25.2" customHeight="1">
      <c r="A381" s="381"/>
      <c r="B381" s="381"/>
      <c r="C381" s="381"/>
      <c r="D381" s="381"/>
      <c r="E381" s="381"/>
      <c r="F381" s="381"/>
      <c r="G381" s="381"/>
      <c r="H381" s="381"/>
    </row>
    <row r="382" spans="1:8" ht="3" customHeight="1">
      <c r="A382" s="381"/>
      <c r="B382" s="381"/>
      <c r="C382" s="381"/>
      <c r="D382" s="381"/>
      <c r="E382" s="381"/>
      <c r="F382" s="381"/>
      <c r="G382" s="381"/>
      <c r="H382" s="381"/>
    </row>
    <row r="383" spans="1:8" hidden="1">
      <c r="A383" s="381"/>
      <c r="B383" s="381"/>
      <c r="C383" s="381"/>
      <c r="D383" s="381"/>
      <c r="E383" s="381"/>
      <c r="F383" s="381"/>
      <c r="G383" s="381"/>
      <c r="H383" s="381"/>
    </row>
    <row r="384" spans="1:8" hidden="1">
      <c r="A384" s="381"/>
      <c r="B384" s="381"/>
      <c r="C384" s="381"/>
      <c r="D384" s="381"/>
      <c r="E384" s="381"/>
      <c r="F384" s="381"/>
      <c r="G384" s="381"/>
      <c r="H384" s="381"/>
    </row>
    <row r="385" spans="1:8" hidden="1">
      <c r="A385" s="381"/>
      <c r="B385" s="381"/>
      <c r="C385" s="381"/>
      <c r="D385" s="381"/>
      <c r="E385" s="381"/>
      <c r="F385" s="381"/>
      <c r="G385" s="381"/>
      <c r="H385" s="381"/>
    </row>
    <row r="387" spans="1:8">
      <c r="A387" s="1" t="s">
        <v>310</v>
      </c>
      <c r="B387" s="1"/>
      <c r="C387" s="1"/>
      <c r="D387" s="1"/>
      <c r="E387" s="1"/>
      <c r="F387" s="1"/>
      <c r="G387" s="1"/>
    </row>
    <row r="388" spans="1:8">
      <c r="A388" s="376" t="s">
        <v>215</v>
      </c>
      <c r="B388" s="377" t="s">
        <v>216</v>
      </c>
      <c r="C388" s="377"/>
      <c r="D388" s="376" t="s">
        <v>4</v>
      </c>
      <c r="E388" s="376"/>
      <c r="F388" s="376"/>
      <c r="G388" s="378" t="s">
        <v>217</v>
      </c>
    </row>
    <row r="389" spans="1:8">
      <c r="A389" s="376"/>
      <c r="B389" s="2" t="s">
        <v>218</v>
      </c>
      <c r="C389" s="2" t="s">
        <v>219</v>
      </c>
      <c r="D389" s="2" t="s">
        <v>220</v>
      </c>
      <c r="E389" s="2" t="s">
        <v>6</v>
      </c>
      <c r="F389" s="2" t="s">
        <v>221</v>
      </c>
      <c r="G389" s="378"/>
      <c r="H389" s="54"/>
    </row>
    <row r="390" spans="1:8">
      <c r="A390" s="3" t="s">
        <v>980</v>
      </c>
      <c r="B390" s="44">
        <v>10</v>
      </c>
      <c r="C390" s="3">
        <v>10</v>
      </c>
      <c r="D390" s="45">
        <v>0.2</v>
      </c>
      <c r="E390" s="45">
        <v>3.5</v>
      </c>
      <c r="F390" s="45">
        <v>0.3</v>
      </c>
      <c r="G390" s="45">
        <v>33.5</v>
      </c>
      <c r="H390" s="54"/>
    </row>
    <row r="391" spans="1:8">
      <c r="A391" s="3" t="s">
        <v>237</v>
      </c>
      <c r="B391" s="44">
        <v>3.75</v>
      </c>
      <c r="C391" s="3">
        <v>3.75</v>
      </c>
      <c r="D391" s="3">
        <v>0.39</v>
      </c>
      <c r="E391" s="3">
        <v>0.03</v>
      </c>
      <c r="F391" s="3">
        <v>2.78</v>
      </c>
      <c r="G391" s="3">
        <v>12.95</v>
      </c>
      <c r="H391" s="54"/>
    </row>
    <row r="392" spans="1:8">
      <c r="A392" s="3" t="s">
        <v>225</v>
      </c>
      <c r="B392" s="44">
        <v>1</v>
      </c>
      <c r="C392" s="3">
        <v>1</v>
      </c>
      <c r="D392" s="45">
        <v>0</v>
      </c>
      <c r="E392" s="45">
        <v>1</v>
      </c>
      <c r="F392" s="45">
        <v>0</v>
      </c>
      <c r="G392" s="45">
        <v>9</v>
      </c>
      <c r="H392" s="54"/>
    </row>
    <row r="393" spans="1:8">
      <c r="A393" s="3" t="s">
        <v>241</v>
      </c>
      <c r="B393" s="44">
        <v>4</v>
      </c>
      <c r="C393" s="3">
        <v>4</v>
      </c>
      <c r="D393" s="45">
        <v>0.18</v>
      </c>
      <c r="E393" s="45">
        <v>0.01</v>
      </c>
      <c r="F393" s="45">
        <v>0.57999999999999996</v>
      </c>
      <c r="G393" s="45">
        <v>3.13</v>
      </c>
      <c r="H393" s="54"/>
    </row>
    <row r="394" spans="1:8">
      <c r="A394" s="3" t="s">
        <v>311</v>
      </c>
      <c r="B394" s="44">
        <v>0.3</v>
      </c>
      <c r="C394" s="3">
        <v>0.3</v>
      </c>
      <c r="D394" s="45">
        <v>0</v>
      </c>
      <c r="E394" s="45">
        <v>0</v>
      </c>
      <c r="F394" s="45">
        <v>0</v>
      </c>
      <c r="G394" s="45">
        <v>0</v>
      </c>
      <c r="H394" s="54"/>
    </row>
    <row r="395" spans="1:8">
      <c r="A395" s="3" t="s">
        <v>228</v>
      </c>
      <c r="B395" s="44">
        <v>0.11</v>
      </c>
      <c r="C395" s="3">
        <v>0.11</v>
      </c>
      <c r="D395" s="45">
        <v>0</v>
      </c>
      <c r="E395" s="45">
        <v>0</v>
      </c>
      <c r="F395" s="45">
        <v>0</v>
      </c>
      <c r="G395" s="45">
        <v>0</v>
      </c>
      <c r="H395" s="54"/>
    </row>
    <row r="396" spans="1:8">
      <c r="A396" s="3" t="s">
        <v>229</v>
      </c>
      <c r="B396" s="44">
        <v>0.03</v>
      </c>
      <c r="C396" s="3">
        <v>0.03</v>
      </c>
      <c r="D396" s="45">
        <v>0</v>
      </c>
      <c r="E396" s="45">
        <v>0</v>
      </c>
      <c r="F396" s="45">
        <v>0</v>
      </c>
      <c r="G396" s="45">
        <v>0</v>
      </c>
      <c r="H396" s="54"/>
    </row>
    <row r="397" spans="1:8">
      <c r="A397" s="3" t="s">
        <v>230</v>
      </c>
      <c r="B397" s="44">
        <v>37.5</v>
      </c>
      <c r="C397" s="3">
        <v>37.5</v>
      </c>
      <c r="D397" s="45">
        <v>0</v>
      </c>
      <c r="E397" s="45">
        <v>0</v>
      </c>
      <c r="F397" s="45">
        <v>0</v>
      </c>
      <c r="G397" s="45">
        <v>0</v>
      </c>
      <c r="H397" s="54"/>
    </row>
    <row r="398" spans="1:8">
      <c r="A398" s="46" t="s">
        <v>232</v>
      </c>
      <c r="B398" s="47"/>
      <c r="C398" s="46">
        <v>50</v>
      </c>
      <c r="D398" s="46">
        <f>SUM(D390:D397)</f>
        <v>0.77</v>
      </c>
      <c r="E398" s="46">
        <f t="shared" ref="E398:G398" si="17">SUM(E390:E397)</f>
        <v>4.5399999999999991</v>
      </c>
      <c r="F398" s="46">
        <f t="shared" si="17"/>
        <v>3.6599999999999997</v>
      </c>
      <c r="G398" s="46">
        <f t="shared" si="17"/>
        <v>58.580000000000005</v>
      </c>
      <c r="H398" s="54"/>
    </row>
    <row r="399" spans="1:8">
      <c r="A399" s="381" t="s">
        <v>312</v>
      </c>
      <c r="B399" s="381"/>
      <c r="C399" s="381"/>
      <c r="D399" s="381"/>
      <c r="E399" s="381"/>
      <c r="F399" s="381"/>
      <c r="G399" s="381"/>
      <c r="H399" s="381"/>
    </row>
    <row r="400" spans="1:8">
      <c r="A400" s="381"/>
      <c r="B400" s="381"/>
      <c r="C400" s="381"/>
      <c r="D400" s="381"/>
      <c r="E400" s="381"/>
      <c r="F400" s="381"/>
      <c r="G400" s="381"/>
      <c r="H400" s="381"/>
    </row>
    <row r="401" spans="1:8">
      <c r="A401" s="381"/>
      <c r="B401" s="381"/>
      <c r="C401" s="381"/>
      <c r="D401" s="381"/>
      <c r="E401" s="381"/>
      <c r="F401" s="381"/>
      <c r="G401" s="381"/>
      <c r="H401" s="381"/>
    </row>
    <row r="402" spans="1:8" ht="0.6" customHeight="1">
      <c r="A402" s="381"/>
      <c r="B402" s="381"/>
      <c r="C402" s="381"/>
      <c r="D402" s="381"/>
      <c r="E402" s="381"/>
      <c r="F402" s="381"/>
      <c r="G402" s="381"/>
      <c r="H402" s="381"/>
    </row>
    <row r="403" spans="1:8" hidden="1">
      <c r="A403" s="381"/>
      <c r="B403" s="381"/>
      <c r="C403" s="381"/>
      <c r="D403" s="381"/>
      <c r="E403" s="381"/>
      <c r="F403" s="381"/>
      <c r="G403" s="381"/>
      <c r="H403" s="381"/>
    </row>
    <row r="404" spans="1:8">
      <c r="D404" s="52"/>
      <c r="E404" s="52"/>
      <c r="F404" s="52"/>
      <c r="G404" s="52"/>
    </row>
    <row r="405" spans="1:8">
      <c r="A405" s="1" t="s">
        <v>313</v>
      </c>
      <c r="B405" s="1"/>
      <c r="C405" s="1"/>
      <c r="D405" s="1"/>
      <c r="E405" s="1"/>
      <c r="F405" s="1"/>
      <c r="G405" s="1"/>
    </row>
    <row r="406" spans="1:8">
      <c r="A406" s="376" t="s">
        <v>215</v>
      </c>
      <c r="B406" s="377" t="s">
        <v>216</v>
      </c>
      <c r="C406" s="377"/>
      <c r="D406" s="376" t="s">
        <v>4</v>
      </c>
      <c r="E406" s="376"/>
      <c r="F406" s="376"/>
      <c r="G406" s="378" t="s">
        <v>217</v>
      </c>
    </row>
    <row r="407" spans="1:8">
      <c r="A407" s="376"/>
      <c r="B407" s="2" t="s">
        <v>218</v>
      </c>
      <c r="C407" s="2" t="s">
        <v>219</v>
      </c>
      <c r="D407" s="2" t="s">
        <v>220</v>
      </c>
      <c r="E407" s="2" t="s">
        <v>6</v>
      </c>
      <c r="F407" s="2" t="s">
        <v>221</v>
      </c>
      <c r="G407" s="378"/>
      <c r="H407" s="54"/>
    </row>
    <row r="408" spans="1:8">
      <c r="A408" s="3" t="s">
        <v>292</v>
      </c>
      <c r="B408" s="44">
        <v>79.154929577464785</v>
      </c>
      <c r="C408" s="44">
        <v>57.816901408450704</v>
      </c>
      <c r="D408" s="45">
        <v>0.57999999999999996</v>
      </c>
      <c r="E408" s="45">
        <v>0.12</v>
      </c>
      <c r="F408" s="45">
        <v>2.78</v>
      </c>
      <c r="G408" s="45">
        <v>14.46</v>
      </c>
      <c r="H408" s="54"/>
    </row>
    <row r="409" spans="1:8">
      <c r="A409" s="3" t="s">
        <v>273</v>
      </c>
      <c r="B409" s="44">
        <v>0.28169014084507044</v>
      </c>
      <c r="C409" s="44">
        <v>0.28169014084507044</v>
      </c>
      <c r="D409" s="45">
        <v>0</v>
      </c>
      <c r="E409" s="45">
        <v>0</v>
      </c>
      <c r="F409" s="45">
        <v>0</v>
      </c>
      <c r="G409" s="45">
        <v>0</v>
      </c>
      <c r="H409" s="54"/>
    </row>
    <row r="410" spans="1:8">
      <c r="A410" s="3" t="s">
        <v>247</v>
      </c>
      <c r="B410" s="44">
        <v>2.816901408450704</v>
      </c>
      <c r="C410" s="44">
        <v>2.816901408450704</v>
      </c>
      <c r="D410" s="45">
        <v>0</v>
      </c>
      <c r="E410" s="45">
        <v>0</v>
      </c>
      <c r="F410" s="45">
        <v>2.81</v>
      </c>
      <c r="G410" s="45">
        <v>11.26</v>
      </c>
      <c r="H410" s="54"/>
    </row>
    <row r="411" spans="1:8">
      <c r="A411" s="3" t="s">
        <v>228</v>
      </c>
      <c r="B411" s="44">
        <v>0.176056338028169</v>
      </c>
      <c r="C411" s="44">
        <v>0.176056338028169</v>
      </c>
      <c r="D411" s="45">
        <v>0</v>
      </c>
      <c r="E411" s="45">
        <v>0</v>
      </c>
      <c r="F411" s="45">
        <v>0</v>
      </c>
      <c r="G411" s="45">
        <v>0</v>
      </c>
      <c r="H411" s="54"/>
    </row>
    <row r="412" spans="1:8">
      <c r="A412" s="3" t="s">
        <v>293</v>
      </c>
      <c r="B412" s="44">
        <v>0.42253521126760563</v>
      </c>
      <c r="C412" s="44">
        <v>0.38028169014084506</v>
      </c>
      <c r="D412" s="45">
        <v>0.03</v>
      </c>
      <c r="E412" s="45">
        <v>0</v>
      </c>
      <c r="F412" s="45">
        <v>0.11</v>
      </c>
      <c r="G412" s="45">
        <v>0.56999999999999995</v>
      </c>
      <c r="H412" s="54"/>
    </row>
    <row r="413" spans="1:8">
      <c r="A413" s="3" t="s">
        <v>314</v>
      </c>
      <c r="B413" s="44">
        <v>2.112676056338028</v>
      </c>
      <c r="C413" s="44">
        <v>2.112676056338028</v>
      </c>
      <c r="D413" s="45">
        <v>0.48</v>
      </c>
      <c r="E413" s="45">
        <v>1.03</v>
      </c>
      <c r="F413" s="45">
        <v>0.26</v>
      </c>
      <c r="G413" s="45">
        <v>12.24</v>
      </c>
      <c r="H413" s="54"/>
    </row>
    <row r="414" spans="1:8">
      <c r="A414" s="3" t="s">
        <v>225</v>
      </c>
      <c r="B414" s="44">
        <v>7.042253521126761</v>
      </c>
      <c r="C414" s="44">
        <v>7.042253521126761</v>
      </c>
      <c r="D414" s="45">
        <v>0</v>
      </c>
      <c r="E414" s="45">
        <v>7.04</v>
      </c>
      <c r="F414" s="45">
        <v>0</v>
      </c>
      <c r="G414" s="45">
        <v>63.36</v>
      </c>
      <c r="H414" s="54"/>
    </row>
    <row r="415" spans="1:8">
      <c r="A415" s="55" t="s">
        <v>232</v>
      </c>
      <c r="B415" s="56"/>
      <c r="C415" s="55">
        <v>70</v>
      </c>
      <c r="D415" s="59">
        <f>SUM(D408:D414)</f>
        <v>1.0899999999999999</v>
      </c>
      <c r="E415" s="59">
        <f t="shared" ref="E415:G415" si="18">SUM(E408:E414)</f>
        <v>8.19</v>
      </c>
      <c r="F415" s="59">
        <f t="shared" si="18"/>
        <v>5.96</v>
      </c>
      <c r="G415" s="59">
        <f t="shared" si="18"/>
        <v>101.89</v>
      </c>
    </row>
    <row r="416" spans="1:8">
      <c r="A416" s="381" t="s">
        <v>315</v>
      </c>
      <c r="B416" s="381"/>
      <c r="C416" s="381"/>
      <c r="D416" s="381"/>
      <c r="E416" s="381"/>
      <c r="F416" s="381"/>
      <c r="G416" s="381"/>
      <c r="H416" s="381"/>
    </row>
    <row r="417" spans="1:8">
      <c r="A417" s="381"/>
      <c r="B417" s="381"/>
      <c r="C417" s="381"/>
      <c r="D417" s="381"/>
      <c r="E417" s="381"/>
      <c r="F417" s="381"/>
      <c r="G417" s="381"/>
      <c r="H417" s="381"/>
    </row>
    <row r="418" spans="1:8">
      <c r="A418" s="381"/>
      <c r="B418" s="381"/>
      <c r="C418" s="381"/>
      <c r="D418" s="381"/>
      <c r="E418" s="381"/>
      <c r="F418" s="381"/>
      <c r="G418" s="381"/>
      <c r="H418" s="381"/>
    </row>
    <row r="419" spans="1:8" ht="15" customHeight="1">
      <c r="A419" s="381"/>
      <c r="B419" s="381"/>
      <c r="C419" s="381"/>
      <c r="D419" s="381"/>
      <c r="E419" s="381"/>
      <c r="F419" s="381"/>
      <c r="G419" s="381"/>
      <c r="H419" s="381"/>
    </row>
    <row r="420" spans="1:8" hidden="1">
      <c r="A420" s="381"/>
      <c r="B420" s="381"/>
      <c r="C420" s="381"/>
      <c r="D420" s="381"/>
      <c r="E420" s="381"/>
      <c r="F420" s="381"/>
      <c r="G420" s="381"/>
      <c r="H420" s="381"/>
    </row>
    <row r="422" spans="1:8">
      <c r="A422" s="1" t="s">
        <v>316</v>
      </c>
      <c r="B422" s="1"/>
      <c r="C422" s="1"/>
      <c r="D422" s="1"/>
      <c r="E422" s="1"/>
      <c r="F422" s="1"/>
      <c r="G422" s="1"/>
    </row>
    <row r="423" spans="1:8" ht="14.4" customHeight="1">
      <c r="A423" s="376" t="s">
        <v>215</v>
      </c>
      <c r="B423" s="377" t="s">
        <v>216</v>
      </c>
      <c r="C423" s="377"/>
      <c r="D423" s="376" t="s">
        <v>4</v>
      </c>
      <c r="E423" s="376"/>
      <c r="F423" s="376"/>
      <c r="G423" s="378" t="s">
        <v>217</v>
      </c>
    </row>
    <row r="424" spans="1:8">
      <c r="A424" s="376"/>
      <c r="B424" s="2" t="s">
        <v>218</v>
      </c>
      <c r="C424" s="2" t="s">
        <v>219</v>
      </c>
      <c r="D424" s="2" t="s">
        <v>220</v>
      </c>
      <c r="E424" s="2" t="s">
        <v>6</v>
      </c>
      <c r="F424" s="2" t="s">
        <v>221</v>
      </c>
      <c r="G424" s="378"/>
    </row>
    <row r="425" spans="1:8">
      <c r="A425" s="3" t="s">
        <v>317</v>
      </c>
      <c r="B425" s="44">
        <v>37.777777777777779</v>
      </c>
      <c r="C425" s="44">
        <v>36.666666666666664</v>
      </c>
      <c r="D425" s="3">
        <v>0.12</v>
      </c>
      <c r="E425" s="3">
        <v>0.22</v>
      </c>
      <c r="F425" s="3">
        <v>4.18</v>
      </c>
      <c r="G425" s="3">
        <v>19.2</v>
      </c>
    </row>
    <row r="426" spans="1:8">
      <c r="A426" s="3" t="s">
        <v>247</v>
      </c>
      <c r="B426" s="44">
        <v>13</v>
      </c>
      <c r="C426" s="44">
        <v>13</v>
      </c>
      <c r="D426" s="3">
        <v>0</v>
      </c>
      <c r="E426" s="3">
        <v>0</v>
      </c>
      <c r="F426" s="3">
        <v>12.97</v>
      </c>
      <c r="G426" s="3">
        <v>51.9</v>
      </c>
    </row>
    <row r="427" spans="1:8">
      <c r="A427" s="3" t="s">
        <v>230</v>
      </c>
      <c r="B427" s="44">
        <v>162</v>
      </c>
      <c r="C427" s="44">
        <v>162</v>
      </c>
      <c r="D427" s="3">
        <v>0</v>
      </c>
      <c r="E427" s="3">
        <v>0</v>
      </c>
      <c r="F427" s="3">
        <v>0</v>
      </c>
      <c r="G427" s="3">
        <v>0</v>
      </c>
    </row>
    <row r="428" spans="1:8">
      <c r="A428" s="3" t="s">
        <v>285</v>
      </c>
      <c r="B428" s="44">
        <v>8.8888888888888893</v>
      </c>
      <c r="C428" s="44">
        <v>8.8888888888888893</v>
      </c>
      <c r="D428" s="3">
        <v>0.01</v>
      </c>
      <c r="E428" s="3">
        <v>0.01</v>
      </c>
      <c r="F428" s="3">
        <v>7.11</v>
      </c>
      <c r="G428" s="3">
        <v>28.56</v>
      </c>
    </row>
    <row r="429" spans="1:8">
      <c r="A429" s="3" t="s">
        <v>248</v>
      </c>
      <c r="B429" s="44">
        <v>0.22222222222222221</v>
      </c>
      <c r="C429" s="44">
        <v>0.22222222222222221</v>
      </c>
      <c r="D429" s="3">
        <v>0</v>
      </c>
      <c r="E429" s="3">
        <v>0</v>
      </c>
      <c r="F429" s="3">
        <v>0</v>
      </c>
      <c r="G429" s="3"/>
    </row>
    <row r="430" spans="1:8">
      <c r="A430" s="55" t="s">
        <v>232</v>
      </c>
      <c r="B430" s="56"/>
      <c r="C430" s="55">
        <v>200</v>
      </c>
      <c r="D430" s="59">
        <f>+SUM(D425:D429)</f>
        <v>0.13</v>
      </c>
      <c r="E430" s="59">
        <f t="shared" ref="E430:G430" si="19">+SUM(E425:E429)</f>
        <v>0.23</v>
      </c>
      <c r="F430" s="59">
        <f t="shared" si="19"/>
        <v>24.259999999999998</v>
      </c>
      <c r="G430" s="59">
        <f t="shared" si="19"/>
        <v>99.66</v>
      </c>
    </row>
    <row r="431" spans="1:8" ht="42.6" customHeight="1">
      <c r="A431" s="434" t="s">
        <v>318</v>
      </c>
      <c r="B431" s="435"/>
      <c r="C431" s="435"/>
      <c r="D431" s="435"/>
      <c r="E431" s="435"/>
      <c r="F431" s="435"/>
      <c r="G431" s="435"/>
    </row>
    <row r="433" spans="1:8">
      <c r="A433" s="1" t="s">
        <v>319</v>
      </c>
      <c r="B433" s="1"/>
      <c r="C433" s="1"/>
      <c r="D433" s="1"/>
      <c r="E433" s="1"/>
      <c r="F433" s="1"/>
      <c r="G433" s="1"/>
    </row>
    <row r="434" spans="1:8">
      <c r="A434" s="376" t="s">
        <v>215</v>
      </c>
      <c r="B434" s="377" t="s">
        <v>216</v>
      </c>
      <c r="C434" s="377"/>
      <c r="D434" s="376" t="s">
        <v>4</v>
      </c>
      <c r="E434" s="376"/>
      <c r="F434" s="376"/>
      <c r="G434" s="378" t="s">
        <v>217</v>
      </c>
    </row>
    <row r="435" spans="1:8">
      <c r="A435" s="376"/>
      <c r="B435" s="2" t="s">
        <v>218</v>
      </c>
      <c r="C435" s="2" t="s">
        <v>219</v>
      </c>
      <c r="D435" s="2" t="s">
        <v>220</v>
      </c>
      <c r="E435" s="2" t="s">
        <v>6</v>
      </c>
      <c r="F435" s="2" t="s">
        <v>221</v>
      </c>
      <c r="G435" s="378"/>
      <c r="H435" s="54"/>
    </row>
    <row r="436" spans="1:8">
      <c r="A436" s="3" t="s">
        <v>320</v>
      </c>
      <c r="B436" s="44">
        <v>17.241379310344829</v>
      </c>
      <c r="C436" s="44">
        <v>17.241379310344829</v>
      </c>
      <c r="D436" s="3">
        <v>0.34</v>
      </c>
      <c r="E436" s="3">
        <v>6.03</v>
      </c>
      <c r="F436" s="3">
        <v>0.52</v>
      </c>
      <c r="G436" s="3">
        <v>57.75</v>
      </c>
      <c r="H436" s="54"/>
    </row>
    <row r="437" spans="1:8">
      <c r="A437" s="3" t="s">
        <v>321</v>
      </c>
      <c r="B437" s="44">
        <v>2.8735632183908044</v>
      </c>
      <c r="C437" s="44">
        <v>2.8735632183908044</v>
      </c>
      <c r="D437" s="45">
        <v>0</v>
      </c>
      <c r="E437" s="45">
        <v>0</v>
      </c>
      <c r="F437" s="45">
        <v>2.86</v>
      </c>
      <c r="G437" s="45">
        <v>11.46</v>
      </c>
      <c r="H437" s="54"/>
    </row>
    <row r="438" spans="1:8">
      <c r="A438" s="46" t="s">
        <v>232</v>
      </c>
      <c r="B438" s="47"/>
      <c r="C438" s="46">
        <v>20</v>
      </c>
      <c r="D438" s="48">
        <f>SUM(D436:D437)</f>
        <v>0.34</v>
      </c>
      <c r="E438" s="48">
        <f t="shared" ref="E438:G438" si="20">SUM(E436:E437)</f>
        <v>6.03</v>
      </c>
      <c r="F438" s="48">
        <f t="shared" si="20"/>
        <v>3.38</v>
      </c>
      <c r="G438" s="48">
        <f t="shared" si="20"/>
        <v>69.210000000000008</v>
      </c>
      <c r="H438" s="54"/>
    </row>
    <row r="439" spans="1:8">
      <c r="A439" s="381" t="s">
        <v>322</v>
      </c>
      <c r="B439" s="381"/>
      <c r="C439" s="381"/>
      <c r="D439" s="381"/>
      <c r="E439" s="381"/>
      <c r="F439" s="381"/>
      <c r="G439" s="381"/>
      <c r="H439" s="381"/>
    </row>
    <row r="440" spans="1:8" ht="13.2" customHeight="1">
      <c r="A440" s="381"/>
      <c r="B440" s="381"/>
      <c r="C440" s="381"/>
      <c r="D440" s="381"/>
      <c r="E440" s="381"/>
      <c r="F440" s="381"/>
      <c r="G440" s="381"/>
      <c r="H440" s="381"/>
    </row>
    <row r="441" spans="1:8" hidden="1">
      <c r="A441" s="381"/>
      <c r="B441" s="381"/>
      <c r="C441" s="381"/>
      <c r="D441" s="381"/>
      <c r="E441" s="381"/>
      <c r="F441" s="381"/>
      <c r="G441" s="381"/>
      <c r="H441" s="381"/>
    </row>
    <row r="442" spans="1:8" hidden="1">
      <c r="A442" s="381"/>
      <c r="B442" s="381"/>
      <c r="C442" s="381"/>
      <c r="D442" s="381"/>
      <c r="E442" s="381"/>
      <c r="F442" s="381"/>
      <c r="G442" s="381"/>
      <c r="H442" s="381"/>
    </row>
    <row r="443" spans="1:8" hidden="1">
      <c r="A443" s="381"/>
      <c r="B443" s="381"/>
      <c r="C443" s="381"/>
      <c r="D443" s="381"/>
      <c r="E443" s="381"/>
      <c r="F443" s="381"/>
      <c r="G443" s="381"/>
      <c r="H443" s="381"/>
    </row>
    <row r="445" spans="1:8">
      <c r="A445" s="1" t="s">
        <v>275</v>
      </c>
      <c r="B445" s="1"/>
      <c r="C445" s="1"/>
      <c r="D445" s="1"/>
      <c r="E445" s="1"/>
      <c r="F445" s="1"/>
      <c r="G445" s="1"/>
    </row>
    <row r="446" spans="1:8">
      <c r="A446" s="376" t="s">
        <v>215</v>
      </c>
      <c r="B446" s="377" t="s">
        <v>216</v>
      </c>
      <c r="C446" s="377"/>
      <c r="D446" s="376" t="s">
        <v>4</v>
      </c>
      <c r="E446" s="376"/>
      <c r="F446" s="376"/>
      <c r="G446" s="378" t="s">
        <v>217</v>
      </c>
    </row>
    <row r="447" spans="1:8">
      <c r="A447" s="376"/>
      <c r="B447" s="2" t="s">
        <v>218</v>
      </c>
      <c r="C447" s="2" t="s">
        <v>219</v>
      </c>
      <c r="D447" s="2" t="s">
        <v>220</v>
      </c>
      <c r="E447" s="2" t="s">
        <v>6</v>
      </c>
      <c r="F447" s="2" t="s">
        <v>221</v>
      </c>
      <c r="G447" s="378"/>
      <c r="H447" s="54"/>
    </row>
    <row r="448" spans="1:8">
      <c r="A448" s="3" t="s">
        <v>86</v>
      </c>
      <c r="B448" s="3">
        <v>100</v>
      </c>
      <c r="C448" s="3">
        <v>100</v>
      </c>
      <c r="D448" s="45">
        <v>1</v>
      </c>
      <c r="E448" s="45">
        <v>0.2</v>
      </c>
      <c r="F448" s="45">
        <v>8.3000000000000007</v>
      </c>
      <c r="G448" s="45">
        <v>42</v>
      </c>
    </row>
    <row r="449" spans="1:8">
      <c r="A449" s="46" t="s">
        <v>232</v>
      </c>
      <c r="B449" s="47"/>
      <c r="C449" s="46">
        <v>100</v>
      </c>
      <c r="D449" s="46">
        <v>1</v>
      </c>
      <c r="E449" s="46">
        <v>0.2</v>
      </c>
      <c r="F449" s="46">
        <v>8.3000000000000007</v>
      </c>
      <c r="G449" s="46">
        <v>42</v>
      </c>
    </row>
    <row r="450" spans="1:8">
      <c r="A450" s="438" t="s">
        <v>276</v>
      </c>
      <c r="B450" s="438"/>
      <c r="C450" s="438"/>
      <c r="D450" s="438"/>
      <c r="E450" s="438"/>
      <c r="F450" s="438"/>
      <c r="G450" s="438"/>
      <c r="H450" s="438"/>
    </row>
    <row r="451" spans="1:8" ht="10.95" customHeight="1">
      <c r="A451" s="438"/>
      <c r="B451" s="438"/>
      <c r="C451" s="438"/>
      <c r="D451" s="438"/>
      <c r="E451" s="438"/>
      <c r="F451" s="438"/>
      <c r="G451" s="438"/>
      <c r="H451" s="438"/>
    </row>
    <row r="452" spans="1:8" hidden="1">
      <c r="A452" s="438"/>
      <c r="B452" s="438"/>
      <c r="C452" s="438"/>
      <c r="D452" s="438"/>
      <c r="E452" s="438"/>
      <c r="F452" s="438"/>
      <c r="G452" s="438"/>
      <c r="H452" s="438"/>
    </row>
    <row r="453" spans="1:8" hidden="1">
      <c r="A453" s="438"/>
      <c r="B453" s="438"/>
      <c r="C453" s="438"/>
      <c r="D453" s="438"/>
      <c r="E453" s="438"/>
      <c r="F453" s="438"/>
      <c r="G453" s="438"/>
      <c r="H453" s="438"/>
    </row>
    <row r="454" spans="1:8" hidden="1">
      <c r="A454" s="438"/>
      <c r="B454" s="438"/>
      <c r="C454" s="438"/>
      <c r="D454" s="438"/>
      <c r="E454" s="438"/>
      <c r="F454" s="438"/>
      <c r="G454" s="438"/>
      <c r="H454" s="438"/>
    </row>
    <row r="455" spans="1:8" hidden="1">
      <c r="A455" s="438"/>
      <c r="B455" s="438"/>
      <c r="C455" s="438"/>
      <c r="D455" s="438"/>
      <c r="E455" s="438"/>
      <c r="F455" s="438"/>
      <c r="G455" s="438"/>
      <c r="H455" s="438"/>
    </row>
    <row r="457" spans="1:8">
      <c r="A457" s="1" t="s">
        <v>1025</v>
      </c>
      <c r="B457" s="1"/>
      <c r="C457" s="1"/>
      <c r="D457" s="1"/>
      <c r="E457" s="1"/>
      <c r="F457" s="1"/>
      <c r="G457" s="1"/>
    </row>
    <row r="458" spans="1:8">
      <c r="A458" s="376" t="s">
        <v>215</v>
      </c>
      <c r="B458" s="377" t="s">
        <v>216</v>
      </c>
      <c r="C458" s="377"/>
      <c r="D458" s="376" t="s">
        <v>4</v>
      </c>
      <c r="E458" s="376"/>
      <c r="F458" s="376"/>
      <c r="G458" s="378" t="s">
        <v>217</v>
      </c>
    </row>
    <row r="459" spans="1:8">
      <c r="A459" s="376"/>
      <c r="B459" s="2" t="s">
        <v>218</v>
      </c>
      <c r="C459" s="2" t="s">
        <v>219</v>
      </c>
      <c r="D459" s="2" t="s">
        <v>220</v>
      </c>
      <c r="E459" s="2" t="s">
        <v>6</v>
      </c>
      <c r="F459" s="2" t="s">
        <v>221</v>
      </c>
      <c r="G459" s="378"/>
    </row>
    <row r="460" spans="1:8">
      <c r="A460" s="3" t="s">
        <v>1023</v>
      </c>
      <c r="B460" s="3">
        <v>50</v>
      </c>
      <c r="C460" s="3">
        <v>50</v>
      </c>
      <c r="D460" s="40">
        <v>3.3</v>
      </c>
      <c r="E460" s="40">
        <v>0.6</v>
      </c>
      <c r="F460" s="40">
        <v>25.1</v>
      </c>
      <c r="G460" s="40">
        <v>119</v>
      </c>
    </row>
    <row r="461" spans="1:8">
      <c r="A461" s="46" t="s">
        <v>232</v>
      </c>
      <c r="B461" s="46"/>
      <c r="C461" s="46">
        <v>50</v>
      </c>
      <c r="D461" s="46">
        <v>3.3</v>
      </c>
      <c r="E461" s="46">
        <v>0.6</v>
      </c>
      <c r="F461" s="46">
        <v>25.1</v>
      </c>
      <c r="G461" s="46">
        <v>119</v>
      </c>
    </row>
  </sheetData>
  <mergeCells count="173">
    <mergeCell ref="A446:A447"/>
    <mergeCell ref="B446:C446"/>
    <mergeCell ref="D446:F446"/>
    <mergeCell ref="G446:G447"/>
    <mergeCell ref="A450:H455"/>
    <mergeCell ref="A458:A459"/>
    <mergeCell ref="B458:C458"/>
    <mergeCell ref="D458:F458"/>
    <mergeCell ref="G458:G459"/>
    <mergeCell ref="A36:H38"/>
    <mergeCell ref="A41:A42"/>
    <mergeCell ref="B41:C41"/>
    <mergeCell ref="D41:F41"/>
    <mergeCell ref="G41:G42"/>
    <mergeCell ref="A52:H57"/>
    <mergeCell ref="A7:A8"/>
    <mergeCell ref="B7:C7"/>
    <mergeCell ref="D7:F7"/>
    <mergeCell ref="G7:G8"/>
    <mergeCell ref="A20:H26"/>
    <mergeCell ref="A29:A30"/>
    <mergeCell ref="B29:C29"/>
    <mergeCell ref="D29:F29"/>
    <mergeCell ref="G29:G30"/>
    <mergeCell ref="A60:A61"/>
    <mergeCell ref="B60:C60"/>
    <mergeCell ref="D60:F60"/>
    <mergeCell ref="G60:G61"/>
    <mergeCell ref="A68:H73"/>
    <mergeCell ref="A76:A77"/>
    <mergeCell ref="B76:C76"/>
    <mergeCell ref="D76:F76"/>
    <mergeCell ref="G76:G77"/>
    <mergeCell ref="A105:H110"/>
    <mergeCell ref="A113:A114"/>
    <mergeCell ref="B113:C113"/>
    <mergeCell ref="D113:F113"/>
    <mergeCell ref="G113:G114"/>
    <mergeCell ref="A123:H128"/>
    <mergeCell ref="A82:A83"/>
    <mergeCell ref="B82:C82"/>
    <mergeCell ref="D82:F82"/>
    <mergeCell ref="G82:G83"/>
    <mergeCell ref="A86:H91"/>
    <mergeCell ref="A96:A97"/>
    <mergeCell ref="B96:C96"/>
    <mergeCell ref="D96:F96"/>
    <mergeCell ref="G96:G97"/>
    <mergeCell ref="A152:H157"/>
    <mergeCell ref="A160:A161"/>
    <mergeCell ref="B160:C160"/>
    <mergeCell ref="D160:F160"/>
    <mergeCell ref="G160:G161"/>
    <mergeCell ref="A169:H174"/>
    <mergeCell ref="A131:A132"/>
    <mergeCell ref="B131:C131"/>
    <mergeCell ref="D131:F131"/>
    <mergeCell ref="G131:G132"/>
    <mergeCell ref="A136:H141"/>
    <mergeCell ref="A144:A145"/>
    <mergeCell ref="B144:C144"/>
    <mergeCell ref="D144:F144"/>
    <mergeCell ref="G144:G145"/>
    <mergeCell ref="A187:H192"/>
    <mergeCell ref="A197:A198"/>
    <mergeCell ref="B197:C197"/>
    <mergeCell ref="D197:F197"/>
    <mergeCell ref="G197:G198"/>
    <mergeCell ref="A207:H212"/>
    <mergeCell ref="A177:A178"/>
    <mergeCell ref="B177:C177"/>
    <mergeCell ref="D177:F177"/>
    <mergeCell ref="G177:G178"/>
    <mergeCell ref="A183:A184"/>
    <mergeCell ref="B183:C183"/>
    <mergeCell ref="D183:F183"/>
    <mergeCell ref="G183:G184"/>
    <mergeCell ref="A237:G237"/>
    <mergeCell ref="A227:C227"/>
    <mergeCell ref="A240:A241"/>
    <mergeCell ref="B240:C240"/>
    <mergeCell ref="A215:A216"/>
    <mergeCell ref="B215:C215"/>
    <mergeCell ref="D215:F215"/>
    <mergeCell ref="G215:G216"/>
    <mergeCell ref="A221:H225"/>
    <mergeCell ref="A228:A229"/>
    <mergeCell ref="B228:C228"/>
    <mergeCell ref="D228:F228"/>
    <mergeCell ref="G228:G229"/>
    <mergeCell ref="A262:A263"/>
    <mergeCell ref="B262:C262"/>
    <mergeCell ref="D262:F262"/>
    <mergeCell ref="G262:G263"/>
    <mergeCell ref="A266:H271"/>
    <mergeCell ref="D240:F240"/>
    <mergeCell ref="G240:G241"/>
    <mergeCell ref="A248:H253"/>
    <mergeCell ref="A256:A257"/>
    <mergeCell ref="B256:C256"/>
    <mergeCell ref="D256:F256"/>
    <mergeCell ref="G256:G257"/>
    <mergeCell ref="A304:G304"/>
    <mergeCell ref="A307:A308"/>
    <mergeCell ref="B307:C307"/>
    <mergeCell ref="D307:F307"/>
    <mergeCell ref="G307:G308"/>
    <mergeCell ref="A312:H316"/>
    <mergeCell ref="A276:A277"/>
    <mergeCell ref="B276:C276"/>
    <mergeCell ref="D276:F276"/>
    <mergeCell ref="G276:G277"/>
    <mergeCell ref="A288:H292"/>
    <mergeCell ref="A295:A296"/>
    <mergeCell ref="B295:C295"/>
    <mergeCell ref="D295:F295"/>
    <mergeCell ref="G295:G296"/>
    <mergeCell ref="A318:A319"/>
    <mergeCell ref="B318:C318"/>
    <mergeCell ref="D318:F318"/>
    <mergeCell ref="G318:G319"/>
    <mergeCell ref="A326:H330"/>
    <mergeCell ref="A333:A334"/>
    <mergeCell ref="B333:C333"/>
    <mergeCell ref="D333:F333"/>
    <mergeCell ref="G333:G334"/>
    <mergeCell ref="A341:G341"/>
    <mergeCell ref="A344:A345"/>
    <mergeCell ref="B344:C344"/>
    <mergeCell ref="D344:F344"/>
    <mergeCell ref="G344:G345"/>
    <mergeCell ref="A350:A351"/>
    <mergeCell ref="B350:C350"/>
    <mergeCell ref="D350:F350"/>
    <mergeCell ref="G350:G351"/>
    <mergeCell ref="B375:C375"/>
    <mergeCell ref="D375:F375"/>
    <mergeCell ref="G375:G376"/>
    <mergeCell ref="A380:H385"/>
    <mergeCell ref="A388:A389"/>
    <mergeCell ref="B388:C388"/>
    <mergeCell ref="D388:F388"/>
    <mergeCell ref="G388:G389"/>
    <mergeCell ref="A354:H358"/>
    <mergeCell ref="A363:A364"/>
    <mergeCell ref="B363:C363"/>
    <mergeCell ref="D363:F363"/>
    <mergeCell ref="G363:G364"/>
    <mergeCell ref="A372:G372"/>
    <mergeCell ref="A273:G273"/>
    <mergeCell ref="A360:G360"/>
    <mergeCell ref="A439:H443"/>
    <mergeCell ref="A1:G1"/>
    <mergeCell ref="A2:G2"/>
    <mergeCell ref="A4:G4"/>
    <mergeCell ref="A93:G93"/>
    <mergeCell ref="A194:G194"/>
    <mergeCell ref="A423:A424"/>
    <mergeCell ref="B423:C423"/>
    <mergeCell ref="D423:F423"/>
    <mergeCell ref="G423:G424"/>
    <mergeCell ref="A431:G431"/>
    <mergeCell ref="A434:A435"/>
    <mergeCell ref="B434:C434"/>
    <mergeCell ref="D434:F434"/>
    <mergeCell ref="G434:G435"/>
    <mergeCell ref="A399:H403"/>
    <mergeCell ref="A406:A407"/>
    <mergeCell ref="B406:C406"/>
    <mergeCell ref="D406:F406"/>
    <mergeCell ref="G406:G407"/>
    <mergeCell ref="A416:H420"/>
    <mergeCell ref="A375:A376"/>
  </mergeCell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3"/>
  <sheetViews>
    <sheetView workbookViewId="0">
      <selection activeCell="A36" sqref="A36"/>
    </sheetView>
  </sheetViews>
  <sheetFormatPr defaultRowHeight="14.4"/>
  <cols>
    <col min="1" max="1" width="33.109375" customWidth="1"/>
    <col min="2" max="2" width="17" customWidth="1"/>
    <col min="5" max="5" width="10.33203125" customWidth="1"/>
    <col min="6" max="6" width="9.88671875" customWidth="1"/>
    <col min="7" max="7" width="13.109375" customWidth="1"/>
    <col min="8" max="8" width="14.6640625" customWidth="1"/>
  </cols>
  <sheetData>
    <row r="2" spans="1:8" ht="28.95" customHeight="1">
      <c r="A2" s="396" t="s">
        <v>25</v>
      </c>
      <c r="B2" s="396"/>
      <c r="C2" s="396"/>
      <c r="D2" s="396"/>
      <c r="E2" s="396"/>
      <c r="F2" s="396"/>
      <c r="G2" s="396"/>
      <c r="H2" s="396"/>
    </row>
    <row r="3" spans="1:8" ht="25.2" customHeight="1">
      <c r="A3" s="224"/>
      <c r="B3" s="224"/>
      <c r="C3" s="224"/>
      <c r="D3" s="224"/>
      <c r="E3" s="224"/>
      <c r="F3" s="224"/>
      <c r="G3" s="224"/>
      <c r="H3" s="224"/>
    </row>
    <row r="4" spans="1:8" ht="15" thickBot="1">
      <c r="A4" s="397" t="s">
        <v>21</v>
      </c>
      <c r="B4" s="397"/>
      <c r="C4" s="397"/>
      <c r="D4" s="397"/>
      <c r="E4" s="397"/>
      <c r="F4" s="397"/>
      <c r="G4" s="397"/>
      <c r="H4" s="397"/>
    </row>
    <row r="5" spans="1:8" ht="15" thickBot="1">
      <c r="A5" s="439" t="s">
        <v>22</v>
      </c>
      <c r="B5" s="260" t="s">
        <v>0</v>
      </c>
      <c r="C5" s="252" t="s">
        <v>12</v>
      </c>
      <c r="D5" s="252" t="s">
        <v>13</v>
      </c>
      <c r="E5" s="252" t="s">
        <v>18</v>
      </c>
      <c r="F5" s="252" t="s">
        <v>20</v>
      </c>
      <c r="G5" s="413" t="s">
        <v>26</v>
      </c>
      <c r="H5" s="402" t="s">
        <v>24</v>
      </c>
    </row>
    <row r="6" spans="1:8" ht="36.75" customHeight="1" thickBot="1">
      <c r="A6" s="399"/>
      <c r="B6" s="404" t="s">
        <v>23</v>
      </c>
      <c r="C6" s="405"/>
      <c r="D6" s="405"/>
      <c r="E6" s="405"/>
      <c r="F6" s="406"/>
      <c r="G6" s="401"/>
      <c r="H6" s="403"/>
    </row>
    <row r="7" spans="1:8" ht="15" thickBot="1">
      <c r="A7" s="247" t="s">
        <v>222</v>
      </c>
      <c r="B7" s="247">
        <v>43.92</v>
      </c>
      <c r="C7" s="242">
        <v>161.5</v>
      </c>
      <c r="D7" s="247"/>
      <c r="E7" s="247">
        <v>198.31</v>
      </c>
      <c r="F7" s="242">
        <v>161.5</v>
      </c>
      <c r="G7" s="247">
        <f>SUM(B7:F7)</f>
        <v>565.23</v>
      </c>
      <c r="H7" s="247"/>
    </row>
    <row r="8" spans="1:8" ht="15" thickBot="1">
      <c r="A8" s="238" t="s">
        <v>975</v>
      </c>
      <c r="B8" s="239">
        <f>SUM(B7)</f>
        <v>43.92</v>
      </c>
      <c r="C8" s="239">
        <f t="shared" ref="C8:G8" si="0">SUM(C7)</f>
        <v>161.5</v>
      </c>
      <c r="D8" s="239">
        <f t="shared" si="0"/>
        <v>0</v>
      </c>
      <c r="E8" s="239">
        <f t="shared" si="0"/>
        <v>198.31</v>
      </c>
      <c r="F8" s="239">
        <f t="shared" si="0"/>
        <v>161.5</v>
      </c>
      <c r="G8" s="250">
        <f t="shared" si="0"/>
        <v>565.23</v>
      </c>
      <c r="H8" s="253">
        <v>450</v>
      </c>
    </row>
    <row r="9" spans="1:8">
      <c r="A9" s="17" t="s">
        <v>223</v>
      </c>
      <c r="B9" s="17">
        <v>41.88</v>
      </c>
      <c r="C9" s="17">
        <v>9.14</v>
      </c>
      <c r="D9" s="17">
        <v>4.57</v>
      </c>
      <c r="E9" s="235">
        <v>101.9</v>
      </c>
      <c r="F9" s="17">
        <v>57.82</v>
      </c>
      <c r="G9" s="17">
        <f>SUM(B9:F9)</f>
        <v>215.31</v>
      </c>
      <c r="H9" s="17"/>
    </row>
    <row r="10" spans="1:8">
      <c r="A10" s="2" t="s">
        <v>279</v>
      </c>
      <c r="B10" s="128">
        <v>15.9</v>
      </c>
      <c r="C10" s="2"/>
      <c r="D10" s="2">
        <v>14.14</v>
      </c>
      <c r="E10" s="2">
        <v>16.95</v>
      </c>
      <c r="F10" s="2"/>
      <c r="G10" s="2">
        <f t="shared" ref="G10:G13" si="1">SUM(B10:F10)</f>
        <v>46.989999999999995</v>
      </c>
      <c r="H10" s="2"/>
    </row>
    <row r="11" spans="1:8">
      <c r="A11" s="2" t="s">
        <v>226</v>
      </c>
      <c r="B11" s="128">
        <v>22</v>
      </c>
      <c r="C11" s="2"/>
      <c r="D11" s="2"/>
      <c r="E11" s="2"/>
      <c r="F11" s="2"/>
      <c r="G11" s="128">
        <f t="shared" si="1"/>
        <v>22</v>
      </c>
      <c r="H11" s="2"/>
    </row>
    <row r="12" spans="1:8">
      <c r="A12" s="2" t="s">
        <v>983</v>
      </c>
      <c r="B12" s="2"/>
      <c r="C12" s="2">
        <v>79.17</v>
      </c>
      <c r="D12" s="2">
        <v>39.590000000000003</v>
      </c>
      <c r="E12" s="2"/>
      <c r="F12" s="2"/>
      <c r="G12" s="2">
        <f t="shared" si="1"/>
        <v>118.76</v>
      </c>
      <c r="H12" s="2"/>
    </row>
    <row r="13" spans="1:8" ht="15" thickBot="1">
      <c r="A13" s="9" t="s">
        <v>293</v>
      </c>
      <c r="B13" s="9"/>
      <c r="C13" s="9"/>
      <c r="D13" s="9"/>
      <c r="E13" s="9">
        <v>0.54</v>
      </c>
      <c r="F13" s="9">
        <v>0.38</v>
      </c>
      <c r="G13" s="9">
        <f t="shared" si="1"/>
        <v>0.92</v>
      </c>
      <c r="H13" s="9"/>
    </row>
    <row r="14" spans="1:8" ht="15" thickBot="1">
      <c r="A14" s="238" t="s">
        <v>965</v>
      </c>
      <c r="B14" s="243">
        <f>SUM(B9:B13)</f>
        <v>79.78</v>
      </c>
      <c r="C14" s="243">
        <f t="shared" ref="C14:G14" si="2">SUM(C9:C13)</f>
        <v>88.31</v>
      </c>
      <c r="D14" s="243">
        <f t="shared" si="2"/>
        <v>58.300000000000004</v>
      </c>
      <c r="E14" s="243">
        <f t="shared" si="2"/>
        <v>119.39000000000001</v>
      </c>
      <c r="F14" s="243">
        <f t="shared" si="2"/>
        <v>58.2</v>
      </c>
      <c r="G14" s="261">
        <f t="shared" si="2"/>
        <v>403.98</v>
      </c>
      <c r="H14" s="253">
        <v>250</v>
      </c>
    </row>
    <row r="15" spans="1:8">
      <c r="A15" s="17" t="s">
        <v>984</v>
      </c>
      <c r="B15" s="235">
        <v>71</v>
      </c>
      <c r="C15" s="17"/>
      <c r="D15" s="17"/>
      <c r="E15" s="17"/>
      <c r="F15" s="17"/>
      <c r="G15" s="235">
        <f>SUM(B15:F15)</f>
        <v>71</v>
      </c>
      <c r="H15" s="17"/>
    </row>
    <row r="16" spans="1:8">
      <c r="A16" s="2" t="s">
        <v>966</v>
      </c>
      <c r="B16" s="2"/>
      <c r="C16" s="2">
        <v>44.58</v>
      </c>
      <c r="D16" s="128">
        <v>65</v>
      </c>
      <c r="E16" s="128"/>
      <c r="F16" s="2"/>
      <c r="G16" s="2">
        <f>SUM(B16:F16)</f>
        <v>109.58</v>
      </c>
      <c r="H16" s="2"/>
    </row>
    <row r="17" spans="1:8">
      <c r="A17" s="2" t="s">
        <v>985</v>
      </c>
      <c r="B17" s="2"/>
      <c r="C17" s="2"/>
      <c r="D17" s="2"/>
      <c r="E17" s="128">
        <v>35</v>
      </c>
      <c r="F17" s="2"/>
      <c r="G17" s="128">
        <f>SUM(B17:F17)</f>
        <v>35</v>
      </c>
      <c r="H17" s="2"/>
    </row>
    <row r="18" spans="1:8" ht="15" thickBot="1">
      <c r="A18" s="9" t="s">
        <v>990</v>
      </c>
      <c r="B18" s="9"/>
      <c r="C18" s="9"/>
      <c r="D18" s="9"/>
      <c r="E18" s="9"/>
      <c r="F18" s="237">
        <v>38</v>
      </c>
      <c r="G18" s="237">
        <f t="shared" ref="G18:G19" si="3">SUM(B18:F18)</f>
        <v>38</v>
      </c>
      <c r="H18" s="9"/>
    </row>
    <row r="19" spans="1:8" ht="15" thickBot="1">
      <c r="A19" s="238" t="s">
        <v>968</v>
      </c>
      <c r="B19" s="243">
        <f>SUM(B15:B18)</f>
        <v>71</v>
      </c>
      <c r="C19" s="239">
        <f>SUM(C15:C18)</f>
        <v>44.58</v>
      </c>
      <c r="D19" s="243">
        <f t="shared" ref="D19:F19" si="4">SUM(D15:D18)</f>
        <v>65</v>
      </c>
      <c r="E19" s="243">
        <f t="shared" si="4"/>
        <v>35</v>
      </c>
      <c r="F19" s="243">
        <f t="shared" si="4"/>
        <v>38</v>
      </c>
      <c r="G19" s="244">
        <f t="shared" si="3"/>
        <v>253.57999999999998</v>
      </c>
      <c r="H19" s="253">
        <v>200</v>
      </c>
    </row>
    <row r="20" spans="1:8">
      <c r="A20" s="17" t="s">
        <v>246</v>
      </c>
      <c r="B20" s="235">
        <v>48.7</v>
      </c>
      <c r="C20" s="17"/>
      <c r="D20" s="235">
        <v>50</v>
      </c>
      <c r="E20" s="17"/>
      <c r="F20" s="17">
        <v>36.67</v>
      </c>
      <c r="G20" s="235">
        <f>SUM(B20:F20)</f>
        <v>135.37</v>
      </c>
      <c r="H20" s="17"/>
    </row>
    <row r="21" spans="1:8">
      <c r="A21" s="2" t="s">
        <v>699</v>
      </c>
      <c r="B21" s="128">
        <v>50</v>
      </c>
      <c r="C21" s="2"/>
      <c r="D21" s="2"/>
      <c r="E21" s="2"/>
      <c r="F21" s="2"/>
      <c r="G21" s="128">
        <f>SUM(B21:F21)</f>
        <v>50</v>
      </c>
      <c r="H21" s="2"/>
    </row>
    <row r="22" spans="1:8">
      <c r="A22" s="2" t="s">
        <v>698</v>
      </c>
      <c r="B22" s="2"/>
      <c r="C22" s="2"/>
      <c r="D22" s="2"/>
      <c r="E22" s="128">
        <v>50</v>
      </c>
      <c r="F22" s="2"/>
      <c r="G22" s="128">
        <f t="shared" ref="G22:G25" si="5">SUM(B22:F22)</f>
        <v>50</v>
      </c>
      <c r="H22" s="2"/>
    </row>
    <row r="23" spans="1:8">
      <c r="A23" s="9" t="s">
        <v>982</v>
      </c>
      <c r="B23" s="9"/>
      <c r="C23" s="9"/>
      <c r="D23" s="9"/>
      <c r="E23" s="237">
        <v>8.93</v>
      </c>
      <c r="F23" s="9"/>
      <c r="G23" s="237"/>
      <c r="H23" s="2"/>
    </row>
    <row r="24" spans="1:8" ht="15" thickBot="1">
      <c r="A24" s="9" t="s">
        <v>700</v>
      </c>
      <c r="B24" s="9"/>
      <c r="C24" s="237">
        <v>100</v>
      </c>
      <c r="D24" s="9"/>
      <c r="E24" s="9"/>
      <c r="F24" s="237">
        <v>100</v>
      </c>
      <c r="G24" s="237">
        <f t="shared" si="5"/>
        <v>200</v>
      </c>
      <c r="H24" s="9"/>
    </row>
    <row r="25" spans="1:8" ht="15" thickBot="1">
      <c r="A25" s="238" t="s">
        <v>971</v>
      </c>
      <c r="B25" s="243">
        <f>SUM(B20:B24)</f>
        <v>98.7</v>
      </c>
      <c r="C25" s="243">
        <f>SUM(C20:C24)</f>
        <v>100</v>
      </c>
      <c r="D25" s="243">
        <f>SUM(D20:D24)</f>
        <v>50</v>
      </c>
      <c r="E25" s="243">
        <f>SUM(E20:E24)</f>
        <v>58.93</v>
      </c>
      <c r="F25" s="239">
        <f>SUM(F20:F24)</f>
        <v>136.67000000000002</v>
      </c>
      <c r="G25" s="244">
        <f t="shared" si="5"/>
        <v>444.3</v>
      </c>
      <c r="H25" s="253">
        <v>250</v>
      </c>
    </row>
    <row r="26" spans="1:8">
      <c r="A26" s="17" t="s">
        <v>268</v>
      </c>
      <c r="B26" s="17"/>
      <c r="C26" s="235">
        <v>145.19999999999999</v>
      </c>
      <c r="D26" s="235">
        <v>134</v>
      </c>
      <c r="E26" s="17"/>
      <c r="F26" s="17"/>
      <c r="G26" s="235">
        <f>SUM(B26:F26)</f>
        <v>279.2</v>
      </c>
      <c r="H26" s="17"/>
    </row>
    <row r="27" spans="1:8">
      <c r="A27" s="2" t="s">
        <v>257</v>
      </c>
      <c r="B27" s="2"/>
      <c r="C27" s="128">
        <v>2</v>
      </c>
      <c r="D27" s="2"/>
      <c r="E27" s="2"/>
      <c r="F27" s="2"/>
      <c r="G27" s="128">
        <f t="shared" ref="G27:G30" si="6">SUM(B27:F27)</f>
        <v>2</v>
      </c>
      <c r="H27" s="2"/>
    </row>
    <row r="28" spans="1:8">
      <c r="A28" s="2" t="s">
        <v>231</v>
      </c>
      <c r="B28" s="128">
        <v>10</v>
      </c>
      <c r="C28" s="2"/>
      <c r="D28" s="2"/>
      <c r="E28" s="128">
        <v>25</v>
      </c>
      <c r="F28" s="2"/>
      <c r="G28" s="128">
        <f t="shared" si="6"/>
        <v>35</v>
      </c>
      <c r="H28" s="2"/>
    </row>
    <row r="29" spans="1:8" ht="15" thickBot="1">
      <c r="A29" s="9" t="s">
        <v>980</v>
      </c>
      <c r="B29" s="9"/>
      <c r="C29" s="9"/>
      <c r="D29" s="9"/>
      <c r="E29" s="237">
        <v>4.5</v>
      </c>
      <c r="F29" s="9">
        <v>27.24</v>
      </c>
      <c r="G29" s="237">
        <f t="shared" si="6"/>
        <v>31.74</v>
      </c>
      <c r="H29" s="9"/>
    </row>
    <row r="30" spans="1:8" ht="15" thickBot="1">
      <c r="A30" s="238" t="s">
        <v>969</v>
      </c>
      <c r="B30" s="243">
        <f>SUM(B26:B29)</f>
        <v>10</v>
      </c>
      <c r="C30" s="243">
        <f>SUM(C26:C29)</f>
        <v>147.19999999999999</v>
      </c>
      <c r="D30" s="243">
        <f>SUM(D26:D29)</f>
        <v>134</v>
      </c>
      <c r="E30" s="243">
        <f>SUM(E26:E29)</f>
        <v>29.5</v>
      </c>
      <c r="F30" s="243">
        <f>SUM(F26:F29)</f>
        <v>27.24</v>
      </c>
      <c r="G30" s="244">
        <f t="shared" si="6"/>
        <v>347.94</v>
      </c>
      <c r="H30" s="253">
        <v>250</v>
      </c>
    </row>
    <row r="31" spans="1:8" ht="15" thickBot="1">
      <c r="A31" s="247" t="s">
        <v>366</v>
      </c>
      <c r="B31" s="247"/>
      <c r="C31" s="247"/>
      <c r="D31" s="247"/>
      <c r="E31" s="242">
        <v>50</v>
      </c>
      <c r="F31" s="247"/>
      <c r="G31" s="242">
        <f>SUM(B31:F31)</f>
        <v>50</v>
      </c>
      <c r="H31" s="247"/>
    </row>
    <row r="32" spans="1:8" ht="15" thickBot="1">
      <c r="A32" s="238" t="s">
        <v>973</v>
      </c>
      <c r="B32" s="239"/>
      <c r="C32" s="239"/>
      <c r="D32" s="239"/>
      <c r="E32" s="243">
        <f>SUM(E31)</f>
        <v>50</v>
      </c>
      <c r="F32" s="239"/>
      <c r="G32" s="244">
        <f>SUM(B32:F32)</f>
        <v>50</v>
      </c>
      <c r="H32" s="262">
        <v>50</v>
      </c>
    </row>
    <row r="33" spans="1:8">
      <c r="A33" s="263" t="s">
        <v>974</v>
      </c>
      <c r="B33" s="264">
        <f>B8+B14+B19+B25+B30+B32</f>
        <v>303.39999999999998</v>
      </c>
      <c r="C33" s="264">
        <f t="shared" ref="C33:G33" si="7">C8+C14+C19+C25+C30+C32</f>
        <v>541.58999999999992</v>
      </c>
      <c r="D33" s="264">
        <f t="shared" si="7"/>
        <v>307.3</v>
      </c>
      <c r="E33" s="264">
        <f t="shared" si="7"/>
        <v>491.13000000000005</v>
      </c>
      <c r="F33" s="264">
        <f t="shared" si="7"/>
        <v>421.61</v>
      </c>
      <c r="G33" s="264">
        <f t="shared" si="7"/>
        <v>2065.0299999999997</v>
      </c>
      <c r="H33" s="263"/>
    </row>
  </sheetData>
  <mergeCells count="6">
    <mergeCell ref="A2:H2"/>
    <mergeCell ref="A4:H4"/>
    <mergeCell ref="A5:A6"/>
    <mergeCell ref="G5:G6"/>
    <mergeCell ref="H5:H6"/>
    <mergeCell ref="B6:F6"/>
  </mergeCells>
  <pageMargins left="0.7" right="0.7" top="0.75" bottom="0.75" header="0.3" footer="0.3"/>
  <pageSetup paperSize="9" orientation="landscape"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1"/>
  <sheetViews>
    <sheetView workbookViewId="0">
      <selection activeCell="G55" sqref="G55:G56"/>
    </sheetView>
  </sheetViews>
  <sheetFormatPr defaultRowHeight="14.4"/>
  <cols>
    <col min="1" max="1" width="17.33203125" customWidth="1"/>
    <col min="2" max="2" width="46.6640625" customWidth="1"/>
    <col min="3" max="3" width="12.33203125" customWidth="1"/>
    <col min="4" max="4" width="11.33203125" customWidth="1"/>
    <col min="5" max="5" width="9.88671875" customWidth="1"/>
    <col min="6" max="6" width="10.33203125" customWidth="1"/>
    <col min="7" max="7" width="10" customWidth="1"/>
  </cols>
  <sheetData>
    <row r="1" spans="1:9">
      <c r="A1" s="363" t="s">
        <v>211</v>
      </c>
      <c r="B1" s="364"/>
      <c r="C1" s="364"/>
      <c r="D1" s="364"/>
      <c r="E1" s="364"/>
      <c r="F1" s="364"/>
      <c r="G1" s="364"/>
      <c r="H1" s="1"/>
      <c r="I1" s="1"/>
    </row>
    <row r="2" spans="1:9">
      <c r="A2" s="363" t="s">
        <v>27</v>
      </c>
      <c r="B2" s="363"/>
      <c r="C2" s="363"/>
      <c r="D2" s="363"/>
      <c r="E2" s="363"/>
      <c r="F2" s="363"/>
      <c r="G2" s="363"/>
      <c r="H2" s="1"/>
      <c r="I2" s="1"/>
    </row>
    <row r="3" spans="1:9" ht="34.950000000000003" customHeight="1">
      <c r="A3" s="365" t="s">
        <v>1</v>
      </c>
      <c r="B3" s="366" t="s">
        <v>2</v>
      </c>
      <c r="C3" s="365" t="s">
        <v>3</v>
      </c>
      <c r="D3" s="366" t="s">
        <v>4</v>
      </c>
      <c r="E3" s="366"/>
      <c r="F3" s="366"/>
      <c r="G3" s="365" t="s">
        <v>8</v>
      </c>
      <c r="H3" s="359" t="s">
        <v>1011</v>
      </c>
      <c r="I3" s="1"/>
    </row>
    <row r="4" spans="1:9" ht="30.75" customHeight="1">
      <c r="A4" s="365"/>
      <c r="B4" s="366"/>
      <c r="C4" s="365"/>
      <c r="D4" s="3" t="s">
        <v>5</v>
      </c>
      <c r="E4" s="3" t="s">
        <v>6</v>
      </c>
      <c r="F4" s="3" t="s">
        <v>7</v>
      </c>
      <c r="G4" s="365"/>
      <c r="H4" s="360"/>
      <c r="I4" s="1"/>
    </row>
    <row r="5" spans="1:9">
      <c r="A5" s="4" t="s">
        <v>9</v>
      </c>
      <c r="B5" s="4"/>
      <c r="C5" s="4"/>
      <c r="D5" s="4"/>
      <c r="E5" s="4"/>
      <c r="F5" s="4"/>
      <c r="G5" s="4"/>
      <c r="H5" s="2"/>
      <c r="I5" s="1"/>
    </row>
    <row r="6" spans="1:9">
      <c r="A6" s="2" t="s">
        <v>198</v>
      </c>
      <c r="B6" s="2" t="s">
        <v>109</v>
      </c>
      <c r="C6" s="23" t="s">
        <v>82</v>
      </c>
      <c r="D6" s="23">
        <v>1.74</v>
      </c>
      <c r="E6" s="23">
        <v>7.15</v>
      </c>
      <c r="F6" s="23">
        <v>8.16</v>
      </c>
      <c r="G6" s="5">
        <v>103.9</v>
      </c>
      <c r="H6" s="2"/>
      <c r="I6" s="1"/>
    </row>
    <row r="7" spans="1:9">
      <c r="A7" s="2" t="s">
        <v>199</v>
      </c>
      <c r="B7" s="2" t="s">
        <v>197</v>
      </c>
      <c r="C7" s="23">
        <v>250</v>
      </c>
      <c r="D7" s="34">
        <v>15.01</v>
      </c>
      <c r="E7" s="34">
        <v>14.81</v>
      </c>
      <c r="F7" s="34">
        <v>56.709999999999994</v>
      </c>
      <c r="G7" s="33">
        <v>420.33000000000004</v>
      </c>
      <c r="H7" s="2"/>
      <c r="I7" s="1"/>
    </row>
    <row r="8" spans="1:9">
      <c r="A8" s="2" t="s">
        <v>194</v>
      </c>
      <c r="B8" s="2" t="s">
        <v>105</v>
      </c>
      <c r="C8" s="23">
        <v>70</v>
      </c>
      <c r="D8" s="34">
        <v>1.0899999999999999</v>
      </c>
      <c r="E8" s="34">
        <v>8.19</v>
      </c>
      <c r="F8" s="34">
        <v>5.96</v>
      </c>
      <c r="G8" s="33">
        <v>101.89</v>
      </c>
      <c r="H8" s="2"/>
      <c r="I8" s="1"/>
    </row>
    <row r="9" spans="1:9">
      <c r="A9" s="35" t="s">
        <v>89</v>
      </c>
      <c r="B9" s="25" t="s">
        <v>1023</v>
      </c>
      <c r="C9" s="23">
        <v>50</v>
      </c>
      <c r="D9" s="23">
        <v>3.3</v>
      </c>
      <c r="E9" s="23">
        <v>0.6</v>
      </c>
      <c r="F9" s="23">
        <v>25.1</v>
      </c>
      <c r="G9" s="5">
        <v>119</v>
      </c>
      <c r="H9" s="2"/>
      <c r="I9" s="1"/>
    </row>
    <row r="10" spans="1:9">
      <c r="A10" s="2" t="s">
        <v>182</v>
      </c>
      <c r="B10" s="2" t="s">
        <v>77</v>
      </c>
      <c r="C10" s="23">
        <v>50</v>
      </c>
      <c r="D10" s="23">
        <v>0.25</v>
      </c>
      <c r="E10" s="23">
        <v>0.15</v>
      </c>
      <c r="F10" s="23">
        <v>6.2</v>
      </c>
      <c r="G10" s="5">
        <v>28</v>
      </c>
      <c r="H10" s="2"/>
      <c r="I10" s="1"/>
    </row>
    <row r="11" spans="1:9">
      <c r="A11" s="361" t="s">
        <v>10</v>
      </c>
      <c r="B11" s="361"/>
      <c r="C11" s="5"/>
      <c r="D11" s="24">
        <f>SUM(D6:D10)</f>
        <v>21.39</v>
      </c>
      <c r="E11" s="24">
        <f t="shared" ref="E11:G11" si="0">SUM(E6:E10)</f>
        <v>30.9</v>
      </c>
      <c r="F11" s="24">
        <f t="shared" si="0"/>
        <v>102.12999999999998</v>
      </c>
      <c r="G11" s="24">
        <f t="shared" si="0"/>
        <v>773.12</v>
      </c>
      <c r="H11" s="2"/>
      <c r="I11" s="1"/>
    </row>
    <row r="12" spans="1:9" ht="26.4" customHeight="1">
      <c r="A12" s="362" t="s">
        <v>11</v>
      </c>
      <c r="B12" s="362"/>
      <c r="C12" s="4"/>
      <c r="D12" s="7" t="s">
        <v>14</v>
      </c>
      <c r="E12" s="7" t="s">
        <v>15</v>
      </c>
      <c r="F12" s="7" t="s">
        <v>16</v>
      </c>
      <c r="G12" s="7" t="s">
        <v>17</v>
      </c>
      <c r="H12" s="2"/>
      <c r="I12" s="1"/>
    </row>
    <row r="13" spans="1:9">
      <c r="A13" s="1"/>
      <c r="B13" s="1"/>
      <c r="C13" s="1"/>
      <c r="D13" s="1"/>
      <c r="E13" s="1"/>
      <c r="F13" s="1"/>
      <c r="G13" s="1"/>
      <c r="H13" s="1"/>
      <c r="I13" s="1"/>
    </row>
    <row r="14" spans="1:9">
      <c r="A14" s="1"/>
      <c r="B14" s="1"/>
      <c r="C14" s="1"/>
      <c r="D14" s="1"/>
      <c r="E14" s="1"/>
      <c r="F14" s="1"/>
      <c r="G14" s="1"/>
      <c r="H14" s="1"/>
      <c r="I14" s="1"/>
    </row>
    <row r="15" spans="1:9">
      <c r="A15" s="363" t="s">
        <v>28</v>
      </c>
      <c r="B15" s="363"/>
      <c r="C15" s="363"/>
      <c r="D15" s="363"/>
      <c r="E15" s="363"/>
      <c r="F15" s="363"/>
      <c r="G15" s="363"/>
      <c r="H15" s="1"/>
      <c r="I15" s="1"/>
    </row>
    <row r="16" spans="1:9" ht="31.95" customHeight="1">
      <c r="A16" s="365" t="s">
        <v>1</v>
      </c>
      <c r="B16" s="366" t="s">
        <v>2</v>
      </c>
      <c r="C16" s="365" t="s">
        <v>3</v>
      </c>
      <c r="D16" s="366" t="s">
        <v>4</v>
      </c>
      <c r="E16" s="366"/>
      <c r="F16" s="366"/>
      <c r="G16" s="365" t="s">
        <v>8</v>
      </c>
      <c r="H16" s="359" t="s">
        <v>1011</v>
      </c>
      <c r="I16" s="1"/>
    </row>
    <row r="17" spans="1:8" ht="27.75" customHeight="1">
      <c r="A17" s="365"/>
      <c r="B17" s="366"/>
      <c r="C17" s="365"/>
      <c r="D17" s="3" t="s">
        <v>5</v>
      </c>
      <c r="E17" s="3" t="s">
        <v>6</v>
      </c>
      <c r="F17" s="3" t="s">
        <v>7</v>
      </c>
      <c r="G17" s="365"/>
      <c r="H17" s="360"/>
    </row>
    <row r="18" spans="1:8">
      <c r="A18" s="4" t="s">
        <v>9</v>
      </c>
      <c r="B18" s="4"/>
      <c r="C18" s="4"/>
      <c r="D18" s="4"/>
      <c r="E18" s="4"/>
      <c r="F18" s="4"/>
      <c r="G18" s="4"/>
      <c r="H18" s="2"/>
    </row>
    <row r="19" spans="1:8">
      <c r="A19" s="2" t="s">
        <v>329</v>
      </c>
      <c r="B19" s="2" t="s">
        <v>111</v>
      </c>
      <c r="C19" s="23" t="s">
        <v>115</v>
      </c>
      <c r="D19" s="34">
        <v>13.339999999999998</v>
      </c>
      <c r="E19" s="34">
        <v>9.27</v>
      </c>
      <c r="F19" s="34">
        <v>38.96</v>
      </c>
      <c r="G19" s="33">
        <v>292.11</v>
      </c>
      <c r="H19" s="2"/>
    </row>
    <row r="20" spans="1:8">
      <c r="A20" s="2" t="s">
        <v>99</v>
      </c>
      <c r="B20" s="2" t="s">
        <v>112</v>
      </c>
      <c r="C20" s="23">
        <v>95</v>
      </c>
      <c r="D20" s="34">
        <v>0.88</v>
      </c>
      <c r="E20" s="34">
        <v>8.17</v>
      </c>
      <c r="F20" s="34">
        <v>8.1900000000000013</v>
      </c>
      <c r="G20" s="33">
        <v>109.81</v>
      </c>
      <c r="H20" s="2"/>
    </row>
    <row r="21" spans="1:8">
      <c r="A21" s="2" t="s">
        <v>333</v>
      </c>
      <c r="B21" s="2" t="s">
        <v>113</v>
      </c>
      <c r="C21" s="23" t="s">
        <v>116</v>
      </c>
      <c r="D21" s="34">
        <v>2.46</v>
      </c>
      <c r="E21" s="34">
        <v>12.31</v>
      </c>
      <c r="F21" s="34">
        <v>22.6</v>
      </c>
      <c r="G21" s="33">
        <v>210.98000000000002</v>
      </c>
      <c r="H21" s="2"/>
    </row>
    <row r="22" spans="1:8">
      <c r="A22" s="35" t="s">
        <v>114</v>
      </c>
      <c r="B22" s="25" t="s">
        <v>1023</v>
      </c>
      <c r="C22" s="23">
        <v>25</v>
      </c>
      <c r="D22" s="23">
        <v>1.65</v>
      </c>
      <c r="E22" s="23">
        <v>0.3</v>
      </c>
      <c r="F22" s="23">
        <v>12.6</v>
      </c>
      <c r="G22" s="5">
        <v>59.5</v>
      </c>
      <c r="H22" s="2"/>
    </row>
    <row r="23" spans="1:8">
      <c r="A23" s="2" t="s">
        <v>201</v>
      </c>
      <c r="B23" s="2" t="s">
        <v>92</v>
      </c>
      <c r="C23" s="23">
        <v>100</v>
      </c>
      <c r="D23" s="23">
        <v>0.34</v>
      </c>
      <c r="E23" s="23">
        <v>0.6</v>
      </c>
      <c r="F23" s="23">
        <v>11.4</v>
      </c>
      <c r="G23" s="5">
        <v>54</v>
      </c>
      <c r="H23" s="2"/>
    </row>
    <row r="24" spans="1:8">
      <c r="A24" s="361" t="s">
        <v>10</v>
      </c>
      <c r="B24" s="361"/>
      <c r="C24" s="5"/>
      <c r="D24" s="31">
        <f>SUM(D19:D23)</f>
        <v>18.669999999999998</v>
      </c>
      <c r="E24" s="31">
        <f t="shared" ref="E24:G24" si="1">SUM(E19:E23)</f>
        <v>30.650000000000002</v>
      </c>
      <c r="F24" s="31">
        <f t="shared" si="1"/>
        <v>93.75</v>
      </c>
      <c r="G24" s="31">
        <f t="shared" si="1"/>
        <v>726.40000000000009</v>
      </c>
      <c r="H24" s="2"/>
    </row>
    <row r="25" spans="1:8" ht="30" customHeight="1">
      <c r="A25" s="362" t="s">
        <v>11</v>
      </c>
      <c r="B25" s="362"/>
      <c r="C25" s="4"/>
      <c r="D25" s="7" t="s">
        <v>14</v>
      </c>
      <c r="E25" s="7" t="s">
        <v>15</v>
      </c>
      <c r="F25" s="7" t="s">
        <v>16</v>
      </c>
      <c r="G25" s="7" t="s">
        <v>17</v>
      </c>
      <c r="H25" s="2"/>
    </row>
    <row r="26" spans="1:8" ht="30" customHeight="1">
      <c r="A26" s="26"/>
      <c r="B26" s="26"/>
      <c r="C26" s="27"/>
      <c r="D26" s="28"/>
      <c r="E26" s="28"/>
      <c r="F26" s="28"/>
      <c r="G26" s="28"/>
      <c r="H26" s="29"/>
    </row>
    <row r="28" spans="1:8">
      <c r="A28" s="367" t="s">
        <v>29</v>
      </c>
      <c r="B28" s="367"/>
      <c r="C28" s="367"/>
      <c r="D28" s="367"/>
      <c r="E28" s="367"/>
      <c r="F28" s="367"/>
      <c r="G28" s="367"/>
    </row>
    <row r="29" spans="1:8" ht="31.95" customHeight="1">
      <c r="A29" s="371" t="s">
        <v>1</v>
      </c>
      <c r="B29" s="373" t="s">
        <v>2</v>
      </c>
      <c r="C29" s="371" t="s">
        <v>19</v>
      </c>
      <c r="D29" s="368" t="s">
        <v>4</v>
      </c>
      <c r="E29" s="369"/>
      <c r="F29" s="370"/>
      <c r="G29" s="371" t="s">
        <v>8</v>
      </c>
      <c r="H29" s="359" t="s">
        <v>1011</v>
      </c>
    </row>
    <row r="30" spans="1:8" ht="29.25" customHeight="1">
      <c r="A30" s="372"/>
      <c r="B30" s="374"/>
      <c r="C30" s="372"/>
      <c r="D30" s="3" t="s">
        <v>5</v>
      </c>
      <c r="E30" s="3" t="s">
        <v>6</v>
      </c>
      <c r="F30" s="3" t="s">
        <v>7</v>
      </c>
      <c r="G30" s="372"/>
      <c r="H30" s="360"/>
    </row>
    <row r="31" spans="1:8">
      <c r="A31" s="4" t="s">
        <v>9</v>
      </c>
      <c r="B31" s="4"/>
      <c r="C31" s="4"/>
      <c r="D31" s="4"/>
      <c r="E31" s="4"/>
      <c r="F31" s="4"/>
      <c r="G31" s="4"/>
      <c r="H31" s="2"/>
    </row>
    <row r="32" spans="1:8" ht="15" customHeight="1">
      <c r="A32" s="2" t="s">
        <v>337</v>
      </c>
      <c r="B32" s="2" t="s">
        <v>200</v>
      </c>
      <c r="C32" s="23" t="s">
        <v>115</v>
      </c>
      <c r="D32" s="34">
        <v>13.69</v>
      </c>
      <c r="E32" s="34">
        <v>15.78</v>
      </c>
      <c r="F32" s="34">
        <v>36.450000000000003</v>
      </c>
      <c r="G32" s="33">
        <v>341.94000000000005</v>
      </c>
      <c r="H32" s="2"/>
    </row>
    <row r="33" spans="1:8" ht="15" customHeight="1">
      <c r="A33" s="2" t="s">
        <v>137</v>
      </c>
      <c r="B33" s="2" t="s">
        <v>85</v>
      </c>
      <c r="C33" s="23">
        <v>100</v>
      </c>
      <c r="D33" s="34">
        <v>1.2000000000000002</v>
      </c>
      <c r="E33" s="34">
        <v>7.7</v>
      </c>
      <c r="F33" s="34">
        <v>8.8000000000000007</v>
      </c>
      <c r="G33" s="33">
        <v>108.99</v>
      </c>
      <c r="H33" s="2"/>
    </row>
    <row r="34" spans="1:8">
      <c r="A34" s="2" t="s">
        <v>202</v>
      </c>
      <c r="B34" s="2" t="s">
        <v>117</v>
      </c>
      <c r="C34" s="23" t="s">
        <v>118</v>
      </c>
      <c r="D34" s="23">
        <v>8</v>
      </c>
      <c r="E34" s="23">
        <v>6</v>
      </c>
      <c r="F34" s="23">
        <v>21.1</v>
      </c>
      <c r="G34" s="5">
        <v>188.5</v>
      </c>
      <c r="H34" s="2"/>
    </row>
    <row r="35" spans="1:8">
      <c r="A35" s="35" t="s">
        <v>114</v>
      </c>
      <c r="B35" s="25" t="s">
        <v>1023</v>
      </c>
      <c r="C35" s="23">
        <v>25</v>
      </c>
      <c r="D35" s="23">
        <v>1.65</v>
      </c>
      <c r="E35" s="23">
        <v>0.3</v>
      </c>
      <c r="F35" s="23">
        <v>12.6</v>
      </c>
      <c r="G35" s="5">
        <v>59.5</v>
      </c>
      <c r="H35" s="2"/>
    </row>
    <row r="36" spans="1:8">
      <c r="A36" s="2" t="s">
        <v>201</v>
      </c>
      <c r="B36" s="2" t="s">
        <v>92</v>
      </c>
      <c r="C36" s="23">
        <v>100</v>
      </c>
      <c r="D36" s="23">
        <v>0.34</v>
      </c>
      <c r="E36" s="23">
        <v>0.6</v>
      </c>
      <c r="F36" s="23">
        <v>11.4</v>
      </c>
      <c r="G36" s="5">
        <v>54</v>
      </c>
      <c r="H36" s="2"/>
    </row>
    <row r="37" spans="1:8">
      <c r="A37" s="361" t="s">
        <v>10</v>
      </c>
      <c r="B37" s="361"/>
      <c r="C37" s="5"/>
      <c r="D37" s="31">
        <f>SUM(D32:D36)</f>
        <v>24.88</v>
      </c>
      <c r="E37" s="31">
        <f t="shared" ref="E37:G37" si="2">SUM(E32:E36)</f>
        <v>30.380000000000003</v>
      </c>
      <c r="F37" s="31">
        <f t="shared" si="2"/>
        <v>90.35</v>
      </c>
      <c r="G37" s="31">
        <f t="shared" si="2"/>
        <v>752.93000000000006</v>
      </c>
      <c r="H37" s="2"/>
    </row>
    <row r="38" spans="1:8" ht="28.2" customHeight="1">
      <c r="A38" s="362" t="s">
        <v>11</v>
      </c>
      <c r="B38" s="362"/>
      <c r="C38" s="4"/>
      <c r="D38" s="7" t="s">
        <v>14</v>
      </c>
      <c r="E38" s="7" t="s">
        <v>15</v>
      </c>
      <c r="F38" s="7" t="s">
        <v>16</v>
      </c>
      <c r="G38" s="7" t="s">
        <v>17</v>
      </c>
      <c r="H38" s="2"/>
    </row>
    <row r="40" spans="1:8">
      <c r="A40" s="367" t="s">
        <v>30</v>
      </c>
      <c r="B40" s="367"/>
      <c r="C40" s="367"/>
      <c r="D40" s="367"/>
      <c r="E40" s="367"/>
      <c r="F40" s="367"/>
      <c r="G40" s="367"/>
    </row>
    <row r="41" spans="1:8" ht="72.75" customHeight="1">
      <c r="A41" s="371" t="s">
        <v>1</v>
      </c>
      <c r="B41" s="373" t="s">
        <v>2</v>
      </c>
      <c r="C41" s="371" t="s">
        <v>19</v>
      </c>
      <c r="D41" s="368" t="s">
        <v>4</v>
      </c>
      <c r="E41" s="369"/>
      <c r="F41" s="370"/>
      <c r="G41" s="371" t="s">
        <v>8</v>
      </c>
      <c r="H41" s="359" t="s">
        <v>1011</v>
      </c>
    </row>
    <row r="42" spans="1:8">
      <c r="A42" s="372"/>
      <c r="B42" s="374"/>
      <c r="C42" s="372"/>
      <c r="D42" s="3" t="s">
        <v>5</v>
      </c>
      <c r="E42" s="3" t="s">
        <v>6</v>
      </c>
      <c r="F42" s="3" t="s">
        <v>7</v>
      </c>
      <c r="G42" s="372"/>
      <c r="H42" s="360"/>
    </row>
    <row r="43" spans="1:8">
      <c r="A43" s="4" t="s">
        <v>9</v>
      </c>
      <c r="B43" s="4"/>
      <c r="C43" s="4"/>
      <c r="D43" s="4"/>
      <c r="E43" s="4"/>
      <c r="F43" s="4"/>
      <c r="G43" s="4"/>
      <c r="H43" s="2"/>
    </row>
    <row r="44" spans="1:8">
      <c r="A44" s="35" t="s">
        <v>346</v>
      </c>
      <c r="B44" s="35" t="s">
        <v>203</v>
      </c>
      <c r="C44" s="23" t="s">
        <v>1002</v>
      </c>
      <c r="D44" s="34">
        <v>23.08</v>
      </c>
      <c r="E44" s="34">
        <v>14.469999999999999</v>
      </c>
      <c r="F44" s="34">
        <v>24</v>
      </c>
      <c r="G44" s="33">
        <v>317.90999999999997</v>
      </c>
      <c r="H44" s="2"/>
    </row>
    <row r="45" spans="1:8">
      <c r="A45" s="2" t="s">
        <v>102</v>
      </c>
      <c r="B45" s="2" t="s">
        <v>119</v>
      </c>
      <c r="C45" s="23">
        <v>50</v>
      </c>
      <c r="D45" s="34">
        <v>0.77</v>
      </c>
      <c r="E45" s="34">
        <v>4.5399999999999991</v>
      </c>
      <c r="F45" s="34">
        <v>3.6599999999999997</v>
      </c>
      <c r="G45" s="33">
        <v>58.580000000000005</v>
      </c>
      <c r="H45" s="2"/>
    </row>
    <row r="46" spans="1:8">
      <c r="A46" s="2" t="s">
        <v>132</v>
      </c>
      <c r="B46" s="2" t="s">
        <v>120</v>
      </c>
      <c r="C46" s="23">
        <v>100</v>
      </c>
      <c r="D46" s="23">
        <v>0.60000000000000009</v>
      </c>
      <c r="E46" s="23">
        <v>5.5</v>
      </c>
      <c r="F46" s="23">
        <v>14</v>
      </c>
      <c r="G46" s="5">
        <v>107.1</v>
      </c>
      <c r="H46" s="2"/>
    </row>
    <row r="47" spans="1:8">
      <c r="A47" s="2" t="s">
        <v>347</v>
      </c>
      <c r="B47" s="2" t="s">
        <v>121</v>
      </c>
      <c r="C47" s="23" t="s">
        <v>104</v>
      </c>
      <c r="D47" s="34">
        <v>1.57</v>
      </c>
      <c r="E47" s="34">
        <v>5.7499999999999991</v>
      </c>
      <c r="F47" s="34">
        <v>17.21</v>
      </c>
      <c r="G47" s="33">
        <v>126.78999999999999</v>
      </c>
      <c r="H47" s="2"/>
    </row>
    <row r="48" spans="1:8">
      <c r="A48" s="35" t="s">
        <v>89</v>
      </c>
      <c r="B48" s="25" t="s">
        <v>1023</v>
      </c>
      <c r="C48" s="23">
        <v>50</v>
      </c>
      <c r="D48" s="23">
        <v>3.3</v>
      </c>
      <c r="E48" s="23">
        <v>0.6</v>
      </c>
      <c r="F48" s="23">
        <v>25.1</v>
      </c>
      <c r="G48" s="5">
        <v>119</v>
      </c>
      <c r="H48" s="2"/>
    </row>
    <row r="49" spans="1:8">
      <c r="A49" s="2" t="s">
        <v>192</v>
      </c>
      <c r="B49" s="2" t="s">
        <v>98</v>
      </c>
      <c r="C49" s="23">
        <v>50</v>
      </c>
      <c r="D49" s="23">
        <v>0.6</v>
      </c>
      <c r="E49" s="23">
        <v>0.1</v>
      </c>
      <c r="F49" s="23">
        <v>10</v>
      </c>
      <c r="G49" s="5">
        <v>44</v>
      </c>
      <c r="H49" s="2"/>
    </row>
    <row r="50" spans="1:8">
      <c r="A50" s="361" t="s">
        <v>10</v>
      </c>
      <c r="B50" s="361"/>
      <c r="C50" s="5"/>
      <c r="D50" s="31">
        <f>SUM(D44:D49)</f>
        <v>29.92</v>
      </c>
      <c r="E50" s="31">
        <f t="shared" ref="E50:G50" si="3">SUM(E44:E49)</f>
        <v>30.96</v>
      </c>
      <c r="F50" s="31">
        <f t="shared" si="3"/>
        <v>93.97</v>
      </c>
      <c r="G50" s="31">
        <f t="shared" si="3"/>
        <v>773.37999999999988</v>
      </c>
      <c r="H50" s="2"/>
    </row>
    <row r="51" spans="1:8" ht="27.6" customHeight="1">
      <c r="A51" s="362" t="s">
        <v>11</v>
      </c>
      <c r="B51" s="362"/>
      <c r="C51" s="4"/>
      <c r="D51" s="7" t="s">
        <v>14</v>
      </c>
      <c r="E51" s="7" t="s">
        <v>15</v>
      </c>
      <c r="F51" s="7" t="s">
        <v>16</v>
      </c>
      <c r="G51" s="7" t="s">
        <v>17</v>
      </c>
      <c r="H51" s="2"/>
    </row>
    <row r="52" spans="1:8" ht="27.6" customHeight="1">
      <c r="A52" s="26"/>
      <c r="B52" s="26"/>
      <c r="C52" s="27"/>
      <c r="D52" s="28"/>
      <c r="E52" s="28"/>
      <c r="F52" s="28"/>
      <c r="G52" s="28"/>
    </row>
    <row r="54" spans="1:8">
      <c r="A54" s="367" t="s">
        <v>31</v>
      </c>
      <c r="B54" s="367"/>
      <c r="C54" s="367"/>
      <c r="D54" s="367"/>
      <c r="E54" s="367"/>
      <c r="F54" s="367"/>
      <c r="G54" s="367"/>
    </row>
    <row r="55" spans="1:8" ht="71.25" customHeight="1">
      <c r="A55" s="371" t="s">
        <v>1</v>
      </c>
      <c r="B55" s="373" t="s">
        <v>2</v>
      </c>
      <c r="C55" s="371" t="s">
        <v>19</v>
      </c>
      <c r="D55" s="368" t="s">
        <v>4</v>
      </c>
      <c r="E55" s="369"/>
      <c r="F55" s="370"/>
      <c r="G55" s="371" t="s">
        <v>8</v>
      </c>
      <c r="H55" s="359" t="s">
        <v>1011</v>
      </c>
    </row>
    <row r="56" spans="1:8">
      <c r="A56" s="372"/>
      <c r="B56" s="374"/>
      <c r="C56" s="372"/>
      <c r="D56" s="3" t="s">
        <v>5</v>
      </c>
      <c r="E56" s="3" t="s">
        <v>6</v>
      </c>
      <c r="F56" s="3" t="s">
        <v>7</v>
      </c>
      <c r="G56" s="372"/>
      <c r="H56" s="360"/>
    </row>
    <row r="57" spans="1:8">
      <c r="A57" s="4" t="s">
        <v>9</v>
      </c>
      <c r="B57" s="4"/>
      <c r="C57" s="4"/>
      <c r="D57" s="4"/>
      <c r="E57" s="4"/>
      <c r="F57" s="4"/>
      <c r="G57" s="4"/>
      <c r="H57" s="2"/>
    </row>
    <row r="58" spans="1:8">
      <c r="A58" s="2" t="s">
        <v>204</v>
      </c>
      <c r="B58" s="2" t="s">
        <v>122</v>
      </c>
      <c r="C58" s="23" t="s">
        <v>124</v>
      </c>
      <c r="D58" s="34">
        <v>12.650000000000002</v>
      </c>
      <c r="E58" s="34">
        <v>9.2399999999999984</v>
      </c>
      <c r="F58" s="34">
        <v>60.61</v>
      </c>
      <c r="G58" s="33">
        <v>376.08000000000004</v>
      </c>
      <c r="H58" s="2"/>
    </row>
    <row r="59" spans="1:8">
      <c r="A59" s="2" t="s">
        <v>186</v>
      </c>
      <c r="B59" s="2" t="s">
        <v>85</v>
      </c>
      <c r="C59" s="23">
        <v>50</v>
      </c>
      <c r="D59" s="76">
        <v>0.60000000000000009</v>
      </c>
      <c r="E59" s="76">
        <v>4.0999999999999996</v>
      </c>
      <c r="F59" s="76">
        <v>4.4000000000000004</v>
      </c>
      <c r="G59" s="33">
        <v>56.744999999999997</v>
      </c>
      <c r="H59" s="2"/>
    </row>
    <row r="60" spans="1:8">
      <c r="A60" s="2" t="s">
        <v>465</v>
      </c>
      <c r="B60" s="2" t="s">
        <v>123</v>
      </c>
      <c r="C60" s="23" t="s">
        <v>125</v>
      </c>
      <c r="D60" s="34">
        <v>9.7900000000000009</v>
      </c>
      <c r="E60" s="34">
        <v>11.229999999999999</v>
      </c>
      <c r="F60" s="34">
        <v>19.39</v>
      </c>
      <c r="G60" s="33">
        <v>217.76</v>
      </c>
      <c r="H60" s="2"/>
    </row>
    <row r="61" spans="1:8">
      <c r="A61" s="35" t="s">
        <v>89</v>
      </c>
      <c r="B61" s="25" t="s">
        <v>1023</v>
      </c>
      <c r="C61" s="23">
        <v>50</v>
      </c>
      <c r="D61" s="23">
        <v>3.3</v>
      </c>
      <c r="E61" s="23">
        <v>0.6</v>
      </c>
      <c r="F61" s="23">
        <v>25.1</v>
      </c>
      <c r="G61" s="5">
        <v>119</v>
      </c>
      <c r="H61" s="2"/>
    </row>
    <row r="62" spans="1:8">
      <c r="A62" s="361" t="s">
        <v>10</v>
      </c>
      <c r="B62" s="361"/>
      <c r="C62" s="5"/>
      <c r="D62" s="31">
        <f>SUM(D58:D61)</f>
        <v>26.340000000000003</v>
      </c>
      <c r="E62" s="31">
        <f t="shared" ref="E62:F62" si="4">SUM(E58:E61)</f>
        <v>25.169999999999998</v>
      </c>
      <c r="F62" s="31">
        <f t="shared" si="4"/>
        <v>109.5</v>
      </c>
      <c r="G62" s="31">
        <f>SUM(G58:G61)</f>
        <v>769.58500000000004</v>
      </c>
      <c r="H62" s="2"/>
    </row>
    <row r="63" spans="1:8" ht="28.2" customHeight="1">
      <c r="A63" s="362" t="s">
        <v>11</v>
      </c>
      <c r="B63" s="362"/>
      <c r="C63" s="4"/>
      <c r="D63" s="7" t="s">
        <v>14</v>
      </c>
      <c r="E63" s="7" t="s">
        <v>15</v>
      </c>
      <c r="F63" s="7" t="s">
        <v>16</v>
      </c>
      <c r="G63" s="7" t="s">
        <v>17</v>
      </c>
      <c r="H63" s="2"/>
    </row>
    <row r="379" ht="1.95" customHeight="1"/>
    <row r="380" hidden="1"/>
    <row r="381" hidden="1"/>
    <row r="382" hidden="1"/>
    <row r="385" spans="1:8">
      <c r="A385" s="440" t="s">
        <v>31</v>
      </c>
      <c r="B385" s="440"/>
      <c r="C385" s="440"/>
      <c r="D385" s="440"/>
      <c r="E385" s="440"/>
      <c r="F385" s="440"/>
      <c r="G385" s="440"/>
    </row>
    <row r="387" spans="1:8">
      <c r="A387" s="1" t="s">
        <v>350</v>
      </c>
      <c r="B387" s="1"/>
      <c r="C387" s="1"/>
      <c r="D387" s="1"/>
      <c r="E387" s="1"/>
      <c r="F387" s="1"/>
      <c r="G387" s="1"/>
    </row>
    <row r="388" spans="1:8">
      <c r="A388" s="376" t="s">
        <v>215</v>
      </c>
      <c r="B388" s="377" t="s">
        <v>216</v>
      </c>
      <c r="C388" s="377"/>
      <c r="D388" s="376" t="s">
        <v>4</v>
      </c>
      <c r="E388" s="376"/>
      <c r="F388" s="376"/>
      <c r="G388" s="378" t="s">
        <v>217</v>
      </c>
    </row>
    <row r="389" spans="1:8">
      <c r="A389" s="376"/>
      <c r="B389" s="2" t="s">
        <v>218</v>
      </c>
      <c r="C389" s="2" t="s">
        <v>219</v>
      </c>
      <c r="D389" s="2" t="s">
        <v>220</v>
      </c>
      <c r="E389" s="2" t="s">
        <v>6</v>
      </c>
      <c r="F389" s="2" t="s">
        <v>221</v>
      </c>
      <c r="G389" s="378"/>
      <c r="H389" s="54"/>
    </row>
    <row r="390" spans="1:8">
      <c r="A390" s="3" t="s">
        <v>290</v>
      </c>
      <c r="B390" s="44">
        <v>58</v>
      </c>
      <c r="C390" s="44">
        <v>40</v>
      </c>
      <c r="D390" s="45">
        <v>7.04</v>
      </c>
      <c r="E390" s="45">
        <v>6.72</v>
      </c>
      <c r="F390" s="45">
        <v>0</v>
      </c>
      <c r="G390" s="45">
        <v>88.64</v>
      </c>
      <c r="H390" s="54"/>
    </row>
    <row r="391" spans="1:8">
      <c r="A391" s="3" t="s">
        <v>256</v>
      </c>
      <c r="B391" s="44">
        <v>96</v>
      </c>
      <c r="C391" s="44">
        <v>240</v>
      </c>
      <c r="D391" s="45">
        <v>6.53</v>
      </c>
      <c r="E391" s="45">
        <v>0.57999999999999996</v>
      </c>
      <c r="F391" s="45">
        <v>74.59</v>
      </c>
      <c r="G391" s="45">
        <v>329.66</v>
      </c>
      <c r="H391" s="54"/>
    </row>
    <row r="392" spans="1:8">
      <c r="A392" s="3" t="s">
        <v>225</v>
      </c>
      <c r="B392" s="44">
        <v>2</v>
      </c>
      <c r="C392" s="44">
        <v>2</v>
      </c>
      <c r="D392" s="45">
        <v>0</v>
      </c>
      <c r="E392" s="45">
        <v>2</v>
      </c>
      <c r="F392" s="45">
        <v>0</v>
      </c>
      <c r="G392" s="45">
        <v>18</v>
      </c>
      <c r="H392" s="54"/>
    </row>
    <row r="393" spans="1:8">
      <c r="A393" s="3" t="s">
        <v>279</v>
      </c>
      <c r="B393" s="44">
        <v>13.6</v>
      </c>
      <c r="C393" s="44">
        <v>12</v>
      </c>
      <c r="D393" s="45">
        <v>0.16</v>
      </c>
      <c r="E393" s="45">
        <v>0.04</v>
      </c>
      <c r="F393" s="45">
        <v>0.59</v>
      </c>
      <c r="G393" s="45">
        <v>3.3</v>
      </c>
      <c r="H393" s="54"/>
    </row>
    <row r="394" spans="1:8">
      <c r="A394" s="3" t="s">
        <v>223</v>
      </c>
      <c r="B394" s="44">
        <v>20.5</v>
      </c>
      <c r="C394" s="44">
        <v>15</v>
      </c>
      <c r="D394" s="45">
        <v>0.05</v>
      </c>
      <c r="E394" s="45">
        <v>0.01</v>
      </c>
      <c r="F394" s="45">
        <v>0.24</v>
      </c>
      <c r="G394" s="45">
        <v>1.25</v>
      </c>
      <c r="H394" s="54"/>
    </row>
    <row r="395" spans="1:8">
      <c r="A395" s="3" t="s">
        <v>241</v>
      </c>
      <c r="B395" s="44">
        <v>5</v>
      </c>
      <c r="C395" s="44">
        <v>5</v>
      </c>
      <c r="D395" s="3">
        <v>0.23</v>
      </c>
      <c r="E395" s="3">
        <v>0.01</v>
      </c>
      <c r="F395" s="3">
        <v>0.73</v>
      </c>
      <c r="G395" s="3">
        <v>3.91</v>
      </c>
      <c r="H395" s="54"/>
    </row>
    <row r="396" spans="1:8">
      <c r="A396" s="3" t="s">
        <v>228</v>
      </c>
      <c r="B396" s="44">
        <v>0.1</v>
      </c>
      <c r="C396" s="44">
        <v>0.1</v>
      </c>
      <c r="D396" s="3">
        <v>0</v>
      </c>
      <c r="E396" s="3">
        <v>0</v>
      </c>
      <c r="F396" s="3">
        <v>0</v>
      </c>
      <c r="G396" s="3">
        <v>0</v>
      </c>
      <c r="H396" s="54"/>
    </row>
    <row r="397" spans="1:8">
      <c r="A397" s="3" t="s">
        <v>229</v>
      </c>
      <c r="B397" s="44">
        <v>0.1</v>
      </c>
      <c r="C397" s="44">
        <v>0.1</v>
      </c>
      <c r="D397" s="3">
        <v>0</v>
      </c>
      <c r="E397" s="3">
        <v>0</v>
      </c>
      <c r="F397" s="3">
        <v>0</v>
      </c>
      <c r="G397" s="3">
        <v>0</v>
      </c>
      <c r="H397" s="54"/>
    </row>
    <row r="398" spans="1:8">
      <c r="A398" s="3" t="s">
        <v>230</v>
      </c>
      <c r="B398" s="44">
        <v>130</v>
      </c>
      <c r="C398" s="44">
        <v>130</v>
      </c>
      <c r="D398" s="3">
        <v>0</v>
      </c>
      <c r="E398" s="3">
        <v>0</v>
      </c>
      <c r="F398" s="3">
        <v>0</v>
      </c>
      <c r="G398" s="3">
        <v>0</v>
      </c>
      <c r="H398" s="54"/>
    </row>
    <row r="399" spans="1:8">
      <c r="A399" s="46" t="s">
        <v>232</v>
      </c>
      <c r="B399" s="47"/>
      <c r="C399" s="46" t="s">
        <v>124</v>
      </c>
      <c r="D399" s="48">
        <f>SUM(D390:D398)</f>
        <v>14.010000000000002</v>
      </c>
      <c r="E399" s="48">
        <f t="shared" ref="E399:G399" si="5">SUM(E390:E398)</f>
        <v>9.36</v>
      </c>
      <c r="F399" s="48">
        <f t="shared" si="5"/>
        <v>76.150000000000006</v>
      </c>
      <c r="G399" s="48">
        <f t="shared" si="5"/>
        <v>444.76000000000005</v>
      </c>
      <c r="H399" s="72"/>
    </row>
    <row r="400" spans="1:8">
      <c r="A400" s="407" t="s">
        <v>351</v>
      </c>
      <c r="B400" s="407"/>
      <c r="C400" s="407"/>
      <c r="D400" s="407"/>
      <c r="E400" s="407"/>
      <c r="F400" s="407"/>
      <c r="G400" s="407"/>
      <c r="H400" s="407"/>
    </row>
    <row r="401" spans="1:8">
      <c r="A401" s="407"/>
      <c r="B401" s="407"/>
      <c r="C401" s="407"/>
      <c r="D401" s="407"/>
      <c r="E401" s="407"/>
      <c r="F401" s="407"/>
      <c r="G401" s="407"/>
      <c r="H401" s="407"/>
    </row>
    <row r="402" spans="1:8">
      <c r="A402" s="407"/>
      <c r="B402" s="407"/>
      <c r="C402" s="407"/>
      <c r="D402" s="407"/>
      <c r="E402" s="407"/>
      <c r="F402" s="407"/>
      <c r="G402" s="407"/>
      <c r="H402" s="407"/>
    </row>
    <row r="403" spans="1:8" ht="10.95" customHeight="1">
      <c r="A403" s="407"/>
      <c r="B403" s="407"/>
      <c r="C403" s="407"/>
      <c r="D403" s="407"/>
      <c r="E403" s="407"/>
      <c r="F403" s="407"/>
      <c r="G403" s="407"/>
      <c r="H403" s="407"/>
    </row>
    <row r="404" spans="1:8" hidden="1">
      <c r="A404" s="407"/>
      <c r="B404" s="407"/>
      <c r="C404" s="407"/>
      <c r="D404" s="407"/>
      <c r="E404" s="407"/>
      <c r="F404" s="407"/>
      <c r="G404" s="407"/>
      <c r="H404" s="407"/>
    </row>
    <row r="406" spans="1:8">
      <c r="A406" s="1" t="s">
        <v>282</v>
      </c>
      <c r="B406" s="1"/>
      <c r="C406" s="1"/>
      <c r="D406" s="1"/>
      <c r="E406" s="1"/>
      <c r="F406" s="1"/>
      <c r="G406" s="1"/>
      <c r="H406" s="1"/>
    </row>
    <row r="407" spans="1:8">
      <c r="A407" s="376" t="s">
        <v>215</v>
      </c>
      <c r="B407" s="377" t="s">
        <v>216</v>
      </c>
      <c r="C407" s="377"/>
      <c r="D407" s="376" t="s">
        <v>4</v>
      </c>
      <c r="E407" s="376"/>
      <c r="F407" s="376"/>
      <c r="G407" s="378" t="s">
        <v>217</v>
      </c>
    </row>
    <row r="408" spans="1:8">
      <c r="A408" s="376"/>
      <c r="B408" s="2" t="s">
        <v>218</v>
      </c>
      <c r="C408" s="2" t="s">
        <v>219</v>
      </c>
      <c r="D408" s="2" t="s">
        <v>220</v>
      </c>
      <c r="E408" s="2" t="s">
        <v>6</v>
      </c>
      <c r="F408" s="2" t="s">
        <v>221</v>
      </c>
      <c r="G408" s="378"/>
      <c r="H408" s="54"/>
    </row>
    <row r="409" spans="1:8">
      <c r="A409" s="3" t="s">
        <v>271</v>
      </c>
      <c r="B409" s="44">
        <f t="shared" ref="B409:G415" si="6">B391/2</f>
        <v>48</v>
      </c>
      <c r="C409" s="44">
        <f t="shared" si="6"/>
        <v>120</v>
      </c>
      <c r="D409" s="45">
        <f t="shared" si="6"/>
        <v>3.2650000000000001</v>
      </c>
      <c r="E409" s="45">
        <v>0.2</v>
      </c>
      <c r="F409" s="45">
        <v>3.4</v>
      </c>
      <c r="G409" s="45">
        <f t="shared" si="6"/>
        <v>164.83</v>
      </c>
    </row>
    <row r="410" spans="1:8">
      <c r="A410" s="3" t="s">
        <v>272</v>
      </c>
      <c r="B410" s="44">
        <f t="shared" si="6"/>
        <v>1</v>
      </c>
      <c r="C410" s="44">
        <f t="shared" si="6"/>
        <v>1</v>
      </c>
      <c r="D410" s="45">
        <f t="shared" si="6"/>
        <v>0</v>
      </c>
      <c r="E410" s="45">
        <f t="shared" si="6"/>
        <v>1</v>
      </c>
      <c r="F410" s="45">
        <f t="shared" si="6"/>
        <v>0</v>
      </c>
      <c r="G410" s="45">
        <f t="shared" si="6"/>
        <v>9</v>
      </c>
    </row>
    <row r="411" spans="1:8">
      <c r="A411" s="3" t="s">
        <v>273</v>
      </c>
      <c r="B411" s="44">
        <f t="shared" si="6"/>
        <v>6.8</v>
      </c>
      <c r="C411" s="44">
        <f t="shared" si="6"/>
        <v>6</v>
      </c>
      <c r="D411" s="45">
        <f t="shared" si="6"/>
        <v>0.08</v>
      </c>
      <c r="E411" s="45">
        <f t="shared" si="6"/>
        <v>0.02</v>
      </c>
      <c r="F411" s="45">
        <f t="shared" si="6"/>
        <v>0.29499999999999998</v>
      </c>
      <c r="G411" s="45">
        <f t="shared" si="6"/>
        <v>1.65</v>
      </c>
    </row>
    <row r="412" spans="1:8">
      <c r="A412" s="3" t="s">
        <v>225</v>
      </c>
      <c r="B412" s="44">
        <v>4</v>
      </c>
      <c r="C412" s="44">
        <v>4</v>
      </c>
      <c r="D412" s="45">
        <f t="shared" si="6"/>
        <v>2.5000000000000001E-2</v>
      </c>
      <c r="E412" s="45">
        <v>4</v>
      </c>
      <c r="F412" s="45">
        <f t="shared" si="6"/>
        <v>0.12</v>
      </c>
      <c r="G412" s="45">
        <v>36</v>
      </c>
    </row>
    <row r="413" spans="1:8">
      <c r="A413" s="3" t="s">
        <v>228</v>
      </c>
      <c r="B413" s="44">
        <f t="shared" si="6"/>
        <v>2.5</v>
      </c>
      <c r="C413" s="44">
        <f t="shared" si="6"/>
        <v>2.5</v>
      </c>
      <c r="D413" s="45">
        <f t="shared" si="6"/>
        <v>0.115</v>
      </c>
      <c r="E413" s="45">
        <f t="shared" si="6"/>
        <v>5.0000000000000001E-3</v>
      </c>
      <c r="F413" s="45">
        <f t="shared" si="6"/>
        <v>0.36499999999999999</v>
      </c>
      <c r="G413" s="45">
        <f t="shared" si="6"/>
        <v>1.9550000000000001</v>
      </c>
    </row>
    <row r="414" spans="1:8">
      <c r="A414" s="3" t="s">
        <v>247</v>
      </c>
      <c r="B414" s="44">
        <f t="shared" si="6"/>
        <v>0.05</v>
      </c>
      <c r="C414" s="44">
        <f t="shared" si="6"/>
        <v>0.05</v>
      </c>
      <c r="D414" s="45">
        <f t="shared" si="6"/>
        <v>0</v>
      </c>
      <c r="E414" s="45">
        <f t="shared" si="6"/>
        <v>0</v>
      </c>
      <c r="F414" s="45">
        <f t="shared" si="6"/>
        <v>0</v>
      </c>
      <c r="G414" s="45">
        <f t="shared" si="6"/>
        <v>0</v>
      </c>
    </row>
    <row r="415" spans="1:8" ht="15.6">
      <c r="A415" s="55" t="s">
        <v>232</v>
      </c>
      <c r="B415" s="58"/>
      <c r="C415" s="75">
        <f t="shared" si="6"/>
        <v>0.05</v>
      </c>
      <c r="D415" s="59">
        <f>SUM(D409:D414)</f>
        <v>3.4850000000000003</v>
      </c>
      <c r="E415" s="59">
        <f t="shared" ref="E415:G415" si="7">SUM(E409:E414)</f>
        <v>5.2249999999999996</v>
      </c>
      <c r="F415" s="59">
        <f t="shared" si="7"/>
        <v>4.18</v>
      </c>
      <c r="G415" s="59">
        <f t="shared" si="7"/>
        <v>213.43500000000003</v>
      </c>
    </row>
    <row r="416" spans="1:8">
      <c r="A416" s="407" t="s">
        <v>274</v>
      </c>
      <c r="B416" s="407"/>
      <c r="C416" s="407"/>
      <c r="D416" s="407"/>
      <c r="E416" s="407"/>
      <c r="F416" s="407"/>
      <c r="G416" s="407"/>
      <c r="H416" s="407"/>
    </row>
    <row r="417" spans="1:8">
      <c r="A417" s="407"/>
      <c r="B417" s="407"/>
      <c r="C417" s="407"/>
      <c r="D417" s="407"/>
      <c r="E417" s="407"/>
      <c r="F417" s="407"/>
      <c r="G417" s="407"/>
      <c r="H417" s="407"/>
    </row>
    <row r="418" spans="1:8" ht="11.4" customHeight="1">
      <c r="A418" s="407"/>
      <c r="B418" s="407"/>
      <c r="C418" s="407"/>
      <c r="D418" s="407"/>
      <c r="E418" s="407"/>
      <c r="F418" s="407"/>
      <c r="G418" s="407"/>
      <c r="H418" s="407"/>
    </row>
    <row r="419" spans="1:8" hidden="1">
      <c r="A419" s="407"/>
      <c r="B419" s="407"/>
      <c r="C419" s="407"/>
      <c r="D419" s="407"/>
      <c r="E419" s="407"/>
      <c r="F419" s="407"/>
      <c r="G419" s="407"/>
      <c r="H419" s="407"/>
    </row>
    <row r="420" spans="1:8" hidden="1">
      <c r="A420" s="407"/>
      <c r="B420" s="407"/>
      <c r="C420" s="407"/>
      <c r="D420" s="407"/>
      <c r="E420" s="407"/>
      <c r="F420" s="407"/>
      <c r="G420" s="407"/>
      <c r="H420" s="407"/>
    </row>
    <row r="421" spans="1:8" hidden="1">
      <c r="A421" s="407"/>
      <c r="B421" s="407"/>
      <c r="C421" s="407"/>
      <c r="D421" s="407"/>
      <c r="E421" s="407"/>
      <c r="F421" s="407"/>
      <c r="G421" s="407"/>
      <c r="H421" s="407"/>
    </row>
  </sheetData>
  <mergeCells count="57">
    <mergeCell ref="C55:C56"/>
    <mergeCell ref="G55:G56"/>
    <mergeCell ref="A416:H421"/>
    <mergeCell ref="A400:H404"/>
    <mergeCell ref="A407:A408"/>
    <mergeCell ref="B407:C407"/>
    <mergeCell ref="D407:F407"/>
    <mergeCell ref="G407:G408"/>
    <mergeCell ref="A385:G385"/>
    <mergeCell ref="A388:A389"/>
    <mergeCell ref="B388:C388"/>
    <mergeCell ref="D388:F388"/>
    <mergeCell ref="G388:G389"/>
    <mergeCell ref="A54:G54"/>
    <mergeCell ref="D55:F55"/>
    <mergeCell ref="A62:B62"/>
    <mergeCell ref="A63:B63"/>
    <mergeCell ref="A37:B37"/>
    <mergeCell ref="A38:B38"/>
    <mergeCell ref="A40:G40"/>
    <mergeCell ref="D41:F41"/>
    <mergeCell ref="A50:B50"/>
    <mergeCell ref="A51:B51"/>
    <mergeCell ref="A41:A42"/>
    <mergeCell ref="B41:B42"/>
    <mergeCell ref="C41:C42"/>
    <mergeCell ref="G41:G42"/>
    <mergeCell ref="A55:A56"/>
    <mergeCell ref="B55:B56"/>
    <mergeCell ref="A24:B24"/>
    <mergeCell ref="A25:B25"/>
    <mergeCell ref="A28:G28"/>
    <mergeCell ref="A29:A30"/>
    <mergeCell ref="B29:B30"/>
    <mergeCell ref="C29:C30"/>
    <mergeCell ref="D29:F29"/>
    <mergeCell ref="G29:G30"/>
    <mergeCell ref="A11:B11"/>
    <mergeCell ref="A12:B12"/>
    <mergeCell ref="A15:G15"/>
    <mergeCell ref="A16:A17"/>
    <mergeCell ref="B16:B17"/>
    <mergeCell ref="C16:C17"/>
    <mergeCell ref="D16:F16"/>
    <mergeCell ref="G16:G17"/>
    <mergeCell ref="A1:G1"/>
    <mergeCell ref="A2:G2"/>
    <mergeCell ref="A3:A4"/>
    <mergeCell ref="B3:B4"/>
    <mergeCell ref="C3:C4"/>
    <mergeCell ref="D3:F3"/>
    <mergeCell ref="G3:G4"/>
    <mergeCell ref="H3:H4"/>
    <mergeCell ref="H16:H17"/>
    <mergeCell ref="H29:H30"/>
    <mergeCell ref="H41:H42"/>
    <mergeCell ref="H55:H56"/>
  </mergeCells>
  <pageMargins left="0.7" right="0.7" top="0.75" bottom="0.75" header="0.3" footer="0.3"/>
  <pageSetup paperSize="9"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3"/>
  <sheetViews>
    <sheetView zoomScale="82" zoomScaleNormal="82" workbookViewId="0">
      <selection activeCell="A428" sqref="A428:H432"/>
    </sheetView>
  </sheetViews>
  <sheetFormatPr defaultRowHeight="14.4"/>
  <cols>
    <col min="1" max="1" width="24.88671875" customWidth="1"/>
    <col min="2" max="2" width="10" customWidth="1"/>
    <col min="3" max="3" width="9.6640625" customWidth="1"/>
    <col min="6" max="6" width="11.6640625" customWidth="1"/>
    <col min="7" max="7" width="10.5546875" customWidth="1"/>
    <col min="8" max="8" width="8.88671875" hidden="1" customWidth="1"/>
  </cols>
  <sheetData>
    <row r="1" spans="1:8">
      <c r="A1" s="384" t="s">
        <v>213</v>
      </c>
      <c r="B1" s="384"/>
      <c r="C1" s="384"/>
      <c r="D1" s="384"/>
      <c r="E1" s="384"/>
      <c r="F1" s="384"/>
      <c r="G1" s="384"/>
    </row>
    <row r="2" spans="1:8" ht="15.6">
      <c r="A2" s="385" t="s">
        <v>212</v>
      </c>
      <c r="B2" s="385"/>
      <c r="C2" s="385"/>
      <c r="D2" s="385"/>
      <c r="E2" s="385"/>
      <c r="F2" s="385"/>
      <c r="G2" s="385"/>
    </row>
    <row r="4" spans="1:8">
      <c r="A4" s="363" t="s">
        <v>27</v>
      </c>
      <c r="B4" s="363"/>
      <c r="C4" s="363"/>
      <c r="D4" s="363"/>
      <c r="E4" s="363"/>
      <c r="F4" s="363"/>
      <c r="G4" s="363"/>
    </row>
    <row r="6" spans="1:8">
      <c r="A6" s="1" t="s">
        <v>323</v>
      </c>
      <c r="B6" s="1"/>
      <c r="C6" s="1"/>
      <c r="D6" s="1"/>
      <c r="E6" s="1"/>
      <c r="F6" s="1"/>
      <c r="G6" s="1"/>
    </row>
    <row r="7" spans="1:8">
      <c r="A7" s="376" t="s">
        <v>215</v>
      </c>
      <c r="B7" s="377" t="s">
        <v>216</v>
      </c>
      <c r="C7" s="377"/>
      <c r="D7" s="376" t="s">
        <v>4</v>
      </c>
      <c r="E7" s="376"/>
      <c r="F7" s="376"/>
      <c r="G7" s="378" t="s">
        <v>217</v>
      </c>
    </row>
    <row r="8" spans="1:8">
      <c r="A8" s="376"/>
      <c r="B8" s="2" t="s">
        <v>218</v>
      </c>
      <c r="C8" s="2" t="s">
        <v>219</v>
      </c>
      <c r="D8" s="2" t="s">
        <v>220</v>
      </c>
      <c r="E8" s="2" t="s">
        <v>6</v>
      </c>
      <c r="F8" s="2" t="s">
        <v>221</v>
      </c>
      <c r="G8" s="378"/>
      <c r="H8" s="54"/>
    </row>
    <row r="9" spans="1:8">
      <c r="A9" s="3" t="s">
        <v>222</v>
      </c>
      <c r="B9" s="44">
        <v>25</v>
      </c>
      <c r="C9" s="44">
        <v>16.439</v>
      </c>
      <c r="D9" s="45">
        <v>0.33</v>
      </c>
      <c r="E9" s="45">
        <v>0.02</v>
      </c>
      <c r="F9" s="45">
        <v>2.4300000000000002</v>
      </c>
      <c r="G9" s="45">
        <v>11.2</v>
      </c>
      <c r="H9" s="54"/>
    </row>
    <row r="10" spans="1:8">
      <c r="A10" s="3" t="s">
        <v>223</v>
      </c>
      <c r="B10" s="44">
        <v>22</v>
      </c>
      <c r="C10" s="44">
        <v>17</v>
      </c>
      <c r="D10" s="51">
        <v>0.17</v>
      </c>
      <c r="E10" s="3">
        <v>0.03</v>
      </c>
      <c r="F10" s="3">
        <v>0.82</v>
      </c>
      <c r="G10" s="3">
        <v>4.25</v>
      </c>
      <c r="H10" s="54"/>
    </row>
    <row r="11" spans="1:8">
      <c r="A11" s="3" t="s">
        <v>279</v>
      </c>
      <c r="B11" s="44">
        <v>6</v>
      </c>
      <c r="C11" s="44">
        <v>5.3020000000000005</v>
      </c>
      <c r="D11" s="51">
        <v>7.0000000000000007E-2</v>
      </c>
      <c r="E11" s="3">
        <v>0.02</v>
      </c>
      <c r="F11" s="3">
        <v>0.26</v>
      </c>
      <c r="G11" s="3">
        <v>1.46</v>
      </c>
      <c r="H11" s="54"/>
    </row>
    <row r="12" spans="1:8">
      <c r="A12" s="3" t="s">
        <v>225</v>
      </c>
      <c r="B12" s="44">
        <v>5</v>
      </c>
      <c r="C12" s="44">
        <v>5</v>
      </c>
      <c r="D12" s="3">
        <v>0</v>
      </c>
      <c r="E12" s="3">
        <v>5</v>
      </c>
      <c r="F12" s="3">
        <v>0</v>
      </c>
      <c r="G12" s="3">
        <v>45</v>
      </c>
      <c r="H12" s="54"/>
    </row>
    <row r="13" spans="1:8">
      <c r="A13" s="3" t="s">
        <v>324</v>
      </c>
      <c r="B13" s="44">
        <v>25</v>
      </c>
      <c r="C13" s="44">
        <v>18.542000000000002</v>
      </c>
      <c r="D13" s="3">
        <v>0.26</v>
      </c>
      <c r="E13" s="3">
        <v>0.04</v>
      </c>
      <c r="F13" s="3">
        <v>0.78</v>
      </c>
      <c r="G13" s="3">
        <v>4.49</v>
      </c>
      <c r="H13" s="54"/>
    </row>
    <row r="14" spans="1:8">
      <c r="A14" s="3" t="s">
        <v>325</v>
      </c>
      <c r="B14" s="44">
        <v>51.2</v>
      </c>
      <c r="C14" s="44">
        <v>42.215999999999994</v>
      </c>
      <c r="D14" s="3">
        <v>0.63</v>
      </c>
      <c r="E14" s="3">
        <v>0.04</v>
      </c>
      <c r="F14" s="3">
        <v>3.55</v>
      </c>
      <c r="G14" s="3">
        <v>17.100000000000001</v>
      </c>
      <c r="H14" s="54"/>
    </row>
    <row r="15" spans="1:8">
      <c r="A15" s="3" t="s">
        <v>273</v>
      </c>
      <c r="B15" s="44">
        <v>0.4</v>
      </c>
      <c r="C15" s="44">
        <v>0.4</v>
      </c>
      <c r="D15" s="45">
        <v>0</v>
      </c>
      <c r="E15" s="45">
        <v>0</v>
      </c>
      <c r="F15" s="45">
        <v>0</v>
      </c>
      <c r="G15" s="45">
        <v>0</v>
      </c>
      <c r="H15" s="54"/>
    </row>
    <row r="16" spans="1:8">
      <c r="A16" s="3" t="s">
        <v>227</v>
      </c>
      <c r="B16" s="44">
        <v>0.03</v>
      </c>
      <c r="C16" s="44">
        <v>0.03</v>
      </c>
      <c r="D16" s="45">
        <v>0</v>
      </c>
      <c r="E16" s="45">
        <v>0</v>
      </c>
      <c r="F16" s="45">
        <v>0</v>
      </c>
      <c r="G16" s="45">
        <v>0</v>
      </c>
      <c r="H16" s="54"/>
    </row>
    <row r="17" spans="1:8">
      <c r="A17" s="3" t="s">
        <v>228</v>
      </c>
      <c r="B17" s="44">
        <v>0.5</v>
      </c>
      <c r="C17" s="44">
        <v>0.5</v>
      </c>
      <c r="D17" s="45">
        <v>0</v>
      </c>
      <c r="E17" s="45">
        <v>0</v>
      </c>
      <c r="F17" s="45">
        <v>0</v>
      </c>
      <c r="G17" s="45">
        <v>0</v>
      </c>
      <c r="H17" s="54"/>
    </row>
    <row r="18" spans="1:8">
      <c r="A18" s="3" t="s">
        <v>229</v>
      </c>
      <c r="B18" s="44">
        <v>0.05</v>
      </c>
      <c r="C18" s="44">
        <v>0.05</v>
      </c>
      <c r="D18" s="45">
        <v>0</v>
      </c>
      <c r="E18" s="45">
        <v>0</v>
      </c>
      <c r="F18" s="45">
        <v>0</v>
      </c>
      <c r="G18" s="45">
        <v>0</v>
      </c>
      <c r="H18" s="54"/>
    </row>
    <row r="19" spans="1:8">
      <c r="A19" s="3" t="s">
        <v>230</v>
      </c>
      <c r="B19" s="44">
        <v>187</v>
      </c>
      <c r="C19" s="44">
        <v>187</v>
      </c>
      <c r="D19" s="45">
        <v>0</v>
      </c>
      <c r="E19" s="45">
        <v>0</v>
      </c>
      <c r="F19" s="45">
        <v>0</v>
      </c>
      <c r="G19" s="45">
        <v>0</v>
      </c>
      <c r="H19" s="54"/>
    </row>
    <row r="20" spans="1:8">
      <c r="A20" s="3" t="s">
        <v>311</v>
      </c>
      <c r="B20" s="44">
        <v>0.3</v>
      </c>
      <c r="C20" s="44">
        <v>0.3</v>
      </c>
      <c r="D20" s="45">
        <v>0</v>
      </c>
      <c r="E20" s="45">
        <v>0</v>
      </c>
      <c r="F20" s="45">
        <v>0</v>
      </c>
      <c r="G20" s="45">
        <v>0</v>
      </c>
      <c r="H20" s="54"/>
    </row>
    <row r="21" spans="1:8">
      <c r="A21" s="3" t="s">
        <v>300</v>
      </c>
      <c r="B21" s="44">
        <v>10</v>
      </c>
      <c r="C21" s="44">
        <v>10</v>
      </c>
      <c r="D21" s="3">
        <v>0.28000000000000003</v>
      </c>
      <c r="E21" s="3">
        <v>2</v>
      </c>
      <c r="F21" s="3">
        <v>0.32</v>
      </c>
      <c r="G21" s="3">
        <v>20.399999999999999</v>
      </c>
      <c r="H21" s="54"/>
    </row>
    <row r="22" spans="1:8">
      <c r="A22" s="46" t="s">
        <v>232</v>
      </c>
      <c r="B22" s="47"/>
      <c r="C22" s="46" t="s">
        <v>82</v>
      </c>
      <c r="D22" s="48">
        <f>SUM(D9:D21)</f>
        <v>1.74</v>
      </c>
      <c r="E22" s="48">
        <f t="shared" ref="E22:G22" si="0">SUM(E9:E21)</f>
        <v>7.15</v>
      </c>
      <c r="F22" s="48">
        <f t="shared" si="0"/>
        <v>8.16</v>
      </c>
      <c r="G22" s="48">
        <f t="shared" si="0"/>
        <v>103.9</v>
      </c>
      <c r="H22" s="54"/>
    </row>
    <row r="23" spans="1:8">
      <c r="A23" s="412" t="s">
        <v>326</v>
      </c>
      <c r="B23" s="412"/>
      <c r="C23" s="412"/>
      <c r="D23" s="412"/>
      <c r="E23" s="412"/>
      <c r="F23" s="412"/>
      <c r="G23" s="412"/>
      <c r="H23" s="412"/>
    </row>
    <row r="24" spans="1:8">
      <c r="A24" s="412"/>
      <c r="B24" s="412"/>
      <c r="C24" s="412"/>
      <c r="D24" s="412"/>
      <c r="E24" s="412"/>
      <c r="F24" s="412"/>
      <c r="G24" s="412"/>
      <c r="H24" s="412"/>
    </row>
    <row r="25" spans="1:8">
      <c r="A25" s="412"/>
      <c r="B25" s="412"/>
      <c r="C25" s="412"/>
      <c r="D25" s="412"/>
      <c r="E25" s="412"/>
      <c r="F25" s="412"/>
      <c r="G25" s="412"/>
      <c r="H25" s="412"/>
    </row>
    <row r="26" spans="1:8">
      <c r="A26" s="412"/>
      <c r="B26" s="412"/>
      <c r="C26" s="412"/>
      <c r="D26" s="412"/>
      <c r="E26" s="412"/>
      <c r="F26" s="412"/>
      <c r="G26" s="412"/>
      <c r="H26" s="412"/>
    </row>
    <row r="27" spans="1:8" ht="27" customHeight="1">
      <c r="A27" s="412"/>
      <c r="B27" s="412"/>
      <c r="C27" s="412"/>
      <c r="D27" s="412"/>
      <c r="E27" s="412"/>
      <c r="F27" s="412"/>
      <c r="G27" s="412"/>
      <c r="H27" s="412"/>
    </row>
    <row r="29" spans="1:8">
      <c r="A29" s="1" t="s">
        <v>327</v>
      </c>
      <c r="B29" s="1"/>
      <c r="C29" s="1"/>
      <c r="D29" s="1"/>
      <c r="E29" s="1"/>
      <c r="F29" s="1"/>
      <c r="G29" s="1"/>
    </row>
    <row r="30" spans="1:8" ht="14.4" customHeight="1">
      <c r="A30" s="376" t="s">
        <v>215</v>
      </c>
      <c r="B30" s="377" t="s">
        <v>216</v>
      </c>
      <c r="C30" s="377"/>
      <c r="D30" s="376" t="s">
        <v>4</v>
      </c>
      <c r="E30" s="376"/>
      <c r="F30" s="376"/>
      <c r="G30" s="378" t="s">
        <v>217</v>
      </c>
    </row>
    <row r="31" spans="1:8">
      <c r="A31" s="376"/>
      <c r="B31" s="2" t="s">
        <v>218</v>
      </c>
      <c r="C31" s="2" t="s">
        <v>219</v>
      </c>
      <c r="D31" s="2" t="s">
        <v>220</v>
      </c>
      <c r="E31" s="2" t="s">
        <v>6</v>
      </c>
      <c r="F31" s="2" t="s">
        <v>221</v>
      </c>
      <c r="G31" s="378"/>
      <c r="H31" s="54"/>
    </row>
    <row r="32" spans="1:8">
      <c r="A32" s="3" t="s">
        <v>278</v>
      </c>
      <c r="B32" s="44">
        <v>35.28</v>
      </c>
      <c r="C32" s="44">
        <v>35.277777777777779</v>
      </c>
      <c r="D32" s="3">
        <v>6.2</v>
      </c>
      <c r="E32" s="3">
        <v>5.93</v>
      </c>
      <c r="F32" s="3">
        <v>0</v>
      </c>
      <c r="G32" s="3">
        <v>78.180000000000007</v>
      </c>
      <c r="H32" s="54"/>
    </row>
    <row r="33" spans="1:8">
      <c r="A33" s="3" t="s">
        <v>279</v>
      </c>
      <c r="B33" s="44">
        <v>26.851851851851851</v>
      </c>
      <c r="C33" s="44">
        <v>23.728703703703701</v>
      </c>
      <c r="D33" s="3">
        <v>0.31</v>
      </c>
      <c r="E33" s="3">
        <v>7.0000000000000007E-2</v>
      </c>
      <c r="F33" s="3">
        <v>1.1599999999999999</v>
      </c>
      <c r="G33" s="3">
        <v>6.53</v>
      </c>
      <c r="H33" s="54"/>
    </row>
    <row r="34" spans="1:8">
      <c r="A34" s="3" t="s">
        <v>234</v>
      </c>
      <c r="B34" s="44">
        <v>74.074074074074076</v>
      </c>
      <c r="C34" s="44">
        <v>177.77</v>
      </c>
      <c r="D34" s="3">
        <v>8.5</v>
      </c>
      <c r="E34" s="3">
        <v>0.81</v>
      </c>
      <c r="F34" s="3">
        <v>55.55</v>
      </c>
      <c r="G34" s="3">
        <v>263.62</v>
      </c>
      <c r="H34" s="54"/>
    </row>
    <row r="35" spans="1:8">
      <c r="A35" s="3" t="s">
        <v>225</v>
      </c>
      <c r="B35" s="44">
        <v>8</v>
      </c>
      <c r="C35" s="44">
        <v>8</v>
      </c>
      <c r="D35" s="3">
        <v>0</v>
      </c>
      <c r="E35" s="3">
        <v>8</v>
      </c>
      <c r="F35" s="3">
        <v>0</v>
      </c>
      <c r="G35" s="3">
        <v>72</v>
      </c>
      <c r="H35" s="54"/>
    </row>
    <row r="36" spans="1:8">
      <c r="A36" s="3" t="s">
        <v>228</v>
      </c>
      <c r="B36" s="44">
        <v>0.55555555555555558</v>
      </c>
      <c r="C36" s="44">
        <v>0.55555555555555558</v>
      </c>
      <c r="D36" s="3">
        <v>0</v>
      </c>
      <c r="E36" s="3">
        <v>0</v>
      </c>
      <c r="F36" s="3">
        <v>0</v>
      </c>
      <c r="G36" s="3">
        <v>0</v>
      </c>
      <c r="H36" s="54"/>
    </row>
    <row r="37" spans="1:8">
      <c r="A37" s="3" t="s">
        <v>229</v>
      </c>
      <c r="B37" s="44">
        <v>0.18518518518518517</v>
      </c>
      <c r="C37" s="44">
        <v>0.18518518518518517</v>
      </c>
      <c r="D37" s="3">
        <v>0</v>
      </c>
      <c r="E37" s="3">
        <v>0</v>
      </c>
      <c r="F37" s="3">
        <v>0</v>
      </c>
      <c r="G37" s="3">
        <v>0</v>
      </c>
      <c r="H37" s="54"/>
    </row>
    <row r="38" spans="1:8">
      <c r="A38" s="3" t="s">
        <v>230</v>
      </c>
      <c r="B38" s="44">
        <v>69.444444444444443</v>
      </c>
      <c r="C38" s="44">
        <v>69.444444444444443</v>
      </c>
      <c r="D38" s="3">
        <v>0</v>
      </c>
      <c r="E38" s="3">
        <v>0</v>
      </c>
      <c r="F38" s="3">
        <v>0</v>
      </c>
      <c r="G38" s="3">
        <v>0</v>
      </c>
      <c r="H38" s="54"/>
    </row>
    <row r="39" spans="1:8">
      <c r="A39" s="46" t="s">
        <v>232</v>
      </c>
      <c r="B39" s="47"/>
      <c r="C39" s="46">
        <v>250</v>
      </c>
      <c r="D39" s="48">
        <f>SUM(D32:D38)</f>
        <v>15.01</v>
      </c>
      <c r="E39" s="48">
        <f t="shared" ref="E39:G39" si="1">SUM(E32:E38)</f>
        <v>14.81</v>
      </c>
      <c r="F39" s="48">
        <f t="shared" si="1"/>
        <v>56.709999999999994</v>
      </c>
      <c r="G39" s="48">
        <f t="shared" si="1"/>
        <v>420.33000000000004</v>
      </c>
      <c r="H39" s="54"/>
    </row>
    <row r="40" spans="1:8" ht="14.4" customHeight="1">
      <c r="A40" s="412" t="s">
        <v>1065</v>
      </c>
      <c r="B40" s="412"/>
      <c r="C40" s="412"/>
      <c r="D40" s="412"/>
      <c r="E40" s="412"/>
      <c r="F40" s="412"/>
      <c r="G40" s="412"/>
      <c r="H40" s="412"/>
    </row>
    <row r="41" spans="1:8">
      <c r="A41" s="412"/>
      <c r="B41" s="412"/>
      <c r="C41" s="412"/>
      <c r="D41" s="412"/>
      <c r="E41" s="412"/>
      <c r="F41" s="412"/>
      <c r="G41" s="412"/>
      <c r="H41" s="412"/>
    </row>
    <row r="42" spans="1:8">
      <c r="A42" s="412"/>
      <c r="B42" s="412"/>
      <c r="C42" s="412"/>
      <c r="D42" s="412"/>
      <c r="E42" s="412"/>
      <c r="F42" s="412"/>
      <c r="G42" s="412"/>
      <c r="H42" s="412"/>
    </row>
    <row r="43" spans="1:8">
      <c r="A43" s="412"/>
      <c r="B43" s="412"/>
      <c r="C43" s="412"/>
      <c r="D43" s="412"/>
      <c r="E43" s="412"/>
      <c r="F43" s="412"/>
      <c r="G43" s="412"/>
      <c r="H43" s="412"/>
    </row>
    <row r="44" spans="1:8">
      <c r="A44" s="412"/>
      <c r="B44" s="412"/>
      <c r="C44" s="412"/>
      <c r="D44" s="412"/>
      <c r="E44" s="412"/>
      <c r="F44" s="412"/>
      <c r="G44" s="412"/>
      <c r="H44" s="412"/>
    </row>
    <row r="46" spans="1:8">
      <c r="A46" s="1" t="s">
        <v>313</v>
      </c>
      <c r="B46" s="1"/>
      <c r="C46" s="1"/>
      <c r="D46" s="1"/>
      <c r="E46" s="1"/>
      <c r="F46" s="1"/>
      <c r="G46" s="1"/>
    </row>
    <row r="47" spans="1:8">
      <c r="A47" s="376" t="s">
        <v>215</v>
      </c>
      <c r="B47" s="377" t="s">
        <v>216</v>
      </c>
      <c r="C47" s="377"/>
      <c r="D47" s="376" t="s">
        <v>4</v>
      </c>
      <c r="E47" s="376"/>
      <c r="F47" s="376"/>
      <c r="G47" s="378" t="s">
        <v>217</v>
      </c>
    </row>
    <row r="48" spans="1:8">
      <c r="A48" s="376"/>
      <c r="B48" s="2" t="s">
        <v>218</v>
      </c>
      <c r="C48" s="2" t="s">
        <v>219</v>
      </c>
      <c r="D48" s="2" t="s">
        <v>220</v>
      </c>
      <c r="E48" s="2" t="s">
        <v>6</v>
      </c>
      <c r="F48" s="2" t="s">
        <v>221</v>
      </c>
      <c r="G48" s="378"/>
      <c r="H48" s="54"/>
    </row>
    <row r="49" spans="1:8">
      <c r="A49" s="3" t="s">
        <v>292</v>
      </c>
      <c r="B49" s="44">
        <v>79.154929577464785</v>
      </c>
      <c r="C49" s="60">
        <v>57.816901408450704</v>
      </c>
      <c r="D49" s="45">
        <v>0.57999999999999996</v>
      </c>
      <c r="E49" s="45">
        <v>0.12</v>
      </c>
      <c r="F49" s="45">
        <v>2.78</v>
      </c>
      <c r="G49" s="45">
        <v>14.46</v>
      </c>
      <c r="H49" s="54"/>
    </row>
    <row r="50" spans="1:8">
      <c r="A50" s="3" t="s">
        <v>273</v>
      </c>
      <c r="B50" s="44">
        <v>0.28169014084507044</v>
      </c>
      <c r="C50" s="60">
        <v>0.28169014084507044</v>
      </c>
      <c r="D50" s="45">
        <v>0</v>
      </c>
      <c r="E50" s="45">
        <v>0</v>
      </c>
      <c r="F50" s="45">
        <v>0</v>
      </c>
      <c r="G50" s="45">
        <v>0</v>
      </c>
      <c r="H50" s="54"/>
    </row>
    <row r="51" spans="1:8">
      <c r="A51" s="3" t="s">
        <v>247</v>
      </c>
      <c r="B51" s="44">
        <v>2.816901408450704</v>
      </c>
      <c r="C51" s="60">
        <v>2.816901408450704</v>
      </c>
      <c r="D51" s="45">
        <v>0</v>
      </c>
      <c r="E51" s="45">
        <v>0</v>
      </c>
      <c r="F51" s="45">
        <v>2.81</v>
      </c>
      <c r="G51" s="45">
        <v>11.26</v>
      </c>
      <c r="H51" s="54"/>
    </row>
    <row r="52" spans="1:8">
      <c r="A52" s="3" t="s">
        <v>228</v>
      </c>
      <c r="B52" s="44">
        <v>0.176056338028169</v>
      </c>
      <c r="C52" s="60">
        <v>0.176056338028169</v>
      </c>
      <c r="D52" s="45">
        <v>0</v>
      </c>
      <c r="E52" s="45">
        <v>0</v>
      </c>
      <c r="F52" s="45">
        <v>0</v>
      </c>
      <c r="G52" s="45">
        <v>0</v>
      </c>
      <c r="H52" s="54"/>
    </row>
    <row r="53" spans="1:8">
      <c r="A53" s="3" t="s">
        <v>293</v>
      </c>
      <c r="B53" s="44">
        <v>0.42253521126760563</v>
      </c>
      <c r="C53" s="60">
        <v>0.38028169014084506</v>
      </c>
      <c r="D53" s="45">
        <v>0.03</v>
      </c>
      <c r="E53" s="45">
        <v>0</v>
      </c>
      <c r="F53" s="45">
        <v>0.11</v>
      </c>
      <c r="G53" s="45">
        <v>0.56999999999999995</v>
      </c>
      <c r="H53" s="54"/>
    </row>
    <row r="54" spans="1:8">
      <c r="A54" s="3" t="s">
        <v>314</v>
      </c>
      <c r="B54" s="44">
        <v>2.112676056338028</v>
      </c>
      <c r="C54" s="60">
        <v>2.112676056338028</v>
      </c>
      <c r="D54" s="45">
        <v>0.48</v>
      </c>
      <c r="E54" s="45">
        <v>1.03</v>
      </c>
      <c r="F54" s="45">
        <v>0.26</v>
      </c>
      <c r="G54" s="45">
        <v>12.24</v>
      </c>
      <c r="H54" s="54"/>
    </row>
    <row r="55" spans="1:8">
      <c r="A55" s="3" t="s">
        <v>225</v>
      </c>
      <c r="B55" s="44">
        <v>7.042253521126761</v>
      </c>
      <c r="C55" s="60">
        <v>7.042253521126761</v>
      </c>
      <c r="D55" s="45">
        <v>0</v>
      </c>
      <c r="E55" s="45">
        <v>7.04</v>
      </c>
      <c r="F55" s="45">
        <v>0</v>
      </c>
      <c r="G55" s="45">
        <v>63.36</v>
      </c>
      <c r="H55" s="54"/>
    </row>
    <row r="56" spans="1:8">
      <c r="A56" s="55" t="s">
        <v>232</v>
      </c>
      <c r="B56" s="56"/>
      <c r="C56" s="55">
        <v>70</v>
      </c>
      <c r="D56" s="59">
        <f>SUM(D49:D55)</f>
        <v>1.0899999999999999</v>
      </c>
      <c r="E56" s="59">
        <f t="shared" ref="E56:G56" si="2">SUM(E49:E55)</f>
        <v>8.19</v>
      </c>
      <c r="F56" s="59">
        <f t="shared" si="2"/>
        <v>5.96</v>
      </c>
      <c r="G56" s="59">
        <f t="shared" si="2"/>
        <v>101.89</v>
      </c>
    </row>
    <row r="57" spans="1:8">
      <c r="A57" s="381" t="s">
        <v>315</v>
      </c>
      <c r="B57" s="381"/>
      <c r="C57" s="381"/>
      <c r="D57" s="381"/>
      <c r="E57" s="381"/>
      <c r="F57" s="381"/>
      <c r="G57" s="381"/>
      <c r="H57" s="381"/>
    </row>
    <row r="58" spans="1:8">
      <c r="A58" s="381"/>
      <c r="B58" s="381"/>
      <c r="C58" s="381"/>
      <c r="D58" s="443"/>
      <c r="E58" s="443"/>
      <c r="F58" s="443"/>
      <c r="G58" s="443"/>
      <c r="H58" s="381"/>
    </row>
    <row r="59" spans="1:8">
      <c r="A59" s="381"/>
      <c r="B59" s="381"/>
      <c r="C59" s="381"/>
      <c r="D59" s="417"/>
      <c r="E59" s="417"/>
      <c r="F59" s="417"/>
      <c r="G59" s="417"/>
      <c r="H59" s="381"/>
    </row>
    <row r="60" spans="1:8" ht="0.6" customHeight="1">
      <c r="A60" s="381"/>
      <c r="B60" s="381"/>
      <c r="C60" s="381"/>
      <c r="D60" s="381"/>
      <c r="E60" s="381"/>
      <c r="F60" s="381"/>
      <c r="G60" s="381"/>
      <c r="H60" s="381"/>
    </row>
    <row r="61" spans="1:8" hidden="1">
      <c r="A61" s="381"/>
      <c r="B61" s="381"/>
      <c r="C61" s="381"/>
      <c r="D61" s="381"/>
      <c r="E61" s="381"/>
      <c r="F61" s="381"/>
      <c r="G61" s="381"/>
      <c r="H61" s="381"/>
    </row>
    <row r="63" spans="1:8">
      <c r="A63" s="1" t="s">
        <v>1025</v>
      </c>
      <c r="B63" s="1"/>
      <c r="C63" s="1"/>
      <c r="D63" s="1"/>
      <c r="E63" s="1"/>
      <c r="F63" s="1"/>
      <c r="G63" s="1"/>
    </row>
    <row r="64" spans="1:8">
      <c r="A64" s="376" t="s">
        <v>215</v>
      </c>
      <c r="B64" s="377" t="s">
        <v>216</v>
      </c>
      <c r="C64" s="377"/>
      <c r="D64" s="376" t="s">
        <v>4</v>
      </c>
      <c r="E64" s="376"/>
      <c r="F64" s="376"/>
      <c r="G64" s="378" t="s">
        <v>217</v>
      </c>
    </row>
    <row r="65" spans="1:8">
      <c r="A65" s="376"/>
      <c r="B65" s="2" t="s">
        <v>218</v>
      </c>
      <c r="C65" s="2" t="s">
        <v>219</v>
      </c>
      <c r="D65" s="2" t="s">
        <v>220</v>
      </c>
      <c r="E65" s="2" t="s">
        <v>6</v>
      </c>
      <c r="F65" s="2" t="s">
        <v>221</v>
      </c>
      <c r="G65" s="378"/>
    </row>
    <row r="66" spans="1:8">
      <c r="A66" s="3" t="s">
        <v>1023</v>
      </c>
      <c r="B66" s="3">
        <v>50</v>
      </c>
      <c r="C66" s="3">
        <v>50</v>
      </c>
      <c r="D66" s="40">
        <v>3.3</v>
      </c>
      <c r="E66" s="40">
        <v>0.6</v>
      </c>
      <c r="F66" s="40">
        <v>25.1</v>
      </c>
      <c r="G66" s="40">
        <v>119</v>
      </c>
    </row>
    <row r="67" spans="1:8">
      <c r="A67" s="46" t="s">
        <v>232</v>
      </c>
      <c r="B67" s="46"/>
      <c r="C67" s="46">
        <v>50</v>
      </c>
      <c r="D67" s="46">
        <v>3.3</v>
      </c>
      <c r="E67" s="46">
        <v>0.6</v>
      </c>
      <c r="F67" s="46">
        <v>25.1</v>
      </c>
      <c r="G67" s="46">
        <v>119</v>
      </c>
    </row>
    <row r="69" spans="1:8">
      <c r="A69" s="1" t="s">
        <v>251</v>
      </c>
      <c r="B69" s="1"/>
      <c r="C69" s="1"/>
      <c r="D69" s="1"/>
      <c r="E69" s="1"/>
      <c r="F69" s="1"/>
      <c r="G69" s="1"/>
    </row>
    <row r="70" spans="1:8">
      <c r="A70" s="376" t="s">
        <v>215</v>
      </c>
      <c r="B70" s="377" t="s">
        <v>216</v>
      </c>
      <c r="C70" s="377"/>
      <c r="D70" s="376" t="s">
        <v>4</v>
      </c>
      <c r="E70" s="376"/>
      <c r="F70" s="376"/>
      <c r="G70" s="378" t="s">
        <v>217</v>
      </c>
    </row>
    <row r="71" spans="1:8">
      <c r="A71" s="376"/>
      <c r="B71" s="2" t="s">
        <v>218</v>
      </c>
      <c r="C71" s="2" t="s">
        <v>219</v>
      </c>
      <c r="D71" s="2" t="s">
        <v>220</v>
      </c>
      <c r="E71" s="2" t="s">
        <v>6</v>
      </c>
      <c r="F71" s="2" t="s">
        <v>221</v>
      </c>
      <c r="G71" s="378"/>
      <c r="H71" s="54"/>
    </row>
    <row r="72" spans="1:8">
      <c r="A72" s="3" t="s">
        <v>252</v>
      </c>
      <c r="B72" s="3">
        <v>50</v>
      </c>
      <c r="C72" s="3">
        <v>50</v>
      </c>
      <c r="D72" s="3">
        <v>0.25</v>
      </c>
      <c r="E72" s="3">
        <v>0.15</v>
      </c>
      <c r="F72" s="3">
        <v>6.2</v>
      </c>
      <c r="G72" s="3">
        <v>28</v>
      </c>
    </row>
    <row r="73" spans="1:8">
      <c r="A73" s="46" t="s">
        <v>232</v>
      </c>
      <c r="B73" s="46">
        <v>50</v>
      </c>
      <c r="C73" s="46">
        <v>50</v>
      </c>
      <c r="D73" s="46">
        <v>0.25</v>
      </c>
      <c r="E73" s="46">
        <v>0.15</v>
      </c>
      <c r="F73" s="46">
        <v>6.2</v>
      </c>
      <c r="G73" s="46">
        <v>28</v>
      </c>
    </row>
    <row r="74" spans="1:8">
      <c r="A74" s="381" t="s">
        <v>253</v>
      </c>
      <c r="B74" s="381"/>
      <c r="C74" s="381"/>
      <c r="D74" s="381"/>
      <c r="E74" s="381"/>
      <c r="F74" s="381"/>
      <c r="G74" s="381"/>
      <c r="H74" s="381"/>
    </row>
    <row r="75" spans="1:8" ht="3.6" customHeight="1">
      <c r="A75" s="381"/>
      <c r="B75" s="381"/>
      <c r="C75" s="381"/>
      <c r="D75" s="381"/>
      <c r="E75" s="381"/>
      <c r="F75" s="381"/>
      <c r="G75" s="381"/>
      <c r="H75" s="381"/>
    </row>
    <row r="76" spans="1:8" hidden="1">
      <c r="A76" s="381"/>
      <c r="B76" s="381"/>
      <c r="C76" s="381"/>
      <c r="D76" s="381"/>
      <c r="E76" s="381"/>
      <c r="F76" s="381"/>
      <c r="G76" s="381"/>
      <c r="H76" s="381"/>
    </row>
    <row r="77" spans="1:8" hidden="1">
      <c r="A77" s="381"/>
      <c r="B77" s="381"/>
      <c r="C77" s="381"/>
      <c r="D77" s="381"/>
      <c r="E77" s="381"/>
      <c r="F77" s="381"/>
      <c r="G77" s="381"/>
      <c r="H77" s="381"/>
    </row>
    <row r="78" spans="1:8" hidden="1">
      <c r="A78" s="381"/>
      <c r="B78" s="381"/>
      <c r="C78" s="381"/>
      <c r="D78" s="381"/>
      <c r="E78" s="381"/>
      <c r="F78" s="381"/>
      <c r="G78" s="381"/>
      <c r="H78" s="381"/>
    </row>
    <row r="79" spans="1:8" hidden="1">
      <c r="A79" s="381"/>
      <c r="B79" s="381"/>
      <c r="C79" s="381"/>
      <c r="D79" s="381"/>
      <c r="E79" s="381"/>
      <c r="F79" s="381"/>
      <c r="G79" s="381"/>
      <c r="H79" s="381"/>
    </row>
    <row r="81" spans="1:8">
      <c r="A81" s="363" t="s">
        <v>28</v>
      </c>
      <c r="B81" s="363"/>
      <c r="C81" s="363"/>
      <c r="D81" s="363"/>
      <c r="E81" s="363"/>
      <c r="F81" s="363"/>
      <c r="G81" s="363"/>
    </row>
    <row r="83" spans="1:8">
      <c r="A83" s="1" t="s">
        <v>330</v>
      </c>
      <c r="B83" s="1"/>
      <c r="C83" s="1"/>
      <c r="D83" s="1"/>
      <c r="E83" s="1"/>
      <c r="F83" s="1"/>
      <c r="G83" s="1"/>
    </row>
    <row r="84" spans="1:8" ht="14.4" customHeight="1">
      <c r="A84" s="376" t="s">
        <v>215</v>
      </c>
      <c r="B84" s="377" t="s">
        <v>216</v>
      </c>
      <c r="C84" s="377"/>
      <c r="D84" s="376" t="s">
        <v>4</v>
      </c>
      <c r="E84" s="376"/>
      <c r="F84" s="376"/>
      <c r="G84" s="378" t="s">
        <v>217</v>
      </c>
    </row>
    <row r="85" spans="1:8">
      <c r="A85" s="376"/>
      <c r="B85" s="2" t="s">
        <v>218</v>
      </c>
      <c r="C85" s="2" t="s">
        <v>219</v>
      </c>
      <c r="D85" s="2" t="s">
        <v>220</v>
      </c>
      <c r="E85" s="2" t="s">
        <v>6</v>
      </c>
      <c r="F85" s="2" t="s">
        <v>221</v>
      </c>
      <c r="G85" s="378"/>
      <c r="H85" s="54"/>
    </row>
    <row r="86" spans="1:8">
      <c r="A86" s="3" t="s">
        <v>331</v>
      </c>
      <c r="B86" s="44">
        <v>57</v>
      </c>
      <c r="C86" s="44">
        <v>42.751000000000005</v>
      </c>
      <c r="D86" s="45">
        <v>7.35</v>
      </c>
      <c r="E86" s="45">
        <v>1.07</v>
      </c>
      <c r="F86" s="45">
        <v>0</v>
      </c>
      <c r="G86" s="45">
        <v>39.03</v>
      </c>
      <c r="H86" s="54"/>
    </row>
    <row r="87" spans="1:8">
      <c r="A87" s="3" t="s">
        <v>262</v>
      </c>
      <c r="B87" s="44">
        <v>13.5</v>
      </c>
      <c r="C87" s="44">
        <v>13.5</v>
      </c>
      <c r="D87" s="45">
        <v>1.0900000000000001</v>
      </c>
      <c r="E87" s="45">
        <v>0.32</v>
      </c>
      <c r="F87" s="45">
        <v>6.85</v>
      </c>
      <c r="G87" s="45">
        <v>34.67</v>
      </c>
      <c r="H87" s="54"/>
    </row>
    <row r="88" spans="1:8">
      <c r="A88" s="3" t="s">
        <v>230</v>
      </c>
      <c r="B88" s="44">
        <v>18.8</v>
      </c>
      <c r="C88" s="44">
        <v>18.8</v>
      </c>
      <c r="D88" s="45">
        <v>0</v>
      </c>
      <c r="E88" s="45">
        <v>0</v>
      </c>
      <c r="F88" s="45">
        <v>0</v>
      </c>
      <c r="G88" s="45">
        <v>0</v>
      </c>
      <c r="H88" s="54"/>
    </row>
    <row r="89" spans="1:8">
      <c r="A89" s="3" t="s">
        <v>263</v>
      </c>
      <c r="B89" s="44">
        <v>7.5</v>
      </c>
      <c r="C89" s="44">
        <v>7.5</v>
      </c>
      <c r="D89" s="45">
        <v>0.83</v>
      </c>
      <c r="E89" s="45">
        <v>0.24</v>
      </c>
      <c r="F89" s="45">
        <v>5.33</v>
      </c>
      <c r="G89" s="45">
        <v>26.79</v>
      </c>
      <c r="H89" s="54"/>
    </row>
    <row r="90" spans="1:8">
      <c r="A90" s="3" t="s">
        <v>228</v>
      </c>
      <c r="B90" s="44">
        <v>0.18</v>
      </c>
      <c r="C90" s="44">
        <v>0.18</v>
      </c>
      <c r="D90" s="45">
        <v>0</v>
      </c>
      <c r="E90" s="45">
        <v>0</v>
      </c>
      <c r="F90" s="45">
        <v>0</v>
      </c>
      <c r="G90" s="45">
        <v>0</v>
      </c>
      <c r="H90" s="54"/>
    </row>
    <row r="91" spans="1:8">
      <c r="A91" s="3" t="s">
        <v>229</v>
      </c>
      <c r="B91" s="44">
        <v>5.5E-2</v>
      </c>
      <c r="C91" s="44">
        <v>5.5E-2</v>
      </c>
      <c r="D91" s="45">
        <v>0</v>
      </c>
      <c r="E91" s="45">
        <v>0</v>
      </c>
      <c r="F91" s="45">
        <v>0</v>
      </c>
      <c r="G91" s="45">
        <v>0</v>
      </c>
      <c r="H91" s="54"/>
    </row>
    <row r="92" spans="1:8">
      <c r="A92" s="3" t="s">
        <v>311</v>
      </c>
      <c r="B92" s="44">
        <v>0.32</v>
      </c>
      <c r="C92" s="44">
        <v>0.32</v>
      </c>
      <c r="D92" s="45">
        <v>0</v>
      </c>
      <c r="E92" s="45">
        <v>0</v>
      </c>
      <c r="F92" s="45">
        <v>0</v>
      </c>
      <c r="G92" s="45">
        <v>0</v>
      </c>
      <c r="H92" s="54"/>
    </row>
    <row r="93" spans="1:8">
      <c r="A93" s="3" t="s">
        <v>225</v>
      </c>
      <c r="B93" s="44">
        <v>5</v>
      </c>
      <c r="C93" s="44">
        <v>5</v>
      </c>
      <c r="D93" s="45">
        <v>0</v>
      </c>
      <c r="E93" s="45">
        <v>5</v>
      </c>
      <c r="F93" s="45">
        <v>0</v>
      </c>
      <c r="G93" s="45">
        <v>45</v>
      </c>
      <c r="H93" s="54"/>
    </row>
    <row r="94" spans="1:8" ht="15.6">
      <c r="A94" s="46" t="s">
        <v>232</v>
      </c>
      <c r="B94" s="47"/>
      <c r="C94" s="46">
        <v>75</v>
      </c>
      <c r="D94" s="48">
        <f>SUM(D86:D93)</f>
        <v>9.27</v>
      </c>
      <c r="E94" s="48">
        <f t="shared" ref="E94:H94" si="3">SUM(E86:E93)</f>
        <v>6.63</v>
      </c>
      <c r="F94" s="48">
        <f t="shared" si="3"/>
        <v>12.18</v>
      </c>
      <c r="G94" s="48">
        <f t="shared" si="3"/>
        <v>145.49</v>
      </c>
      <c r="H94" s="50">
        <f t="shared" si="3"/>
        <v>0</v>
      </c>
    </row>
    <row r="95" spans="1:8" ht="14.4" customHeight="1">
      <c r="A95" s="412" t="s">
        <v>332</v>
      </c>
      <c r="B95" s="412"/>
      <c r="C95" s="412"/>
      <c r="D95" s="412"/>
      <c r="E95" s="412"/>
      <c r="F95" s="412"/>
      <c r="G95" s="412"/>
      <c r="H95" s="412"/>
    </row>
    <row r="96" spans="1:8">
      <c r="A96" s="412"/>
      <c r="B96" s="412"/>
      <c r="C96" s="412"/>
      <c r="D96" s="412"/>
      <c r="E96" s="412"/>
      <c r="F96" s="412"/>
      <c r="G96" s="412"/>
      <c r="H96" s="412"/>
    </row>
    <row r="97" spans="1:8">
      <c r="A97" s="412"/>
      <c r="B97" s="412"/>
      <c r="C97" s="412"/>
      <c r="D97" s="412"/>
      <c r="E97" s="412"/>
      <c r="F97" s="412"/>
      <c r="G97" s="412"/>
      <c r="H97" s="412"/>
    </row>
    <row r="98" spans="1:8" ht="18" customHeight="1">
      <c r="A98" s="412"/>
      <c r="B98" s="412"/>
      <c r="C98" s="412"/>
      <c r="D98" s="412"/>
      <c r="E98" s="412"/>
      <c r="F98" s="412"/>
      <c r="G98" s="412"/>
      <c r="H98" s="412"/>
    </row>
    <row r="99" spans="1:8" ht="14.4" hidden="1" customHeight="1">
      <c r="A99" s="412"/>
      <c r="B99" s="412"/>
      <c r="C99" s="412"/>
      <c r="D99" s="412"/>
      <c r="E99" s="412"/>
      <c r="F99" s="412"/>
      <c r="G99" s="412"/>
      <c r="H99" s="412"/>
    </row>
    <row r="101" spans="1:8">
      <c r="A101" s="38" t="s">
        <v>264</v>
      </c>
      <c r="B101" s="38"/>
      <c r="C101" s="38"/>
      <c r="D101" s="38"/>
      <c r="E101" s="38"/>
      <c r="F101" s="38"/>
      <c r="G101" s="38"/>
    </row>
    <row r="102" spans="1:8">
      <c r="A102" s="376" t="s">
        <v>215</v>
      </c>
      <c r="B102" s="377" t="s">
        <v>216</v>
      </c>
      <c r="C102" s="377"/>
      <c r="D102" s="376" t="s">
        <v>4</v>
      </c>
      <c r="E102" s="376"/>
      <c r="F102" s="376"/>
      <c r="G102" s="378" t="s">
        <v>217</v>
      </c>
    </row>
    <row r="103" spans="1:8">
      <c r="A103" s="376"/>
      <c r="B103" s="2" t="s">
        <v>218</v>
      </c>
      <c r="C103" s="2" t="s">
        <v>219</v>
      </c>
      <c r="D103" s="2" t="s">
        <v>220</v>
      </c>
      <c r="E103" s="2" t="s">
        <v>6</v>
      </c>
      <c r="F103" s="2" t="s">
        <v>221</v>
      </c>
      <c r="G103" s="378"/>
      <c r="H103" s="54"/>
    </row>
    <row r="104" spans="1:8">
      <c r="A104" s="3" t="s">
        <v>265</v>
      </c>
      <c r="B104" s="3">
        <v>245.61</v>
      </c>
      <c r="C104" s="3">
        <v>161.5</v>
      </c>
      <c r="D104" s="45">
        <v>3.2</v>
      </c>
      <c r="E104" s="45">
        <v>0.16</v>
      </c>
      <c r="F104" s="45">
        <v>23.9</v>
      </c>
      <c r="G104" s="45">
        <v>109.98</v>
      </c>
    </row>
    <row r="105" spans="1:8">
      <c r="A105" s="3" t="s">
        <v>239</v>
      </c>
      <c r="B105" s="3">
        <v>0.3</v>
      </c>
      <c r="C105" s="3">
        <v>0.3</v>
      </c>
      <c r="D105" s="45">
        <v>0</v>
      </c>
      <c r="E105" s="45">
        <v>0</v>
      </c>
      <c r="F105" s="45">
        <v>0</v>
      </c>
      <c r="G105" s="45">
        <v>0</v>
      </c>
    </row>
    <row r="106" spans="1:8">
      <c r="A106" s="55" t="s">
        <v>232</v>
      </c>
      <c r="B106" s="56"/>
      <c r="C106" s="55">
        <v>150</v>
      </c>
      <c r="D106" s="55">
        <v>3.2</v>
      </c>
      <c r="E106" s="55">
        <v>0.2</v>
      </c>
      <c r="F106" s="55">
        <v>24</v>
      </c>
      <c r="G106" s="55">
        <v>110</v>
      </c>
    </row>
    <row r="107" spans="1:8">
      <c r="A107" s="407" t="s">
        <v>266</v>
      </c>
      <c r="B107" s="407"/>
      <c r="C107" s="407"/>
      <c r="D107" s="407"/>
      <c r="E107" s="407"/>
      <c r="F107" s="407"/>
      <c r="G107" s="407"/>
      <c r="H107" s="407"/>
    </row>
    <row r="108" spans="1:8" ht="13.95" customHeight="1">
      <c r="A108" s="407"/>
      <c r="B108" s="407"/>
      <c r="C108" s="407"/>
      <c r="D108" s="407"/>
      <c r="E108" s="407"/>
      <c r="F108" s="407"/>
      <c r="G108" s="407"/>
      <c r="H108" s="407"/>
    </row>
    <row r="109" spans="1:8" hidden="1">
      <c r="A109" s="407"/>
      <c r="B109" s="407"/>
      <c r="C109" s="407"/>
      <c r="D109" s="407"/>
      <c r="E109" s="407"/>
      <c r="F109" s="407"/>
      <c r="G109" s="407"/>
      <c r="H109" s="407"/>
    </row>
    <row r="110" spans="1:8" hidden="1">
      <c r="A110" s="407"/>
      <c r="B110" s="407"/>
      <c r="C110" s="407"/>
      <c r="D110" s="407"/>
      <c r="E110" s="407"/>
      <c r="F110" s="407"/>
      <c r="G110" s="407"/>
      <c r="H110" s="407"/>
    </row>
    <row r="111" spans="1:8" hidden="1">
      <c r="A111" s="407"/>
      <c r="B111" s="407"/>
      <c r="C111" s="407"/>
      <c r="D111" s="407"/>
      <c r="E111" s="407"/>
      <c r="F111" s="407"/>
      <c r="G111" s="407"/>
      <c r="H111" s="407"/>
    </row>
    <row r="112" spans="1:8" hidden="1">
      <c r="A112" s="407"/>
      <c r="B112" s="407"/>
      <c r="C112" s="407"/>
      <c r="D112" s="407"/>
      <c r="E112" s="407"/>
      <c r="F112" s="407"/>
      <c r="G112" s="407"/>
      <c r="H112" s="407"/>
    </row>
    <row r="114" spans="1:8">
      <c r="A114" s="1" t="s">
        <v>267</v>
      </c>
      <c r="B114" s="1"/>
      <c r="C114" s="1"/>
      <c r="D114" s="1"/>
      <c r="E114" s="1"/>
      <c r="F114" s="1"/>
      <c r="G114" s="1"/>
    </row>
    <row r="115" spans="1:8">
      <c r="A115" s="376" t="s">
        <v>215</v>
      </c>
      <c r="B115" s="377" t="s">
        <v>216</v>
      </c>
      <c r="C115" s="377"/>
      <c r="D115" s="376" t="s">
        <v>4</v>
      </c>
      <c r="E115" s="376"/>
      <c r="F115" s="376"/>
      <c r="G115" s="378" t="s">
        <v>217</v>
      </c>
    </row>
    <row r="116" spans="1:8">
      <c r="A116" s="376"/>
      <c r="B116" s="23" t="s">
        <v>218</v>
      </c>
      <c r="C116" s="23" t="s">
        <v>219</v>
      </c>
      <c r="D116" s="23" t="s">
        <v>220</v>
      </c>
      <c r="E116" s="23" t="s">
        <v>6</v>
      </c>
      <c r="F116" s="23" t="s">
        <v>221</v>
      </c>
      <c r="G116" s="378"/>
      <c r="H116" s="54"/>
    </row>
    <row r="117" spans="1:8">
      <c r="A117" s="3" t="s">
        <v>225</v>
      </c>
      <c r="B117" s="44">
        <v>2.0202020202020203</v>
      </c>
      <c r="C117" s="44">
        <v>2.0202020202020203</v>
      </c>
      <c r="D117" s="45">
        <v>0</v>
      </c>
      <c r="E117" s="45">
        <v>2.02</v>
      </c>
      <c r="F117" s="45">
        <v>0</v>
      </c>
      <c r="G117" s="45">
        <v>18.18</v>
      </c>
    </row>
    <row r="118" spans="1:8">
      <c r="A118" s="3" t="s">
        <v>237</v>
      </c>
      <c r="B118" s="44">
        <v>2.5252525252525251</v>
      </c>
      <c r="C118" s="44">
        <v>2.5252525252525251</v>
      </c>
      <c r="D118" s="45">
        <v>0.26</v>
      </c>
      <c r="E118" s="45">
        <v>0.02</v>
      </c>
      <c r="F118" s="45">
        <v>1.87</v>
      </c>
      <c r="G118" s="45">
        <v>8.74</v>
      </c>
    </row>
    <row r="119" spans="1:8">
      <c r="A119" s="3" t="s">
        <v>228</v>
      </c>
      <c r="B119" s="44">
        <v>0.10101010101010101</v>
      </c>
      <c r="C119" s="44">
        <v>0.10101010101010101</v>
      </c>
      <c r="D119" s="45">
        <v>0</v>
      </c>
      <c r="E119" s="45">
        <v>0</v>
      </c>
      <c r="F119" s="45">
        <v>0</v>
      </c>
      <c r="G119" s="45">
        <v>0</v>
      </c>
    </row>
    <row r="120" spans="1:8">
      <c r="A120" s="3" t="s">
        <v>268</v>
      </c>
      <c r="B120" s="44">
        <v>20.202020202020201</v>
      </c>
      <c r="C120" s="44">
        <v>20.202020202020201</v>
      </c>
      <c r="D120" s="45">
        <v>0.61</v>
      </c>
      <c r="E120" s="45">
        <v>0.4</v>
      </c>
      <c r="F120" s="45">
        <v>0.91</v>
      </c>
      <c r="G120" s="45">
        <v>9.6999999999999993</v>
      </c>
    </row>
    <row r="121" spans="1:8">
      <c r="A121" s="3" t="s">
        <v>230</v>
      </c>
      <c r="B121" s="44">
        <v>25.252525252525253</v>
      </c>
      <c r="C121" s="44">
        <v>25.252525252525253</v>
      </c>
      <c r="D121" s="45">
        <v>0</v>
      </c>
      <c r="E121" s="45">
        <v>0</v>
      </c>
      <c r="F121" s="45">
        <v>0</v>
      </c>
      <c r="G121" s="45">
        <v>0</v>
      </c>
    </row>
    <row r="122" spans="1:8">
      <c r="A122" s="55" t="s">
        <v>232</v>
      </c>
      <c r="B122" s="56"/>
      <c r="C122" s="55">
        <v>50</v>
      </c>
      <c r="D122" s="59">
        <f>SUM(D117:D121)</f>
        <v>0.87</v>
      </c>
      <c r="E122" s="59">
        <f t="shared" ref="E122:G122" si="4">SUM(E117:E121)</f>
        <v>2.44</v>
      </c>
      <c r="F122" s="59">
        <f t="shared" si="4"/>
        <v>2.7800000000000002</v>
      </c>
      <c r="G122" s="59">
        <f t="shared" si="4"/>
        <v>36.620000000000005</v>
      </c>
    </row>
    <row r="123" spans="1:8">
      <c r="A123" s="407" t="s">
        <v>269</v>
      </c>
      <c r="B123" s="407"/>
      <c r="C123" s="407"/>
      <c r="D123" s="407"/>
      <c r="E123" s="407"/>
      <c r="F123" s="407"/>
      <c r="G123" s="407"/>
      <c r="H123" s="407"/>
    </row>
    <row r="124" spans="1:8" ht="12" customHeight="1">
      <c r="A124" s="407"/>
      <c r="B124" s="407"/>
      <c r="C124" s="407"/>
      <c r="D124" s="407"/>
      <c r="E124" s="407"/>
      <c r="F124" s="407"/>
      <c r="G124" s="407"/>
      <c r="H124" s="407"/>
    </row>
    <row r="125" spans="1:8" hidden="1">
      <c r="A125" s="407"/>
      <c r="B125" s="407"/>
      <c r="C125" s="407"/>
      <c r="D125" s="407"/>
      <c r="E125" s="407"/>
      <c r="F125" s="407"/>
      <c r="G125" s="407"/>
      <c r="H125" s="407"/>
    </row>
    <row r="126" spans="1:8" hidden="1">
      <c r="A126" s="407"/>
      <c r="B126" s="407"/>
      <c r="C126" s="407"/>
      <c r="D126" s="407"/>
      <c r="E126" s="407"/>
      <c r="F126" s="407"/>
      <c r="G126" s="407"/>
      <c r="H126" s="407"/>
    </row>
    <row r="127" spans="1:8" hidden="1">
      <c r="A127" s="407"/>
      <c r="B127" s="407"/>
      <c r="C127" s="407"/>
      <c r="D127" s="407"/>
      <c r="E127" s="407"/>
      <c r="F127" s="407"/>
      <c r="G127" s="407"/>
      <c r="H127" s="407"/>
    </row>
    <row r="128" spans="1:8" hidden="1">
      <c r="A128" s="407"/>
      <c r="B128" s="407"/>
      <c r="C128" s="407"/>
      <c r="D128" s="407"/>
      <c r="E128" s="407"/>
      <c r="F128" s="407"/>
      <c r="G128" s="407"/>
      <c r="H128" s="407"/>
    </row>
    <row r="129" spans="1:8">
      <c r="D129" s="52"/>
      <c r="E129" s="52"/>
      <c r="F129" s="52"/>
      <c r="G129" s="52"/>
    </row>
    <row r="130" spans="1:8">
      <c r="A130" s="1" t="s">
        <v>291</v>
      </c>
      <c r="B130" s="1"/>
      <c r="C130" s="1"/>
      <c r="D130" s="1"/>
      <c r="E130" s="1"/>
      <c r="F130" s="1"/>
      <c r="G130" s="1"/>
    </row>
    <row r="131" spans="1:8">
      <c r="A131" s="376" t="s">
        <v>215</v>
      </c>
      <c r="B131" s="377" t="s">
        <v>216</v>
      </c>
      <c r="C131" s="377"/>
      <c r="D131" s="376" t="s">
        <v>4</v>
      </c>
      <c r="E131" s="376"/>
      <c r="F131" s="376"/>
      <c r="G131" s="378" t="s">
        <v>217</v>
      </c>
    </row>
    <row r="132" spans="1:8">
      <c r="A132" s="376"/>
      <c r="B132" s="2" t="s">
        <v>218</v>
      </c>
      <c r="C132" s="2" t="s">
        <v>219</v>
      </c>
      <c r="D132" s="2" t="s">
        <v>220</v>
      </c>
      <c r="E132" s="2" t="s">
        <v>6</v>
      </c>
      <c r="F132" s="2" t="s">
        <v>221</v>
      </c>
      <c r="G132" s="378"/>
    </row>
    <row r="133" spans="1:8">
      <c r="A133" s="3" t="s">
        <v>292</v>
      </c>
      <c r="B133" s="44">
        <v>115.08</v>
      </c>
      <c r="C133" s="44">
        <v>84.1</v>
      </c>
      <c r="D133" s="45">
        <v>0.84</v>
      </c>
      <c r="E133" s="45">
        <v>0.17</v>
      </c>
      <c r="F133" s="45">
        <v>4.04</v>
      </c>
      <c r="G133" s="45">
        <v>21.03</v>
      </c>
    </row>
    <row r="134" spans="1:8">
      <c r="A134" s="3" t="s">
        <v>273</v>
      </c>
      <c r="B134" s="44">
        <v>0.4</v>
      </c>
      <c r="C134" s="44">
        <v>0.4</v>
      </c>
      <c r="D134" s="45">
        <v>0</v>
      </c>
      <c r="E134" s="45">
        <v>0</v>
      </c>
      <c r="F134" s="45">
        <v>0</v>
      </c>
      <c r="G134" s="45">
        <v>0</v>
      </c>
    </row>
    <row r="135" spans="1:8">
      <c r="A135" s="3" t="s">
        <v>247</v>
      </c>
      <c r="B135" s="44">
        <v>4</v>
      </c>
      <c r="C135" s="44">
        <v>4</v>
      </c>
      <c r="D135" s="45">
        <v>0</v>
      </c>
      <c r="E135" s="45">
        <v>0</v>
      </c>
      <c r="F135" s="45">
        <v>3.99</v>
      </c>
      <c r="G135" s="45">
        <v>15.97</v>
      </c>
    </row>
    <row r="136" spans="1:8">
      <c r="A136" s="3" t="s">
        <v>228</v>
      </c>
      <c r="B136" s="44">
        <v>0.25</v>
      </c>
      <c r="C136" s="44">
        <v>0.25</v>
      </c>
      <c r="D136" s="45">
        <v>0</v>
      </c>
      <c r="E136" s="45">
        <v>0</v>
      </c>
      <c r="F136" s="45">
        <v>0</v>
      </c>
      <c r="G136" s="45">
        <v>0</v>
      </c>
    </row>
    <row r="137" spans="1:8">
      <c r="A137" s="3" t="s">
        <v>293</v>
      </c>
      <c r="B137" s="44">
        <v>0.6</v>
      </c>
      <c r="C137" s="44">
        <v>0.54</v>
      </c>
      <c r="D137" s="45">
        <v>0.04</v>
      </c>
      <c r="E137" s="45">
        <v>0</v>
      </c>
      <c r="F137" s="45">
        <v>0.16</v>
      </c>
      <c r="G137" s="45">
        <v>0.81</v>
      </c>
    </row>
    <row r="138" spans="1:8">
      <c r="A138" s="3" t="s">
        <v>225</v>
      </c>
      <c r="B138" s="44">
        <v>8</v>
      </c>
      <c r="C138" s="44">
        <v>8</v>
      </c>
      <c r="D138" s="45">
        <v>0</v>
      </c>
      <c r="E138" s="45">
        <v>8</v>
      </c>
      <c r="F138" s="45">
        <v>0</v>
      </c>
      <c r="G138" s="45">
        <v>72</v>
      </c>
    </row>
    <row r="139" spans="1:8">
      <c r="A139" s="55" t="s">
        <v>232</v>
      </c>
      <c r="B139" s="56"/>
      <c r="C139" s="55">
        <v>95</v>
      </c>
      <c r="D139" s="59">
        <f>SUM(D133:D138)</f>
        <v>0.88</v>
      </c>
      <c r="E139" s="59">
        <f t="shared" ref="E139:G139" si="5">SUM(E133:E138)</f>
        <v>8.17</v>
      </c>
      <c r="F139" s="59">
        <f t="shared" si="5"/>
        <v>8.1900000000000013</v>
      </c>
      <c r="G139" s="59">
        <f t="shared" si="5"/>
        <v>109.81</v>
      </c>
    </row>
    <row r="140" spans="1:8" ht="48" customHeight="1">
      <c r="A140" s="421" t="s">
        <v>294</v>
      </c>
      <c r="B140" s="421"/>
      <c r="C140" s="421"/>
      <c r="D140" s="421"/>
      <c r="E140" s="421"/>
      <c r="F140" s="421"/>
      <c r="G140" s="421"/>
    </row>
    <row r="141" spans="1:8">
      <c r="A141" s="54"/>
      <c r="B141" s="54"/>
      <c r="C141" s="54"/>
      <c r="D141" s="54"/>
      <c r="E141" s="54"/>
      <c r="F141" s="54"/>
      <c r="G141" s="54"/>
    </row>
    <row r="142" spans="1:8">
      <c r="A142" s="1" t="s">
        <v>334</v>
      </c>
      <c r="B142" s="1"/>
      <c r="C142" s="1"/>
      <c r="D142" s="1"/>
      <c r="E142" s="1"/>
      <c r="F142" s="1"/>
      <c r="G142" s="1"/>
    </row>
    <row r="143" spans="1:8">
      <c r="A143" s="376" t="s">
        <v>215</v>
      </c>
      <c r="B143" s="377" t="s">
        <v>216</v>
      </c>
      <c r="C143" s="377"/>
      <c r="D143" s="376" t="s">
        <v>4</v>
      </c>
      <c r="E143" s="376"/>
      <c r="F143" s="376"/>
      <c r="G143" s="378" t="s">
        <v>217</v>
      </c>
    </row>
    <row r="144" spans="1:8">
      <c r="A144" s="376"/>
      <c r="B144" s="2" t="s">
        <v>218</v>
      </c>
      <c r="C144" s="2" t="s">
        <v>219</v>
      </c>
      <c r="D144" s="2" t="s">
        <v>220</v>
      </c>
      <c r="E144" s="2" t="s">
        <v>6</v>
      </c>
      <c r="F144" s="2" t="s">
        <v>221</v>
      </c>
      <c r="G144" s="378"/>
      <c r="H144" s="54"/>
    </row>
    <row r="145" spans="1:8">
      <c r="A145" s="3" t="s">
        <v>320</v>
      </c>
      <c r="B145" s="44">
        <v>35</v>
      </c>
      <c r="C145" s="44">
        <v>35</v>
      </c>
      <c r="D145" s="3">
        <v>0.7</v>
      </c>
      <c r="E145" s="3">
        <v>12.25</v>
      </c>
      <c r="F145" s="3">
        <v>1.05</v>
      </c>
      <c r="G145" s="3">
        <v>117.25</v>
      </c>
      <c r="H145" s="54"/>
    </row>
    <row r="146" spans="1:8">
      <c r="A146" s="3" t="s">
        <v>247</v>
      </c>
      <c r="B146" s="44">
        <v>10</v>
      </c>
      <c r="C146" s="44">
        <v>10</v>
      </c>
      <c r="D146" s="3">
        <v>0</v>
      </c>
      <c r="E146" s="3">
        <v>0</v>
      </c>
      <c r="F146" s="3">
        <v>9.98</v>
      </c>
      <c r="G146" s="3">
        <v>39.92</v>
      </c>
      <c r="H146" s="54"/>
    </row>
    <row r="147" spans="1:8">
      <c r="A147" s="3" t="s">
        <v>335</v>
      </c>
      <c r="B147" s="44">
        <v>1.5</v>
      </c>
      <c r="C147" s="44">
        <v>1.5</v>
      </c>
      <c r="D147" s="3">
        <v>0.04</v>
      </c>
      <c r="E147" s="3">
        <v>0.01</v>
      </c>
      <c r="F147" s="3">
        <v>0.96</v>
      </c>
      <c r="G147" s="3">
        <v>4.07</v>
      </c>
      <c r="H147" s="54"/>
    </row>
    <row r="148" spans="1:8">
      <c r="A148" s="3" t="s">
        <v>299</v>
      </c>
      <c r="B148" s="44">
        <v>2</v>
      </c>
      <c r="C148" s="44">
        <v>2</v>
      </c>
      <c r="D148" s="3">
        <v>1.68</v>
      </c>
      <c r="E148" s="3">
        <v>0</v>
      </c>
      <c r="F148" s="3">
        <v>0</v>
      </c>
      <c r="G148" s="3">
        <v>6.75</v>
      </c>
      <c r="H148" s="54"/>
    </row>
    <row r="149" spans="1:8">
      <c r="A149" s="3" t="s">
        <v>230</v>
      </c>
      <c r="B149" s="44">
        <v>1.5</v>
      </c>
      <c r="C149" s="44">
        <v>1.5</v>
      </c>
      <c r="D149" s="3">
        <v>0</v>
      </c>
      <c r="E149" s="3">
        <v>0</v>
      </c>
      <c r="F149" s="3">
        <v>0</v>
      </c>
      <c r="G149" s="3">
        <v>0</v>
      </c>
      <c r="H149" s="54"/>
    </row>
    <row r="150" spans="1:8">
      <c r="A150" s="46" t="s">
        <v>232</v>
      </c>
      <c r="B150" s="47"/>
      <c r="C150" s="46">
        <v>50</v>
      </c>
      <c r="D150" s="48">
        <f>SUM(D145:D149)</f>
        <v>2.42</v>
      </c>
      <c r="E150" s="48">
        <f t="shared" ref="E150:G150" si="6">SUM(E145:E149)</f>
        <v>12.26</v>
      </c>
      <c r="F150" s="48">
        <f t="shared" si="6"/>
        <v>11.990000000000002</v>
      </c>
      <c r="G150" s="48">
        <f t="shared" si="6"/>
        <v>167.99</v>
      </c>
      <c r="H150" s="54"/>
    </row>
    <row r="151" spans="1:8">
      <c r="A151" s="442" t="s">
        <v>336</v>
      </c>
      <c r="B151" s="442"/>
      <c r="C151" s="442"/>
      <c r="D151" s="442"/>
      <c r="E151" s="442"/>
      <c r="F151" s="442"/>
      <c r="G151" s="442"/>
      <c r="H151" s="442"/>
    </row>
    <row r="152" spans="1:8">
      <c r="A152" s="442"/>
      <c r="B152" s="442"/>
      <c r="C152" s="442"/>
      <c r="D152" s="442"/>
      <c r="E152" s="442"/>
      <c r="F152" s="442"/>
      <c r="G152" s="442"/>
      <c r="H152" s="442"/>
    </row>
    <row r="153" spans="1:8">
      <c r="A153" s="442"/>
      <c r="B153" s="442"/>
      <c r="C153" s="442"/>
      <c r="D153" s="442"/>
      <c r="E153" s="442"/>
      <c r="F153" s="442"/>
      <c r="G153" s="442"/>
      <c r="H153" s="442"/>
    </row>
    <row r="154" spans="1:8" ht="6" customHeight="1">
      <c r="A154" s="442"/>
      <c r="B154" s="442"/>
      <c r="C154" s="442"/>
      <c r="D154" s="442"/>
      <c r="E154" s="442"/>
      <c r="F154" s="442"/>
      <c r="G154" s="442"/>
      <c r="H154" s="442"/>
    </row>
    <row r="155" spans="1:8" ht="3.6" customHeight="1">
      <c r="A155" s="442"/>
      <c r="B155" s="442"/>
      <c r="C155" s="442"/>
      <c r="D155" s="442"/>
      <c r="E155" s="442"/>
      <c r="F155" s="442"/>
      <c r="G155" s="442"/>
      <c r="H155" s="442"/>
    </row>
    <row r="157" spans="1:8">
      <c r="A157" s="38" t="s">
        <v>301</v>
      </c>
      <c r="B157" s="38"/>
      <c r="C157" s="38"/>
      <c r="D157" s="38"/>
      <c r="E157" s="38"/>
      <c r="F157" s="38"/>
      <c r="G157" s="38"/>
    </row>
    <row r="158" spans="1:8">
      <c r="A158" s="376" t="s">
        <v>215</v>
      </c>
      <c r="B158" s="377" t="s">
        <v>216</v>
      </c>
      <c r="C158" s="377"/>
      <c r="D158" s="376" t="s">
        <v>4</v>
      </c>
      <c r="E158" s="376"/>
      <c r="F158" s="376"/>
      <c r="G158" s="378" t="s">
        <v>217</v>
      </c>
    </row>
    <row r="159" spans="1:8">
      <c r="A159" s="376"/>
      <c r="B159" s="2" t="s">
        <v>218</v>
      </c>
      <c r="C159" s="2" t="s">
        <v>219</v>
      </c>
      <c r="D159" s="2" t="s">
        <v>220</v>
      </c>
      <c r="E159" s="2" t="s">
        <v>6</v>
      </c>
      <c r="F159" s="2" t="s">
        <v>221</v>
      </c>
      <c r="G159" s="378"/>
    </row>
    <row r="160" spans="1:8">
      <c r="A160" s="3" t="s">
        <v>302</v>
      </c>
      <c r="B160" s="44">
        <v>8.9285714285714288</v>
      </c>
      <c r="C160" s="44">
        <v>8.9285714285714288</v>
      </c>
      <c r="D160" s="45">
        <v>0.04</v>
      </c>
      <c r="E160" s="45">
        <v>0.05</v>
      </c>
      <c r="F160" s="45">
        <v>0.7</v>
      </c>
      <c r="G160" s="45">
        <v>3.33</v>
      </c>
    </row>
    <row r="161" spans="1:7">
      <c r="A161" s="3" t="s">
        <v>247</v>
      </c>
      <c r="B161" s="44">
        <v>8.2142857142857135</v>
      </c>
      <c r="C161" s="44">
        <v>8.2142857142857135</v>
      </c>
      <c r="D161" s="45">
        <v>0</v>
      </c>
      <c r="E161" s="45">
        <v>0</v>
      </c>
      <c r="F161" s="45">
        <v>8.1999999999999993</v>
      </c>
      <c r="G161" s="45">
        <v>32.770000000000003</v>
      </c>
    </row>
    <row r="162" spans="1:7">
      <c r="A162" s="3" t="s">
        <v>285</v>
      </c>
      <c r="B162" s="44">
        <v>2.1428571428571428</v>
      </c>
      <c r="C162" s="44">
        <v>2.1428571428571428</v>
      </c>
      <c r="D162" s="45">
        <v>0</v>
      </c>
      <c r="E162" s="45">
        <v>0</v>
      </c>
      <c r="F162" s="45">
        <v>1.71</v>
      </c>
      <c r="G162" s="45">
        <v>6.89</v>
      </c>
    </row>
    <row r="163" spans="1:7">
      <c r="A163" s="3" t="s">
        <v>248</v>
      </c>
      <c r="B163" s="44">
        <v>7.1428571428571425E-2</v>
      </c>
      <c r="C163" s="44">
        <v>7.1428571428571425E-2</v>
      </c>
      <c r="D163" s="45">
        <v>0</v>
      </c>
      <c r="E163" s="45">
        <v>0</v>
      </c>
      <c r="F163" s="45">
        <v>0</v>
      </c>
      <c r="G163" s="45">
        <v>0</v>
      </c>
    </row>
    <row r="164" spans="1:7">
      <c r="A164" s="3" t="s">
        <v>230</v>
      </c>
      <c r="B164" s="44">
        <v>71.428571428571431</v>
      </c>
      <c r="C164" s="44">
        <v>71.428571428571431</v>
      </c>
      <c r="D164" s="45">
        <v>0</v>
      </c>
      <c r="E164" s="45">
        <v>0</v>
      </c>
      <c r="F164" s="45">
        <v>0</v>
      </c>
      <c r="G164" s="45">
        <v>0</v>
      </c>
    </row>
    <row r="165" spans="1:7" ht="15.6">
      <c r="A165" s="55" t="s">
        <v>232</v>
      </c>
      <c r="B165" s="58"/>
      <c r="C165" s="55">
        <v>75</v>
      </c>
      <c r="D165" s="55">
        <f>SUM(D160:D164)</f>
        <v>0.04</v>
      </c>
      <c r="E165" s="55">
        <f t="shared" ref="E165:G165" si="7">SUM(E160:E164)</f>
        <v>0.05</v>
      </c>
      <c r="F165" s="55">
        <f t="shared" si="7"/>
        <v>10.61</v>
      </c>
      <c r="G165" s="55">
        <f t="shared" si="7"/>
        <v>42.99</v>
      </c>
    </row>
    <row r="166" spans="1:7" ht="46.95" customHeight="1">
      <c r="A166" s="382" t="s">
        <v>303</v>
      </c>
      <c r="B166" s="383"/>
      <c r="C166" s="383"/>
      <c r="D166" s="383"/>
      <c r="E166" s="383"/>
      <c r="F166" s="383"/>
      <c r="G166" s="383"/>
    </row>
    <row r="168" spans="1:7">
      <c r="A168" s="1" t="s">
        <v>1028</v>
      </c>
      <c r="B168" s="1"/>
      <c r="C168" s="1"/>
      <c r="D168" s="1"/>
      <c r="E168" s="1"/>
      <c r="F168" s="1"/>
      <c r="G168" s="1"/>
    </row>
    <row r="169" spans="1:7">
      <c r="A169" s="376" t="s">
        <v>215</v>
      </c>
      <c r="B169" s="377" t="s">
        <v>216</v>
      </c>
      <c r="C169" s="377"/>
      <c r="D169" s="376" t="s">
        <v>4</v>
      </c>
      <c r="E169" s="376"/>
      <c r="F169" s="376"/>
      <c r="G169" s="378" t="s">
        <v>217</v>
      </c>
    </row>
    <row r="170" spans="1:7">
      <c r="A170" s="376"/>
      <c r="B170" s="2" t="s">
        <v>218</v>
      </c>
      <c r="C170" s="2" t="s">
        <v>219</v>
      </c>
      <c r="D170" s="2" t="s">
        <v>220</v>
      </c>
      <c r="E170" s="2" t="s">
        <v>6</v>
      </c>
      <c r="F170" s="2" t="s">
        <v>221</v>
      </c>
      <c r="G170" s="378"/>
    </row>
    <row r="171" spans="1:7">
      <c r="A171" s="3" t="s">
        <v>1023</v>
      </c>
      <c r="B171" s="40">
        <v>25</v>
      </c>
      <c r="C171" s="40">
        <v>25</v>
      </c>
      <c r="D171" s="40">
        <v>1.65</v>
      </c>
      <c r="E171" s="40">
        <v>0.3</v>
      </c>
      <c r="F171" s="40">
        <v>12.6</v>
      </c>
      <c r="G171" s="40">
        <v>59.5</v>
      </c>
    </row>
    <row r="172" spans="1:7">
      <c r="A172" s="46" t="s">
        <v>232</v>
      </c>
      <c r="B172" s="46">
        <v>25</v>
      </c>
      <c r="C172" s="46">
        <v>25</v>
      </c>
      <c r="D172" s="46">
        <v>1.65</v>
      </c>
      <c r="E172" s="46">
        <v>0.3</v>
      </c>
      <c r="F172" s="46">
        <v>12.6</v>
      </c>
      <c r="G172" s="46">
        <v>59.5</v>
      </c>
    </row>
    <row r="174" spans="1:7">
      <c r="A174" s="67" t="s">
        <v>286</v>
      </c>
      <c r="B174" s="67"/>
      <c r="C174" s="67"/>
      <c r="D174" s="67"/>
      <c r="E174" s="67"/>
      <c r="F174" s="67"/>
      <c r="G174" s="67"/>
    </row>
    <row r="175" spans="1:7">
      <c r="A175" s="379" t="s">
        <v>215</v>
      </c>
      <c r="B175" s="379" t="s">
        <v>216</v>
      </c>
      <c r="C175" s="379"/>
      <c r="D175" s="379" t="s">
        <v>4</v>
      </c>
      <c r="E175" s="379"/>
      <c r="F175" s="379"/>
      <c r="G175" s="380" t="s">
        <v>217</v>
      </c>
    </row>
    <row r="176" spans="1:7">
      <c r="A176" s="379"/>
      <c r="B176" s="68" t="s">
        <v>218</v>
      </c>
      <c r="C176" s="68" t="s">
        <v>219</v>
      </c>
      <c r="D176" s="68" t="s">
        <v>220</v>
      </c>
      <c r="E176" s="68" t="s">
        <v>6</v>
      </c>
      <c r="F176" s="68" t="s">
        <v>221</v>
      </c>
      <c r="G176" s="380"/>
    </row>
    <row r="177" spans="1:8">
      <c r="A177" s="40" t="s">
        <v>92</v>
      </c>
      <c r="B177" s="40">
        <v>100</v>
      </c>
      <c r="C177" s="40">
        <v>100</v>
      </c>
      <c r="D177" s="40">
        <v>0.34</v>
      </c>
      <c r="E177" s="40">
        <v>0.6</v>
      </c>
      <c r="F177" s="40">
        <v>11.4</v>
      </c>
      <c r="G177" s="40">
        <v>54</v>
      </c>
    </row>
    <row r="178" spans="1:8">
      <c r="A178" s="69" t="s">
        <v>232</v>
      </c>
      <c r="B178" s="70"/>
      <c r="C178" s="69">
        <v>100</v>
      </c>
      <c r="D178" s="69">
        <v>0.34</v>
      </c>
      <c r="E178" s="69">
        <v>0.6</v>
      </c>
      <c r="F178" s="69">
        <v>11.4</v>
      </c>
      <c r="G178" s="69">
        <v>54</v>
      </c>
    </row>
    <row r="179" spans="1:8">
      <c r="A179" s="386" t="s">
        <v>287</v>
      </c>
      <c r="B179" s="386"/>
      <c r="C179" s="386"/>
      <c r="D179" s="386"/>
      <c r="E179" s="386"/>
      <c r="F179" s="386"/>
      <c r="G179" s="386"/>
    </row>
    <row r="182" spans="1:8">
      <c r="A182" s="419" t="s">
        <v>29</v>
      </c>
      <c r="B182" s="419"/>
      <c r="C182" s="419"/>
      <c r="D182" s="419"/>
      <c r="E182" s="419"/>
      <c r="F182" s="419"/>
      <c r="G182" s="419"/>
    </row>
    <row r="184" spans="1:8">
      <c r="A184" s="1" t="s">
        <v>338</v>
      </c>
      <c r="B184" s="1"/>
      <c r="C184" s="1"/>
      <c r="D184" s="1"/>
      <c r="E184" s="1"/>
      <c r="F184" s="1"/>
      <c r="G184" s="1"/>
    </row>
    <row r="185" spans="1:8">
      <c r="A185" s="376" t="s">
        <v>215</v>
      </c>
      <c r="B185" s="377" t="s">
        <v>216</v>
      </c>
      <c r="C185" s="377"/>
      <c r="D185" s="376" t="s">
        <v>4</v>
      </c>
      <c r="E185" s="376"/>
      <c r="F185" s="376"/>
      <c r="G185" s="378" t="s">
        <v>217</v>
      </c>
    </row>
    <row r="186" spans="1:8">
      <c r="A186" s="376"/>
      <c r="B186" s="2" t="s">
        <v>218</v>
      </c>
      <c r="C186" s="2" t="s">
        <v>219</v>
      </c>
      <c r="D186" s="2" t="s">
        <v>220</v>
      </c>
      <c r="E186" s="2" t="s">
        <v>6</v>
      </c>
      <c r="F186" s="2" t="s">
        <v>221</v>
      </c>
      <c r="G186" s="378"/>
      <c r="H186" s="54"/>
    </row>
    <row r="187" spans="1:8">
      <c r="A187" s="3" t="s">
        <v>278</v>
      </c>
      <c r="B187" s="44">
        <v>47.5</v>
      </c>
      <c r="C187" s="44">
        <v>47.5</v>
      </c>
      <c r="D187" s="51">
        <v>8.36</v>
      </c>
      <c r="E187" s="3">
        <v>7.98</v>
      </c>
      <c r="F187" s="3">
        <v>0</v>
      </c>
      <c r="G187" s="3">
        <v>105.26</v>
      </c>
      <c r="H187" s="54"/>
    </row>
    <row r="188" spans="1:8">
      <c r="A188" s="3" t="s">
        <v>279</v>
      </c>
      <c r="B188" s="44">
        <v>26.25</v>
      </c>
      <c r="C188" s="44">
        <v>23.197499999999998</v>
      </c>
      <c r="D188" s="51">
        <v>0.3</v>
      </c>
      <c r="E188" s="3">
        <v>7.0000000000000007E-2</v>
      </c>
      <c r="F188" s="3">
        <v>1.1399999999999999</v>
      </c>
      <c r="G188" s="3">
        <v>6.38</v>
      </c>
      <c r="H188" s="54"/>
    </row>
    <row r="189" spans="1:8">
      <c r="A189" s="40" t="s">
        <v>256</v>
      </c>
      <c r="B189" s="41">
        <v>2.6</v>
      </c>
      <c r="C189" s="41">
        <v>6.24</v>
      </c>
      <c r="D189" s="3">
        <v>0.44</v>
      </c>
      <c r="E189" s="3">
        <v>0.04</v>
      </c>
      <c r="F189" s="3">
        <v>4.83</v>
      </c>
      <c r="G189" s="3">
        <v>21.41</v>
      </c>
      <c r="H189" s="54"/>
    </row>
    <row r="190" spans="1:8">
      <c r="A190" s="3" t="s">
        <v>225</v>
      </c>
      <c r="B190" s="44">
        <v>5</v>
      </c>
      <c r="C190" s="44">
        <v>5</v>
      </c>
      <c r="D190" s="3">
        <v>0</v>
      </c>
      <c r="E190" s="3">
        <v>5</v>
      </c>
      <c r="F190" s="3">
        <v>0</v>
      </c>
      <c r="G190" s="3">
        <v>45</v>
      </c>
      <c r="H190" s="54"/>
    </row>
    <row r="191" spans="1:8">
      <c r="A191" s="3" t="s">
        <v>228</v>
      </c>
      <c r="B191" s="44">
        <v>0.1875</v>
      </c>
      <c r="C191" s="44">
        <v>0.1875</v>
      </c>
      <c r="D191" s="3">
        <v>0</v>
      </c>
      <c r="E191" s="3">
        <v>0</v>
      </c>
      <c r="F191" s="3">
        <v>0</v>
      </c>
      <c r="G191" s="3">
        <v>0</v>
      </c>
      <c r="H191" s="54"/>
    </row>
    <row r="192" spans="1:8">
      <c r="A192" s="3" t="s">
        <v>229</v>
      </c>
      <c r="B192" s="44">
        <v>6.25E-2</v>
      </c>
      <c r="C192" s="44">
        <v>6.25E-2</v>
      </c>
      <c r="D192" s="3">
        <v>0</v>
      </c>
      <c r="E192" s="3">
        <v>0</v>
      </c>
      <c r="F192" s="3">
        <v>0</v>
      </c>
      <c r="G192" s="3">
        <v>0</v>
      </c>
      <c r="H192" s="54"/>
    </row>
    <row r="193" spans="1:8">
      <c r="A193" s="3" t="s">
        <v>237</v>
      </c>
      <c r="B193" s="44">
        <v>5</v>
      </c>
      <c r="C193" s="44">
        <v>5</v>
      </c>
      <c r="D193" s="3">
        <v>0.52</v>
      </c>
      <c r="E193" s="3">
        <v>0.05</v>
      </c>
      <c r="F193" s="3">
        <v>3.7</v>
      </c>
      <c r="G193" s="3">
        <v>17.27</v>
      </c>
      <c r="H193" s="54"/>
    </row>
    <row r="194" spans="1:8">
      <c r="A194" s="46" t="s">
        <v>232</v>
      </c>
      <c r="B194" s="47"/>
      <c r="C194" s="46">
        <v>75</v>
      </c>
      <c r="D194" s="48">
        <f>SUM(D187:D193)</f>
        <v>9.6199999999999992</v>
      </c>
      <c r="E194" s="48">
        <f t="shared" ref="E194:G194" si="8">SUM(E187:E193)</f>
        <v>13.14</v>
      </c>
      <c r="F194" s="48">
        <f t="shared" si="8"/>
        <v>9.67</v>
      </c>
      <c r="G194" s="48">
        <f t="shared" si="8"/>
        <v>195.32000000000002</v>
      </c>
      <c r="H194" s="54"/>
    </row>
    <row r="195" spans="1:8">
      <c r="A195" s="407" t="s">
        <v>339</v>
      </c>
      <c r="B195" s="407"/>
      <c r="C195" s="407"/>
      <c r="D195" s="407"/>
      <c r="E195" s="407"/>
      <c r="F195" s="407"/>
      <c r="G195" s="407"/>
      <c r="H195" s="407"/>
    </row>
    <row r="196" spans="1:8">
      <c r="A196" s="407"/>
      <c r="B196" s="407"/>
      <c r="C196" s="407"/>
      <c r="D196" s="407"/>
      <c r="E196" s="407"/>
      <c r="F196" s="407"/>
      <c r="G196" s="407"/>
      <c r="H196" s="407"/>
    </row>
    <row r="197" spans="1:8">
      <c r="A197" s="407"/>
      <c r="B197" s="407"/>
      <c r="C197" s="407"/>
      <c r="D197" s="407"/>
      <c r="E197" s="407"/>
      <c r="F197" s="407"/>
      <c r="G197" s="407"/>
      <c r="H197" s="407"/>
    </row>
    <row r="198" spans="1:8" ht="8.4" customHeight="1">
      <c r="A198" s="407"/>
      <c r="B198" s="407"/>
      <c r="C198" s="407"/>
      <c r="D198" s="407"/>
      <c r="E198" s="407"/>
      <c r="F198" s="407"/>
      <c r="G198" s="407"/>
      <c r="H198" s="407"/>
    </row>
    <row r="199" spans="1:8" hidden="1">
      <c r="A199" s="407"/>
      <c r="B199" s="407"/>
      <c r="C199" s="407"/>
      <c r="D199" s="407"/>
      <c r="E199" s="407"/>
      <c r="F199" s="407"/>
      <c r="G199" s="407"/>
      <c r="H199" s="407"/>
    </row>
    <row r="201" spans="1:8">
      <c r="A201" s="38" t="s">
        <v>264</v>
      </c>
      <c r="B201" s="38"/>
      <c r="C201" s="38"/>
      <c r="D201" s="38"/>
      <c r="E201" s="38"/>
      <c r="F201" s="38"/>
      <c r="G201" s="38"/>
    </row>
    <row r="202" spans="1:8">
      <c r="A202" s="376" t="s">
        <v>215</v>
      </c>
      <c r="B202" s="377" t="s">
        <v>216</v>
      </c>
      <c r="C202" s="377"/>
      <c r="D202" s="376" t="s">
        <v>4</v>
      </c>
      <c r="E202" s="376"/>
      <c r="F202" s="376"/>
      <c r="G202" s="378" t="s">
        <v>217</v>
      </c>
    </row>
    <row r="203" spans="1:8">
      <c r="A203" s="376"/>
      <c r="B203" s="2" t="s">
        <v>218</v>
      </c>
      <c r="C203" s="2" t="s">
        <v>219</v>
      </c>
      <c r="D203" s="2" t="s">
        <v>220</v>
      </c>
      <c r="E203" s="2" t="s">
        <v>6</v>
      </c>
      <c r="F203" s="2" t="s">
        <v>221</v>
      </c>
      <c r="G203" s="378"/>
      <c r="H203" s="54"/>
    </row>
    <row r="204" spans="1:8">
      <c r="A204" s="3" t="s">
        <v>265</v>
      </c>
      <c r="B204" s="3">
        <v>245.61</v>
      </c>
      <c r="C204" s="3">
        <v>161.5</v>
      </c>
      <c r="D204" s="45">
        <v>3.2</v>
      </c>
      <c r="E204" s="45">
        <v>0.16</v>
      </c>
      <c r="F204" s="45">
        <v>23.9</v>
      </c>
      <c r="G204" s="45">
        <v>109.98</v>
      </c>
    </row>
    <row r="205" spans="1:8">
      <c r="A205" s="3" t="s">
        <v>239</v>
      </c>
      <c r="B205" s="3">
        <v>0.3</v>
      </c>
      <c r="C205" s="3">
        <v>0.3</v>
      </c>
      <c r="D205" s="45">
        <v>0</v>
      </c>
      <c r="E205" s="45">
        <v>0</v>
      </c>
      <c r="F205" s="45">
        <v>0</v>
      </c>
      <c r="G205" s="45">
        <v>0</v>
      </c>
    </row>
    <row r="206" spans="1:8">
      <c r="A206" s="55" t="s">
        <v>232</v>
      </c>
      <c r="B206" s="56"/>
      <c r="C206" s="55">
        <v>150</v>
      </c>
      <c r="D206" s="55">
        <v>3.2</v>
      </c>
      <c r="E206" s="55">
        <v>0.2</v>
      </c>
      <c r="F206" s="55">
        <v>24</v>
      </c>
      <c r="G206" s="55">
        <v>110</v>
      </c>
    </row>
    <row r="207" spans="1:8">
      <c r="A207" s="381" t="s">
        <v>266</v>
      </c>
      <c r="B207" s="381"/>
      <c r="C207" s="381"/>
      <c r="D207" s="381"/>
      <c r="E207" s="381"/>
      <c r="F207" s="381"/>
      <c r="G207" s="381"/>
      <c r="H207" s="381"/>
    </row>
    <row r="208" spans="1:8">
      <c r="A208" s="381"/>
      <c r="B208" s="381"/>
      <c r="C208" s="381"/>
      <c r="D208" s="381"/>
      <c r="E208" s="381"/>
      <c r="F208" s="381"/>
      <c r="G208" s="381"/>
      <c r="H208" s="381"/>
    </row>
    <row r="209" spans="1:8" hidden="1">
      <c r="A209" s="381"/>
      <c r="B209" s="381"/>
      <c r="C209" s="381"/>
      <c r="D209" s="381"/>
      <c r="E209" s="381"/>
      <c r="F209" s="381"/>
      <c r="G209" s="381"/>
      <c r="H209" s="381"/>
    </row>
    <row r="210" spans="1:8" hidden="1">
      <c r="A210" s="381"/>
      <c r="B210" s="381"/>
      <c r="C210" s="381"/>
      <c r="D210" s="381"/>
      <c r="E210" s="381"/>
      <c r="F210" s="381"/>
      <c r="G210" s="381"/>
      <c r="H210" s="381"/>
    </row>
    <row r="211" spans="1:8" hidden="1">
      <c r="A211" s="381"/>
      <c r="B211" s="381"/>
      <c r="C211" s="381"/>
      <c r="D211" s="381"/>
      <c r="E211" s="381"/>
      <c r="F211" s="381"/>
      <c r="G211" s="381"/>
      <c r="H211" s="381"/>
    </row>
    <row r="212" spans="1:8" hidden="1">
      <c r="A212" s="381"/>
      <c r="B212" s="381"/>
      <c r="C212" s="381"/>
      <c r="D212" s="381"/>
      <c r="E212" s="381"/>
      <c r="F212" s="381"/>
      <c r="G212" s="381"/>
      <c r="H212" s="381"/>
    </row>
    <row r="214" spans="1:8">
      <c r="A214" s="1" t="s">
        <v>267</v>
      </c>
      <c r="B214" s="1"/>
      <c r="C214" s="1"/>
      <c r="D214" s="1"/>
      <c r="E214" s="1"/>
      <c r="F214" s="1"/>
      <c r="G214" s="1"/>
    </row>
    <row r="215" spans="1:8">
      <c r="A215" s="376" t="s">
        <v>215</v>
      </c>
      <c r="B215" s="377" t="s">
        <v>216</v>
      </c>
      <c r="C215" s="377"/>
      <c r="D215" s="376" t="s">
        <v>4</v>
      </c>
      <c r="E215" s="376"/>
      <c r="F215" s="376"/>
      <c r="G215" s="378" t="s">
        <v>217</v>
      </c>
    </row>
    <row r="216" spans="1:8">
      <c r="A216" s="376"/>
      <c r="B216" s="23" t="s">
        <v>218</v>
      </c>
      <c r="C216" s="23" t="s">
        <v>219</v>
      </c>
      <c r="D216" s="23" t="s">
        <v>220</v>
      </c>
      <c r="E216" s="23" t="s">
        <v>6</v>
      </c>
      <c r="F216" s="23" t="s">
        <v>221</v>
      </c>
      <c r="G216" s="378"/>
      <c r="H216" s="54"/>
    </row>
    <row r="217" spans="1:8">
      <c r="A217" s="3" t="s">
        <v>225</v>
      </c>
      <c r="B217" s="44">
        <v>2.0202020202020203</v>
      </c>
      <c r="C217" s="44">
        <v>2.0202020202020203</v>
      </c>
      <c r="D217" s="45">
        <v>0</v>
      </c>
      <c r="E217" s="45">
        <v>2.02</v>
      </c>
      <c r="F217" s="45">
        <v>0</v>
      </c>
      <c r="G217" s="45">
        <v>18.18</v>
      </c>
    </row>
    <row r="218" spans="1:8">
      <c r="A218" s="3" t="s">
        <v>237</v>
      </c>
      <c r="B218" s="44">
        <v>2.5252525252525251</v>
      </c>
      <c r="C218" s="44">
        <v>2.5252525252525251</v>
      </c>
      <c r="D218" s="45">
        <v>0.26</v>
      </c>
      <c r="E218" s="45">
        <v>0.02</v>
      </c>
      <c r="F218" s="45">
        <v>1.87</v>
      </c>
      <c r="G218" s="45">
        <v>8.74</v>
      </c>
    </row>
    <row r="219" spans="1:8">
      <c r="A219" s="3" t="s">
        <v>228</v>
      </c>
      <c r="B219" s="44">
        <v>0.10101010101010101</v>
      </c>
      <c r="C219" s="44">
        <v>0.10101010101010101</v>
      </c>
      <c r="D219" s="45">
        <v>0</v>
      </c>
      <c r="E219" s="45">
        <v>0</v>
      </c>
      <c r="F219" s="45">
        <v>0</v>
      </c>
      <c r="G219" s="45">
        <v>0</v>
      </c>
    </row>
    <row r="220" spans="1:8">
      <c r="A220" s="3" t="s">
        <v>268</v>
      </c>
      <c r="B220" s="44">
        <v>20.202020202020201</v>
      </c>
      <c r="C220" s="44">
        <v>20.202020202020201</v>
      </c>
      <c r="D220" s="45">
        <v>0.61</v>
      </c>
      <c r="E220" s="45">
        <v>0.4</v>
      </c>
      <c r="F220" s="45">
        <v>0.91</v>
      </c>
      <c r="G220" s="45">
        <v>9.6999999999999993</v>
      </c>
    </row>
    <row r="221" spans="1:8">
      <c r="A221" s="3" t="s">
        <v>230</v>
      </c>
      <c r="B221" s="44">
        <v>25.252525252525253</v>
      </c>
      <c r="C221" s="44">
        <v>25.252525252525253</v>
      </c>
      <c r="D221" s="45">
        <v>0</v>
      </c>
      <c r="E221" s="45">
        <v>0</v>
      </c>
      <c r="F221" s="45">
        <v>0</v>
      </c>
      <c r="G221" s="45">
        <v>0</v>
      </c>
    </row>
    <row r="222" spans="1:8">
      <c r="A222" s="55" t="s">
        <v>232</v>
      </c>
      <c r="B222" s="56"/>
      <c r="C222" s="55">
        <v>50</v>
      </c>
      <c r="D222" s="59">
        <f>SUM(D217:D221)</f>
        <v>0.87</v>
      </c>
      <c r="E222" s="59">
        <f t="shared" ref="E222:G222" si="9">SUM(E217:E221)</f>
        <v>2.44</v>
      </c>
      <c r="F222" s="59">
        <f t="shared" si="9"/>
        <v>2.7800000000000002</v>
      </c>
      <c r="G222" s="59">
        <f t="shared" si="9"/>
        <v>36.620000000000005</v>
      </c>
    </row>
    <row r="223" spans="1:8">
      <c r="A223" s="381" t="s">
        <v>269</v>
      </c>
      <c r="B223" s="381"/>
      <c r="C223" s="381"/>
      <c r="D223" s="381"/>
      <c r="E223" s="381"/>
      <c r="F223" s="381"/>
      <c r="G223" s="381"/>
      <c r="H223" s="381"/>
    </row>
    <row r="224" spans="1:8" ht="13.95" customHeight="1">
      <c r="A224" s="381"/>
      <c r="B224" s="381"/>
      <c r="C224" s="381"/>
      <c r="D224" s="381"/>
      <c r="E224" s="381"/>
      <c r="F224" s="381"/>
      <c r="G224" s="381"/>
      <c r="H224" s="381"/>
    </row>
    <row r="225" spans="1:8" hidden="1">
      <c r="A225" s="381"/>
      <c r="B225" s="381"/>
      <c r="C225" s="381"/>
      <c r="D225" s="381"/>
      <c r="E225" s="381"/>
      <c r="F225" s="381"/>
      <c r="G225" s="381"/>
      <c r="H225" s="381"/>
    </row>
    <row r="226" spans="1:8" hidden="1">
      <c r="A226" s="381"/>
      <c r="B226" s="381"/>
      <c r="C226" s="381"/>
      <c r="D226" s="381"/>
      <c r="E226" s="381"/>
      <c r="F226" s="381"/>
      <c r="G226" s="381"/>
      <c r="H226" s="381"/>
    </row>
    <row r="227" spans="1:8" hidden="1">
      <c r="A227" s="381"/>
      <c r="B227" s="381"/>
      <c r="C227" s="381"/>
      <c r="D227" s="381"/>
      <c r="E227" s="381"/>
      <c r="F227" s="381"/>
      <c r="G227" s="381"/>
      <c r="H227" s="381"/>
    </row>
    <row r="228" spans="1:8" hidden="1">
      <c r="A228" s="381"/>
      <c r="B228" s="381"/>
      <c r="C228" s="381"/>
      <c r="D228" s="381"/>
      <c r="E228" s="381"/>
      <c r="F228" s="381"/>
      <c r="G228" s="381"/>
      <c r="H228" s="381"/>
    </row>
    <row r="229" spans="1:8">
      <c r="D229" s="52"/>
      <c r="E229" s="52"/>
      <c r="F229" s="52"/>
      <c r="G229" s="52"/>
    </row>
    <row r="230" spans="1:8">
      <c r="A230" s="1" t="s">
        <v>270</v>
      </c>
      <c r="B230" s="1"/>
      <c r="C230" s="1"/>
      <c r="D230" s="1"/>
      <c r="E230" s="1"/>
      <c r="F230" s="1"/>
      <c r="G230" s="1"/>
      <c r="H230" s="1"/>
    </row>
    <row r="231" spans="1:8">
      <c r="A231" s="376" t="s">
        <v>215</v>
      </c>
      <c r="B231" s="377" t="s">
        <v>216</v>
      </c>
      <c r="C231" s="377"/>
      <c r="D231" s="376" t="s">
        <v>4</v>
      </c>
      <c r="E231" s="376"/>
      <c r="F231" s="376"/>
      <c r="G231" s="378" t="s">
        <v>217</v>
      </c>
    </row>
    <row r="232" spans="1:8">
      <c r="A232" s="376"/>
      <c r="B232" s="2" t="s">
        <v>218</v>
      </c>
      <c r="C232" s="2" t="s">
        <v>219</v>
      </c>
      <c r="D232" s="2" t="s">
        <v>220</v>
      </c>
      <c r="E232" s="2" t="s">
        <v>6</v>
      </c>
      <c r="F232" s="2" t="s">
        <v>221</v>
      </c>
      <c r="G232" s="378"/>
      <c r="H232" s="54"/>
    </row>
    <row r="233" spans="1:8">
      <c r="A233" s="3" t="s">
        <v>271</v>
      </c>
      <c r="B233" s="3">
        <v>106.75</v>
      </c>
      <c r="C233" s="3">
        <v>79.17</v>
      </c>
      <c r="D233" s="45">
        <v>1.1000000000000001</v>
      </c>
      <c r="E233" s="45">
        <v>0.2</v>
      </c>
      <c r="F233" s="45">
        <v>3.4</v>
      </c>
      <c r="G233" s="45">
        <v>19.2</v>
      </c>
    </row>
    <row r="234" spans="1:8">
      <c r="A234" s="3" t="s">
        <v>272</v>
      </c>
      <c r="B234" s="3">
        <v>12.5</v>
      </c>
      <c r="C234" s="3">
        <v>9.14</v>
      </c>
      <c r="D234" s="45">
        <v>0.1</v>
      </c>
      <c r="E234" s="45">
        <v>0</v>
      </c>
      <c r="F234" s="45">
        <v>0.4</v>
      </c>
      <c r="G234" s="45">
        <v>2.29</v>
      </c>
    </row>
    <row r="235" spans="1:8">
      <c r="A235" s="3" t="s">
        <v>273</v>
      </c>
      <c r="B235" s="3">
        <v>0.4</v>
      </c>
      <c r="C235" s="3">
        <v>0.4</v>
      </c>
      <c r="D235" s="45">
        <v>0</v>
      </c>
      <c r="E235" s="45">
        <v>0</v>
      </c>
      <c r="F235" s="45">
        <v>0</v>
      </c>
      <c r="G235" s="45">
        <v>0</v>
      </c>
    </row>
    <row r="236" spans="1:8">
      <c r="A236" s="3" t="s">
        <v>225</v>
      </c>
      <c r="B236" s="3">
        <v>7.5</v>
      </c>
      <c r="C236" s="3">
        <v>7.5</v>
      </c>
      <c r="D236" s="45">
        <v>0</v>
      </c>
      <c r="E236" s="45">
        <v>7.5</v>
      </c>
      <c r="F236" s="45">
        <v>0</v>
      </c>
      <c r="G236" s="45">
        <v>67.5</v>
      </c>
    </row>
    <row r="237" spans="1:8">
      <c r="A237" s="3" t="s">
        <v>228</v>
      </c>
      <c r="B237" s="3">
        <v>0.25</v>
      </c>
      <c r="C237" s="3">
        <v>0.25</v>
      </c>
      <c r="D237" s="45">
        <v>0</v>
      </c>
      <c r="E237" s="45">
        <v>0</v>
      </c>
      <c r="F237" s="45">
        <v>0</v>
      </c>
      <c r="G237" s="45">
        <v>0</v>
      </c>
    </row>
    <row r="238" spans="1:8">
      <c r="A238" s="3" t="s">
        <v>247</v>
      </c>
      <c r="B238" s="3">
        <v>5</v>
      </c>
      <c r="C238" s="3">
        <v>5</v>
      </c>
      <c r="D238" s="45">
        <v>0</v>
      </c>
      <c r="E238" s="45">
        <v>0</v>
      </c>
      <c r="F238" s="45">
        <v>5</v>
      </c>
      <c r="G238" s="45">
        <v>20</v>
      </c>
    </row>
    <row r="239" spans="1:8">
      <c r="A239" s="55" t="s">
        <v>232</v>
      </c>
      <c r="B239" s="56"/>
      <c r="C239" s="55">
        <v>100</v>
      </c>
      <c r="D239" s="59">
        <f>SUM(D233:D238)</f>
        <v>1.2000000000000002</v>
      </c>
      <c r="E239" s="59">
        <f t="shared" ref="E239:G239" si="10">SUM(E233:E238)</f>
        <v>7.7</v>
      </c>
      <c r="F239" s="59">
        <f t="shared" si="10"/>
        <v>8.8000000000000007</v>
      </c>
      <c r="G239" s="59">
        <f t="shared" si="10"/>
        <v>108.99</v>
      </c>
    </row>
    <row r="240" spans="1:8">
      <c r="A240" s="381" t="s">
        <v>274</v>
      </c>
      <c r="B240" s="381"/>
      <c r="C240" s="381"/>
      <c r="D240" s="381"/>
      <c r="E240" s="381"/>
      <c r="F240" s="381"/>
      <c r="G240" s="381"/>
      <c r="H240" s="381"/>
    </row>
    <row r="241" spans="1:8">
      <c r="A241" s="381"/>
      <c r="B241" s="381"/>
      <c r="C241" s="381"/>
      <c r="D241" s="381"/>
      <c r="E241" s="381"/>
      <c r="F241" s="381"/>
      <c r="G241" s="381"/>
      <c r="H241" s="381"/>
    </row>
    <row r="242" spans="1:8" ht="10.95" customHeight="1">
      <c r="A242" s="381"/>
      <c r="B242" s="381"/>
      <c r="C242" s="381"/>
      <c r="D242" s="381"/>
      <c r="E242" s="381"/>
      <c r="F242" s="381"/>
      <c r="G242" s="381"/>
      <c r="H242" s="381"/>
    </row>
    <row r="243" spans="1:8" hidden="1">
      <c r="A243" s="381"/>
      <c r="B243" s="381"/>
      <c r="C243" s="381"/>
      <c r="D243" s="381"/>
      <c r="E243" s="381"/>
      <c r="F243" s="381"/>
      <c r="G243" s="381"/>
      <c r="H243" s="381"/>
    </row>
    <row r="244" spans="1:8" hidden="1">
      <c r="A244" s="381"/>
      <c r="B244" s="381"/>
      <c r="C244" s="381"/>
      <c r="D244" s="381"/>
      <c r="E244" s="381"/>
      <c r="F244" s="381"/>
      <c r="G244" s="381"/>
      <c r="H244" s="381"/>
    </row>
    <row r="245" spans="1:8" ht="6" customHeight="1">
      <c r="A245" s="381"/>
      <c r="B245" s="381"/>
      <c r="C245" s="381"/>
      <c r="D245" s="381"/>
      <c r="E245" s="381"/>
      <c r="F245" s="381"/>
      <c r="G245" s="381"/>
      <c r="H245" s="381"/>
    </row>
    <row r="247" spans="1:8">
      <c r="A247" s="1" t="s">
        <v>340</v>
      </c>
      <c r="B247" s="1"/>
      <c r="C247" s="1"/>
      <c r="D247" s="1"/>
      <c r="E247" s="1"/>
      <c r="F247" s="1"/>
      <c r="G247" s="1"/>
    </row>
    <row r="248" spans="1:8" ht="14.4" customHeight="1">
      <c r="A248" s="376" t="s">
        <v>215</v>
      </c>
      <c r="B248" s="377" t="s">
        <v>216</v>
      </c>
      <c r="C248" s="377"/>
      <c r="D248" s="376" t="s">
        <v>4</v>
      </c>
      <c r="E248" s="376"/>
      <c r="F248" s="376"/>
      <c r="G248" s="378" t="s">
        <v>217</v>
      </c>
    </row>
    <row r="249" spans="1:8">
      <c r="A249" s="376"/>
      <c r="B249" s="2" t="s">
        <v>218</v>
      </c>
      <c r="C249" s="2" t="s">
        <v>219</v>
      </c>
      <c r="D249" s="2" t="s">
        <v>220</v>
      </c>
      <c r="E249" s="2" t="s">
        <v>6</v>
      </c>
      <c r="F249" s="2" t="s">
        <v>221</v>
      </c>
      <c r="G249" s="378"/>
      <c r="H249" s="54"/>
    </row>
    <row r="250" spans="1:8">
      <c r="A250" s="3" t="s">
        <v>268</v>
      </c>
      <c r="B250" s="3">
        <v>200</v>
      </c>
      <c r="C250" s="3">
        <v>200</v>
      </c>
      <c r="D250" s="40">
        <v>6</v>
      </c>
      <c r="E250" s="40">
        <v>4</v>
      </c>
      <c r="F250" s="40">
        <v>4.5</v>
      </c>
      <c r="G250" s="40">
        <v>96</v>
      </c>
      <c r="H250" s="54"/>
    </row>
    <row r="251" spans="1:8">
      <c r="A251" s="46" t="s">
        <v>232</v>
      </c>
      <c r="B251" s="47"/>
      <c r="C251" s="46">
        <v>200</v>
      </c>
      <c r="D251" s="46">
        <f>SUM(D250)</f>
        <v>6</v>
      </c>
      <c r="E251" s="46">
        <f t="shared" ref="E251:G251" si="11">SUM(E250)</f>
        <v>4</v>
      </c>
      <c r="F251" s="46">
        <f t="shared" si="11"/>
        <v>4.5</v>
      </c>
      <c r="G251" s="46">
        <f t="shared" si="11"/>
        <v>96</v>
      </c>
      <c r="H251" s="54"/>
    </row>
    <row r="252" spans="1:8">
      <c r="A252" s="412" t="s">
        <v>341</v>
      </c>
      <c r="B252" s="412"/>
      <c r="C252" s="412"/>
      <c r="D252" s="412"/>
      <c r="E252" s="412"/>
      <c r="F252" s="412"/>
      <c r="G252" s="412"/>
      <c r="H252" s="412"/>
    </row>
    <row r="253" spans="1:8" hidden="1">
      <c r="A253" s="412"/>
      <c r="B253" s="412"/>
      <c r="C253" s="412"/>
      <c r="D253" s="412"/>
      <c r="E253" s="412"/>
      <c r="F253" s="412"/>
      <c r="G253" s="412"/>
      <c r="H253" s="412"/>
    </row>
    <row r="254" spans="1:8" hidden="1">
      <c r="A254" s="412"/>
      <c r="B254" s="412"/>
      <c r="C254" s="412"/>
      <c r="D254" s="412"/>
      <c r="E254" s="412"/>
      <c r="F254" s="412"/>
      <c r="G254" s="412"/>
      <c r="H254" s="412"/>
    </row>
    <row r="255" spans="1:8" hidden="1">
      <c r="A255" s="412"/>
      <c r="B255" s="412"/>
      <c r="C255" s="412"/>
      <c r="D255" s="412"/>
      <c r="E255" s="412"/>
      <c r="F255" s="412"/>
      <c r="G255" s="412"/>
      <c r="H255" s="412"/>
    </row>
    <row r="256" spans="1:8" hidden="1">
      <c r="A256" s="412"/>
      <c r="B256" s="412"/>
      <c r="C256" s="412"/>
      <c r="D256" s="412"/>
      <c r="E256" s="412"/>
      <c r="F256" s="412"/>
      <c r="G256" s="412"/>
      <c r="H256" s="412"/>
    </row>
    <row r="258" spans="1:7">
      <c r="A258" s="1" t="s">
        <v>342</v>
      </c>
      <c r="B258" s="1"/>
      <c r="C258" s="1"/>
      <c r="D258" s="1"/>
      <c r="E258" s="1"/>
      <c r="F258" s="1"/>
      <c r="G258" s="1"/>
    </row>
    <row r="259" spans="1:7" ht="14.4" customHeight="1">
      <c r="A259" s="376" t="s">
        <v>215</v>
      </c>
      <c r="B259" s="377" t="s">
        <v>216</v>
      </c>
      <c r="C259" s="377"/>
      <c r="D259" s="376" t="s">
        <v>4</v>
      </c>
      <c r="E259" s="376"/>
      <c r="F259" s="376"/>
      <c r="G259" s="378" t="s">
        <v>217</v>
      </c>
    </row>
    <row r="260" spans="1:7">
      <c r="A260" s="376"/>
      <c r="B260" s="2" t="s">
        <v>218</v>
      </c>
      <c r="C260" s="2" t="s">
        <v>219</v>
      </c>
      <c r="D260" s="2" t="s">
        <v>220</v>
      </c>
      <c r="E260" s="2" t="s">
        <v>6</v>
      </c>
      <c r="F260" s="2" t="s">
        <v>221</v>
      </c>
      <c r="G260" s="378"/>
    </row>
    <row r="261" spans="1:7">
      <c r="A261" s="3" t="s">
        <v>1012</v>
      </c>
      <c r="B261" s="3">
        <v>12.5</v>
      </c>
      <c r="C261" s="3">
        <v>12.5</v>
      </c>
      <c r="D261" s="40">
        <v>1</v>
      </c>
      <c r="E261" s="40">
        <v>1</v>
      </c>
      <c r="F261" s="40">
        <v>8.3000000000000007</v>
      </c>
      <c r="G261" s="40">
        <v>46.25</v>
      </c>
    </row>
    <row r="262" spans="1:7">
      <c r="A262" s="3" t="s">
        <v>1013</v>
      </c>
      <c r="B262" s="3">
        <v>12.5</v>
      </c>
      <c r="C262" s="3">
        <v>12.5</v>
      </c>
      <c r="D262" s="40">
        <v>1</v>
      </c>
      <c r="E262" s="40">
        <v>1</v>
      </c>
      <c r="F262" s="40">
        <v>8.3000000000000007</v>
      </c>
      <c r="G262" s="40">
        <v>46.25</v>
      </c>
    </row>
    <row r="263" spans="1:7">
      <c r="A263" s="46" t="s">
        <v>232</v>
      </c>
      <c r="B263" s="47"/>
      <c r="C263" s="46">
        <v>25</v>
      </c>
      <c r="D263" s="46">
        <f>SUM(D261:D262)</f>
        <v>2</v>
      </c>
      <c r="E263" s="46">
        <f t="shared" ref="E263:G263" si="12">SUM(E261:E262)</f>
        <v>2</v>
      </c>
      <c r="F263" s="46">
        <f t="shared" si="12"/>
        <v>16.600000000000001</v>
      </c>
      <c r="G263" s="46">
        <f t="shared" si="12"/>
        <v>92.5</v>
      </c>
    </row>
    <row r="264" spans="1:7">
      <c r="A264" s="441" t="s">
        <v>1066</v>
      </c>
      <c r="B264" s="441"/>
      <c r="C264" s="441"/>
      <c r="D264" s="441"/>
      <c r="E264" s="441"/>
      <c r="F264" s="441"/>
      <c r="G264" s="441"/>
    </row>
    <row r="266" spans="1:7">
      <c r="A266" s="1" t="s">
        <v>1029</v>
      </c>
      <c r="B266" s="1"/>
      <c r="C266" s="1"/>
      <c r="D266" s="1"/>
      <c r="E266" s="1"/>
      <c r="F266" s="1"/>
      <c r="G266" s="1"/>
    </row>
    <row r="267" spans="1:7">
      <c r="A267" s="376" t="s">
        <v>215</v>
      </c>
      <c r="B267" s="377" t="s">
        <v>216</v>
      </c>
      <c r="C267" s="377"/>
      <c r="D267" s="376" t="s">
        <v>4</v>
      </c>
      <c r="E267" s="376"/>
      <c r="F267" s="376"/>
      <c r="G267" s="378" t="s">
        <v>217</v>
      </c>
    </row>
    <row r="268" spans="1:7">
      <c r="A268" s="376"/>
      <c r="B268" s="2" t="s">
        <v>218</v>
      </c>
      <c r="C268" s="2" t="s">
        <v>219</v>
      </c>
      <c r="D268" s="2" t="s">
        <v>220</v>
      </c>
      <c r="E268" s="2" t="s">
        <v>6</v>
      </c>
      <c r="F268" s="2" t="s">
        <v>221</v>
      </c>
      <c r="G268" s="378"/>
    </row>
    <row r="269" spans="1:7">
      <c r="A269" s="3" t="s">
        <v>1023</v>
      </c>
      <c r="B269" s="40">
        <v>25</v>
      </c>
      <c r="C269" s="40">
        <v>25</v>
      </c>
      <c r="D269" s="40">
        <v>1.65</v>
      </c>
      <c r="E269" s="40">
        <v>0.3</v>
      </c>
      <c r="F269" s="40">
        <v>12.6</v>
      </c>
      <c r="G269" s="40">
        <v>59.5</v>
      </c>
    </row>
    <row r="270" spans="1:7">
      <c r="A270" s="46" t="s">
        <v>232</v>
      </c>
      <c r="B270" s="46">
        <v>25</v>
      </c>
      <c r="C270" s="46">
        <v>25</v>
      </c>
      <c r="D270" s="46">
        <v>1.65</v>
      </c>
      <c r="E270" s="46">
        <v>0.3</v>
      </c>
      <c r="F270" s="46">
        <v>12.6</v>
      </c>
      <c r="G270" s="46">
        <v>59.5</v>
      </c>
    </row>
    <row r="272" spans="1:7">
      <c r="A272" s="67" t="s">
        <v>286</v>
      </c>
      <c r="B272" s="67"/>
      <c r="C272" s="67"/>
      <c r="D272" s="67"/>
      <c r="E272" s="67"/>
      <c r="F272" s="67"/>
      <c r="G272" s="67"/>
    </row>
    <row r="273" spans="1:8">
      <c r="A273" s="379" t="s">
        <v>215</v>
      </c>
      <c r="B273" s="379" t="s">
        <v>216</v>
      </c>
      <c r="C273" s="379"/>
      <c r="D273" s="379" t="s">
        <v>4</v>
      </c>
      <c r="E273" s="379"/>
      <c r="F273" s="379"/>
      <c r="G273" s="380" t="s">
        <v>217</v>
      </c>
    </row>
    <row r="274" spans="1:8">
      <c r="A274" s="379"/>
      <c r="B274" s="68" t="s">
        <v>218</v>
      </c>
      <c r="C274" s="68" t="s">
        <v>219</v>
      </c>
      <c r="D274" s="68" t="s">
        <v>220</v>
      </c>
      <c r="E274" s="68" t="s">
        <v>6</v>
      </c>
      <c r="F274" s="68" t="s">
        <v>221</v>
      </c>
      <c r="G274" s="380"/>
    </row>
    <row r="275" spans="1:8">
      <c r="A275" s="40" t="s">
        <v>92</v>
      </c>
      <c r="B275" s="40">
        <v>100</v>
      </c>
      <c r="C275" s="40">
        <v>100</v>
      </c>
      <c r="D275" s="40">
        <v>0.34</v>
      </c>
      <c r="E275" s="40">
        <v>0.6</v>
      </c>
      <c r="F275" s="40">
        <v>11.4</v>
      </c>
      <c r="G275" s="40">
        <v>54</v>
      </c>
    </row>
    <row r="276" spans="1:8">
      <c r="A276" s="69" t="s">
        <v>232</v>
      </c>
      <c r="B276" s="70"/>
      <c r="C276" s="69">
        <v>100</v>
      </c>
      <c r="D276" s="69">
        <v>0.34</v>
      </c>
      <c r="E276" s="69">
        <v>0.6</v>
      </c>
      <c r="F276" s="69">
        <v>11.4</v>
      </c>
      <c r="G276" s="69">
        <v>54</v>
      </c>
    </row>
    <row r="277" spans="1:8">
      <c r="A277" s="386" t="s">
        <v>287</v>
      </c>
      <c r="B277" s="386"/>
      <c r="C277" s="386"/>
      <c r="D277" s="386"/>
      <c r="E277" s="386"/>
      <c r="F277" s="386"/>
      <c r="G277" s="386"/>
    </row>
    <row r="280" spans="1:8">
      <c r="A280" s="419" t="s">
        <v>30</v>
      </c>
      <c r="B280" s="419"/>
      <c r="C280" s="419"/>
      <c r="D280" s="419"/>
      <c r="E280" s="419"/>
      <c r="F280" s="419"/>
      <c r="G280" s="419"/>
    </row>
    <row r="282" spans="1:8">
      <c r="A282" s="1" t="s">
        <v>343</v>
      </c>
      <c r="B282" s="1"/>
      <c r="C282" s="1"/>
      <c r="D282" s="1"/>
      <c r="E282" s="1"/>
      <c r="F282" s="1"/>
      <c r="G282" s="1"/>
      <c r="H282" s="1"/>
    </row>
    <row r="283" spans="1:8" ht="14.4" customHeight="1">
      <c r="A283" s="376" t="s">
        <v>215</v>
      </c>
      <c r="B283" s="377" t="s">
        <v>216</v>
      </c>
      <c r="C283" s="377"/>
      <c r="D283" s="376" t="s">
        <v>4</v>
      </c>
      <c r="E283" s="376"/>
      <c r="F283" s="376"/>
      <c r="G283" s="378" t="s">
        <v>217</v>
      </c>
      <c r="H283" s="1"/>
    </row>
    <row r="284" spans="1:8">
      <c r="A284" s="376"/>
      <c r="B284" s="2" t="s">
        <v>218</v>
      </c>
      <c r="C284" s="2" t="s">
        <v>219</v>
      </c>
      <c r="D284" s="2" t="s">
        <v>220</v>
      </c>
      <c r="E284" s="2" t="s">
        <v>6</v>
      </c>
      <c r="F284" s="2" t="s">
        <v>221</v>
      </c>
      <c r="G284" s="378"/>
      <c r="H284" s="38"/>
    </row>
    <row r="285" spans="1:8">
      <c r="A285" s="3" t="s">
        <v>344</v>
      </c>
      <c r="B285" s="44">
        <v>100.66666666666667</v>
      </c>
      <c r="C285" s="44">
        <v>93.333333333333329</v>
      </c>
      <c r="D285" s="45">
        <v>19.88</v>
      </c>
      <c r="E285" s="45">
        <v>10.27</v>
      </c>
      <c r="F285" s="45">
        <v>0</v>
      </c>
      <c r="G285" s="45">
        <v>171.91</v>
      </c>
      <c r="H285" s="38"/>
    </row>
    <row r="286" spans="1:8">
      <c r="A286" s="3" t="s">
        <v>225</v>
      </c>
      <c r="B286" s="44">
        <v>4</v>
      </c>
      <c r="C286" s="44">
        <v>4</v>
      </c>
      <c r="D286" s="45">
        <v>0</v>
      </c>
      <c r="E286" s="45">
        <v>4</v>
      </c>
      <c r="F286" s="45">
        <v>0</v>
      </c>
      <c r="G286" s="45">
        <v>36</v>
      </c>
      <c r="H286" s="38"/>
    </row>
    <row r="287" spans="1:8">
      <c r="A287" s="3" t="s">
        <v>228</v>
      </c>
      <c r="B287" s="44">
        <v>0.16666666666666666</v>
      </c>
      <c r="C287" s="44">
        <v>0.16666666666666666</v>
      </c>
      <c r="D287" s="45">
        <v>0</v>
      </c>
      <c r="E287" s="45">
        <v>0</v>
      </c>
      <c r="F287" s="45">
        <v>0</v>
      </c>
      <c r="G287" s="45">
        <v>0</v>
      </c>
      <c r="H287" s="38"/>
    </row>
    <row r="288" spans="1:8">
      <c r="A288" s="3" t="s">
        <v>229</v>
      </c>
      <c r="B288" s="44">
        <v>6.6666666666666666E-2</v>
      </c>
      <c r="C288" s="44">
        <v>6.6666666666666666E-2</v>
      </c>
      <c r="D288" s="45">
        <v>0</v>
      </c>
      <c r="E288" s="45">
        <v>0</v>
      </c>
      <c r="F288" s="45">
        <v>0</v>
      </c>
      <c r="G288" s="45">
        <v>0</v>
      </c>
      <c r="H288" s="38"/>
    </row>
    <row r="289" spans="1:8">
      <c r="A289" s="46" t="s">
        <v>232</v>
      </c>
      <c r="B289" s="47"/>
      <c r="C289" s="46">
        <v>85</v>
      </c>
      <c r="D289" s="48">
        <f>SUM(D285:D288)</f>
        <v>19.88</v>
      </c>
      <c r="E289" s="48">
        <f t="shared" ref="E289:G289" si="13">SUM(E285:E288)</f>
        <v>14.27</v>
      </c>
      <c r="F289" s="48">
        <f t="shared" si="13"/>
        <v>0</v>
      </c>
      <c r="G289" s="48">
        <f t="shared" si="13"/>
        <v>207.91</v>
      </c>
      <c r="H289" s="38"/>
    </row>
    <row r="290" spans="1:8" ht="14.4" customHeight="1">
      <c r="A290" s="411" t="s">
        <v>345</v>
      </c>
      <c r="B290" s="411"/>
      <c r="C290" s="411"/>
      <c r="D290" s="411"/>
      <c r="E290" s="411"/>
      <c r="F290" s="411"/>
      <c r="G290" s="411"/>
      <c r="H290" s="411"/>
    </row>
    <row r="291" spans="1:8">
      <c r="A291" s="411"/>
      <c r="B291" s="411"/>
      <c r="C291" s="411"/>
      <c r="D291" s="411"/>
      <c r="E291" s="411"/>
      <c r="F291" s="411"/>
      <c r="G291" s="411"/>
      <c r="H291" s="411"/>
    </row>
    <row r="292" spans="1:8" ht="1.2" customHeight="1">
      <c r="A292" s="411"/>
      <c r="B292" s="411"/>
      <c r="C292" s="411"/>
      <c r="D292" s="411"/>
      <c r="E292" s="411"/>
      <c r="F292" s="411"/>
      <c r="G292" s="411"/>
      <c r="H292" s="411"/>
    </row>
    <row r="293" spans="1:8" ht="14.4" hidden="1" customHeight="1">
      <c r="A293" s="411"/>
      <c r="B293" s="411"/>
      <c r="C293" s="411"/>
      <c r="D293" s="411"/>
      <c r="E293" s="411"/>
      <c r="F293" s="411"/>
      <c r="G293" s="411"/>
      <c r="H293" s="411"/>
    </row>
    <row r="294" spans="1:8" ht="14.4" hidden="1" customHeight="1">
      <c r="A294" s="411"/>
      <c r="B294" s="411"/>
      <c r="C294" s="411"/>
      <c r="D294" s="411"/>
      <c r="E294" s="411"/>
      <c r="F294" s="411"/>
      <c r="G294" s="411"/>
      <c r="H294" s="411"/>
    </row>
    <row r="296" spans="1:8">
      <c r="A296" s="38" t="s">
        <v>264</v>
      </c>
      <c r="B296" s="38"/>
      <c r="C296" s="38"/>
      <c r="D296" s="38"/>
      <c r="E296" s="38"/>
      <c r="F296" s="38"/>
      <c r="G296" s="38"/>
    </row>
    <row r="297" spans="1:8">
      <c r="A297" s="376" t="s">
        <v>215</v>
      </c>
      <c r="B297" s="377" t="s">
        <v>216</v>
      </c>
      <c r="C297" s="377"/>
      <c r="D297" s="376" t="s">
        <v>4</v>
      </c>
      <c r="E297" s="376"/>
      <c r="F297" s="376"/>
      <c r="G297" s="378" t="s">
        <v>217</v>
      </c>
    </row>
    <row r="298" spans="1:8">
      <c r="A298" s="376"/>
      <c r="B298" s="2" t="s">
        <v>218</v>
      </c>
      <c r="C298" s="2" t="s">
        <v>219</v>
      </c>
      <c r="D298" s="2" t="s">
        <v>220</v>
      </c>
      <c r="E298" s="2" t="s">
        <v>6</v>
      </c>
      <c r="F298" s="2" t="s">
        <v>221</v>
      </c>
      <c r="G298" s="378"/>
      <c r="H298" s="54"/>
    </row>
    <row r="299" spans="1:8">
      <c r="A299" s="3" t="s">
        <v>265</v>
      </c>
      <c r="B299" s="3">
        <v>245.61</v>
      </c>
      <c r="C299" s="3">
        <v>161.5</v>
      </c>
      <c r="D299" s="45">
        <v>3.2</v>
      </c>
      <c r="E299" s="45">
        <v>0.16</v>
      </c>
      <c r="F299" s="45">
        <v>23.9</v>
      </c>
      <c r="G299" s="45">
        <v>109.98</v>
      </c>
    </row>
    <row r="300" spans="1:8">
      <c r="A300" s="3" t="s">
        <v>239</v>
      </c>
      <c r="B300" s="3">
        <v>0.3</v>
      </c>
      <c r="C300" s="3">
        <v>0.3</v>
      </c>
      <c r="D300" s="45">
        <v>0</v>
      </c>
      <c r="E300" s="45">
        <v>0</v>
      </c>
      <c r="F300" s="45">
        <v>0</v>
      </c>
      <c r="G300" s="45">
        <v>0</v>
      </c>
    </row>
    <row r="301" spans="1:8">
      <c r="A301" s="55" t="s">
        <v>232</v>
      </c>
      <c r="B301" s="56"/>
      <c r="C301" s="55">
        <v>150</v>
      </c>
      <c r="D301" s="55">
        <v>3.2</v>
      </c>
      <c r="E301" s="55">
        <v>0.2</v>
      </c>
      <c r="F301" s="55">
        <v>24</v>
      </c>
      <c r="G301" s="55">
        <v>110</v>
      </c>
    </row>
    <row r="302" spans="1:8">
      <c r="A302" s="381" t="s">
        <v>266</v>
      </c>
      <c r="B302" s="381"/>
      <c r="C302" s="381"/>
      <c r="D302" s="381"/>
      <c r="E302" s="381"/>
      <c r="F302" s="381"/>
      <c r="G302" s="381"/>
      <c r="H302" s="381"/>
    </row>
    <row r="303" spans="1:8" ht="19.2" customHeight="1">
      <c r="A303" s="381"/>
      <c r="B303" s="381"/>
      <c r="C303" s="381"/>
      <c r="D303" s="381"/>
      <c r="E303" s="381"/>
      <c r="F303" s="381"/>
      <c r="G303" s="381"/>
      <c r="H303" s="381"/>
    </row>
    <row r="304" spans="1:8" hidden="1">
      <c r="A304" s="381"/>
      <c r="B304" s="381"/>
      <c r="C304" s="381"/>
      <c r="D304" s="381"/>
      <c r="E304" s="381"/>
      <c r="F304" s="381"/>
      <c r="G304" s="381"/>
      <c r="H304" s="381"/>
    </row>
    <row r="305" spans="1:8" hidden="1">
      <c r="A305" s="381"/>
      <c r="B305" s="381"/>
      <c r="C305" s="381"/>
      <c r="D305" s="381"/>
      <c r="E305" s="381"/>
      <c r="F305" s="381"/>
      <c r="G305" s="381"/>
      <c r="H305" s="381"/>
    </row>
    <row r="306" spans="1:8" hidden="1">
      <c r="A306" s="381"/>
      <c r="B306" s="381"/>
      <c r="C306" s="381"/>
      <c r="D306" s="381"/>
      <c r="E306" s="381"/>
      <c r="F306" s="381"/>
      <c r="G306" s="381"/>
      <c r="H306" s="381"/>
    </row>
    <row r="307" spans="1:8" hidden="1">
      <c r="A307" s="381"/>
      <c r="B307" s="381"/>
      <c r="C307" s="381"/>
      <c r="D307" s="381"/>
      <c r="E307" s="381"/>
      <c r="F307" s="381"/>
      <c r="G307" s="381"/>
      <c r="H307" s="381"/>
    </row>
    <row r="308" spans="1:8">
      <c r="D308" s="52"/>
      <c r="E308" s="52"/>
      <c r="F308" s="52"/>
      <c r="G308" s="52"/>
    </row>
    <row r="309" spans="1:8">
      <c r="A309" s="1" t="s">
        <v>310</v>
      </c>
      <c r="B309" s="1"/>
      <c r="C309" s="1"/>
      <c r="D309" s="1"/>
      <c r="E309" s="1"/>
      <c r="F309" s="1"/>
      <c r="G309" s="1"/>
    </row>
    <row r="310" spans="1:8">
      <c r="A310" s="376" t="s">
        <v>215</v>
      </c>
      <c r="B310" s="377" t="s">
        <v>216</v>
      </c>
      <c r="C310" s="377"/>
      <c r="D310" s="376" t="s">
        <v>4</v>
      </c>
      <c r="E310" s="376"/>
      <c r="F310" s="376"/>
      <c r="G310" s="378" t="s">
        <v>217</v>
      </c>
    </row>
    <row r="311" spans="1:8">
      <c r="A311" s="376"/>
      <c r="B311" s="2" t="s">
        <v>218</v>
      </c>
      <c r="C311" s="2" t="s">
        <v>219</v>
      </c>
      <c r="D311" s="2" t="s">
        <v>220</v>
      </c>
      <c r="E311" s="2" t="s">
        <v>6</v>
      </c>
      <c r="F311" s="2" t="s">
        <v>221</v>
      </c>
      <c r="G311" s="378"/>
      <c r="H311" s="54"/>
    </row>
    <row r="312" spans="1:8">
      <c r="A312" s="3" t="s">
        <v>980</v>
      </c>
      <c r="B312" s="44">
        <v>10</v>
      </c>
      <c r="C312" s="3">
        <v>10</v>
      </c>
      <c r="D312" s="45">
        <v>0.2</v>
      </c>
      <c r="E312" s="45">
        <v>3.5</v>
      </c>
      <c r="F312" s="45">
        <v>0.3</v>
      </c>
      <c r="G312" s="45">
        <v>33.5</v>
      </c>
      <c r="H312" s="54"/>
    </row>
    <row r="313" spans="1:8">
      <c r="A313" s="3" t="s">
        <v>237</v>
      </c>
      <c r="B313" s="44">
        <v>3.75</v>
      </c>
      <c r="C313" s="3">
        <v>3.75</v>
      </c>
      <c r="D313" s="3">
        <v>0.39</v>
      </c>
      <c r="E313" s="3">
        <v>0.03</v>
      </c>
      <c r="F313" s="3">
        <v>2.78</v>
      </c>
      <c r="G313" s="3">
        <v>12.95</v>
      </c>
      <c r="H313" s="54"/>
    </row>
    <row r="314" spans="1:8">
      <c r="A314" s="3" t="s">
        <v>225</v>
      </c>
      <c r="B314" s="44">
        <v>1</v>
      </c>
      <c r="C314" s="3">
        <v>1</v>
      </c>
      <c r="D314" s="45">
        <v>0</v>
      </c>
      <c r="E314" s="45">
        <v>1</v>
      </c>
      <c r="F314" s="45">
        <v>0</v>
      </c>
      <c r="G314" s="45">
        <v>9</v>
      </c>
      <c r="H314" s="54"/>
    </row>
    <row r="315" spans="1:8">
      <c r="A315" s="3" t="s">
        <v>241</v>
      </c>
      <c r="B315" s="44">
        <v>4</v>
      </c>
      <c r="C315" s="3">
        <v>4</v>
      </c>
      <c r="D315" s="45">
        <v>0.18</v>
      </c>
      <c r="E315" s="45">
        <v>0.01</v>
      </c>
      <c r="F315" s="45">
        <v>0.57999999999999996</v>
      </c>
      <c r="G315" s="45">
        <v>3.13</v>
      </c>
      <c r="H315" s="54"/>
    </row>
    <row r="316" spans="1:8">
      <c r="A316" s="3" t="s">
        <v>311</v>
      </c>
      <c r="B316" s="44">
        <v>0.3</v>
      </c>
      <c r="C316" s="3">
        <v>0.3</v>
      </c>
      <c r="D316" s="45">
        <v>0</v>
      </c>
      <c r="E316" s="45">
        <v>0</v>
      </c>
      <c r="F316" s="45">
        <v>0</v>
      </c>
      <c r="G316" s="45">
        <v>0</v>
      </c>
      <c r="H316" s="54"/>
    </row>
    <row r="317" spans="1:8">
      <c r="A317" s="3" t="s">
        <v>228</v>
      </c>
      <c r="B317" s="44">
        <v>0.11</v>
      </c>
      <c r="C317" s="3">
        <v>0.11</v>
      </c>
      <c r="D317" s="45">
        <v>0</v>
      </c>
      <c r="E317" s="45">
        <v>0</v>
      </c>
      <c r="F317" s="45">
        <v>0</v>
      </c>
      <c r="G317" s="45">
        <v>0</v>
      </c>
      <c r="H317" s="54"/>
    </row>
    <row r="318" spans="1:8">
      <c r="A318" s="3" t="s">
        <v>229</v>
      </c>
      <c r="B318" s="44">
        <v>0.03</v>
      </c>
      <c r="C318" s="3">
        <v>0.03</v>
      </c>
      <c r="D318" s="45">
        <v>0</v>
      </c>
      <c r="E318" s="45">
        <v>0</v>
      </c>
      <c r="F318" s="45">
        <v>0</v>
      </c>
      <c r="G318" s="45">
        <v>0</v>
      </c>
      <c r="H318" s="54"/>
    </row>
    <row r="319" spans="1:8">
      <c r="A319" s="3" t="s">
        <v>230</v>
      </c>
      <c r="B319" s="44">
        <v>37.5</v>
      </c>
      <c r="C319" s="3">
        <v>37.5</v>
      </c>
      <c r="D319" s="45">
        <v>0</v>
      </c>
      <c r="E319" s="45">
        <v>0</v>
      </c>
      <c r="F319" s="45">
        <v>0</v>
      </c>
      <c r="G319" s="45">
        <v>0</v>
      </c>
      <c r="H319" s="54"/>
    </row>
    <row r="320" spans="1:8">
      <c r="A320" s="46" t="s">
        <v>232</v>
      </c>
      <c r="B320" s="47"/>
      <c r="C320" s="46">
        <v>50</v>
      </c>
      <c r="D320" s="48">
        <f>SUM(D312:D319)</f>
        <v>0.77</v>
      </c>
      <c r="E320" s="48">
        <f t="shared" ref="E320:G320" si="14">SUM(E312:E319)</f>
        <v>4.5399999999999991</v>
      </c>
      <c r="F320" s="48">
        <f t="shared" si="14"/>
        <v>3.6599999999999997</v>
      </c>
      <c r="G320" s="48">
        <f t="shared" si="14"/>
        <v>58.580000000000005</v>
      </c>
      <c r="H320" s="54"/>
    </row>
    <row r="321" spans="1:8">
      <c r="A321" s="381" t="s">
        <v>312</v>
      </c>
      <c r="B321" s="381"/>
      <c r="C321" s="381"/>
      <c r="D321" s="381"/>
      <c r="E321" s="381"/>
      <c r="F321" s="381"/>
      <c r="G321" s="381"/>
      <c r="H321" s="381"/>
    </row>
    <row r="322" spans="1:8">
      <c r="A322" s="381"/>
      <c r="B322" s="381"/>
      <c r="C322" s="381"/>
      <c r="D322" s="381"/>
      <c r="E322" s="381"/>
      <c r="F322" s="381"/>
      <c r="G322" s="381"/>
      <c r="H322" s="381"/>
    </row>
    <row r="323" spans="1:8" ht="11.4" customHeight="1">
      <c r="A323" s="381"/>
      <c r="B323" s="381"/>
      <c r="C323" s="381"/>
      <c r="D323" s="381"/>
      <c r="E323" s="381"/>
      <c r="F323" s="381"/>
      <c r="G323" s="381"/>
      <c r="H323" s="381"/>
    </row>
    <row r="324" spans="1:8" hidden="1">
      <c r="A324" s="381"/>
      <c r="B324" s="381"/>
      <c r="C324" s="381"/>
      <c r="D324" s="381"/>
      <c r="E324" s="381"/>
      <c r="F324" s="381"/>
      <c r="G324" s="381"/>
      <c r="H324" s="381"/>
    </row>
    <row r="325" spans="1:8" ht="4.2" customHeight="1">
      <c r="A325" s="381"/>
      <c r="B325" s="381"/>
      <c r="C325" s="381"/>
      <c r="D325" s="381"/>
      <c r="E325" s="381"/>
      <c r="F325" s="381"/>
      <c r="G325" s="381"/>
      <c r="H325" s="381"/>
    </row>
    <row r="326" spans="1:8">
      <c r="D326" s="52"/>
      <c r="E326" s="52"/>
      <c r="F326" s="52"/>
      <c r="G326" s="52"/>
    </row>
    <row r="327" spans="1:8">
      <c r="A327" s="1" t="s">
        <v>245</v>
      </c>
      <c r="B327" s="1"/>
      <c r="C327" s="1"/>
      <c r="D327" s="1"/>
      <c r="E327" s="1"/>
      <c r="F327" s="1"/>
      <c r="G327" s="1"/>
    </row>
    <row r="328" spans="1:8">
      <c r="A328" s="388" t="s">
        <v>215</v>
      </c>
      <c r="B328" s="390" t="s">
        <v>216</v>
      </c>
      <c r="C328" s="391"/>
      <c r="D328" s="392" t="s">
        <v>4</v>
      </c>
      <c r="E328" s="393"/>
      <c r="F328" s="394"/>
      <c r="G328" s="359" t="s">
        <v>217</v>
      </c>
    </row>
    <row r="329" spans="1:8">
      <c r="A329" s="389"/>
      <c r="B329" s="2" t="s">
        <v>218</v>
      </c>
      <c r="C329" s="2" t="s">
        <v>219</v>
      </c>
      <c r="D329" s="2" t="s">
        <v>220</v>
      </c>
      <c r="E329" s="2" t="s">
        <v>6</v>
      </c>
      <c r="F329" s="2" t="s">
        <v>221</v>
      </c>
      <c r="G329" s="360"/>
      <c r="H329" s="54"/>
    </row>
    <row r="330" spans="1:8">
      <c r="A330" s="3" t="s">
        <v>223</v>
      </c>
      <c r="B330" s="44">
        <v>56</v>
      </c>
      <c r="C330" s="44">
        <v>40.919999999999995</v>
      </c>
      <c r="D330" s="45">
        <v>0.4</v>
      </c>
      <c r="E330" s="45">
        <v>0.1</v>
      </c>
      <c r="F330" s="45">
        <v>2</v>
      </c>
      <c r="G330" s="45">
        <v>10.199999999999999</v>
      </c>
    </row>
    <row r="331" spans="1:8">
      <c r="A331" s="3" t="s">
        <v>246</v>
      </c>
      <c r="B331" s="44">
        <v>70</v>
      </c>
      <c r="C331" s="44">
        <v>60.87</v>
      </c>
      <c r="D331" s="45">
        <v>0.2</v>
      </c>
      <c r="E331" s="45">
        <v>0.4</v>
      </c>
      <c r="F331" s="45">
        <v>7</v>
      </c>
      <c r="G331" s="45">
        <v>31.9</v>
      </c>
    </row>
    <row r="332" spans="1:8">
      <c r="A332" s="3" t="s">
        <v>225</v>
      </c>
      <c r="B332" s="44">
        <v>5</v>
      </c>
      <c r="C332" s="44">
        <v>5</v>
      </c>
      <c r="D332" s="45">
        <v>0</v>
      </c>
      <c r="E332" s="45">
        <v>5</v>
      </c>
      <c r="F332" s="45">
        <v>0</v>
      </c>
      <c r="G332" s="45">
        <v>45</v>
      </c>
    </row>
    <row r="333" spans="1:8">
      <c r="A333" s="3" t="s">
        <v>247</v>
      </c>
      <c r="B333" s="44">
        <v>5</v>
      </c>
      <c r="C333" s="44">
        <v>5</v>
      </c>
      <c r="D333" s="45">
        <v>0</v>
      </c>
      <c r="E333" s="45">
        <v>0</v>
      </c>
      <c r="F333" s="45">
        <v>5</v>
      </c>
      <c r="G333" s="45">
        <v>20</v>
      </c>
    </row>
    <row r="334" spans="1:8">
      <c r="A334" s="3" t="s">
        <v>248</v>
      </c>
      <c r="B334" s="44">
        <v>0.2</v>
      </c>
      <c r="C334" s="44">
        <v>0.2</v>
      </c>
      <c r="D334" s="45">
        <v>0</v>
      </c>
      <c r="E334" s="45">
        <v>0</v>
      </c>
      <c r="F334" s="45">
        <v>0</v>
      </c>
      <c r="G334" s="45">
        <v>0</v>
      </c>
    </row>
    <row r="335" spans="1:8">
      <c r="A335" s="55" t="s">
        <v>232</v>
      </c>
      <c r="B335" s="56"/>
      <c r="C335" s="55">
        <v>100</v>
      </c>
      <c r="D335" s="55">
        <f>SUM(D330:D334)</f>
        <v>0.60000000000000009</v>
      </c>
      <c r="E335" s="55">
        <f t="shared" ref="E335:G335" si="15">SUM(E330:E334)</f>
        <v>5.5</v>
      </c>
      <c r="F335" s="55">
        <f t="shared" si="15"/>
        <v>14</v>
      </c>
      <c r="G335" s="55">
        <f t="shared" si="15"/>
        <v>107.1</v>
      </c>
    </row>
    <row r="336" spans="1:8">
      <c r="A336" s="412" t="s">
        <v>249</v>
      </c>
      <c r="B336" s="412"/>
      <c r="C336" s="412"/>
      <c r="D336" s="412"/>
      <c r="E336" s="412"/>
      <c r="F336" s="412"/>
      <c r="G336" s="412"/>
      <c r="H336" s="412"/>
    </row>
    <row r="337" spans="1:8">
      <c r="A337" s="412"/>
      <c r="B337" s="412"/>
      <c r="C337" s="412"/>
      <c r="D337" s="412"/>
      <c r="E337" s="412"/>
      <c r="F337" s="412"/>
      <c r="G337" s="412"/>
      <c r="H337" s="412"/>
    </row>
    <row r="338" spans="1:8" ht="13.2" customHeight="1">
      <c r="A338" s="412"/>
      <c r="B338" s="412"/>
      <c r="C338" s="412"/>
      <c r="D338" s="412"/>
      <c r="E338" s="412"/>
      <c r="F338" s="412"/>
      <c r="G338" s="412"/>
      <c r="H338" s="412"/>
    </row>
    <row r="339" spans="1:8" hidden="1">
      <c r="A339" s="412"/>
      <c r="B339" s="412"/>
      <c r="C339" s="412"/>
      <c r="D339" s="412"/>
      <c r="E339" s="412"/>
      <c r="F339" s="412"/>
      <c r="G339" s="412"/>
      <c r="H339" s="412"/>
    </row>
    <row r="340" spans="1:8" hidden="1">
      <c r="A340" s="412"/>
      <c r="B340" s="412"/>
      <c r="C340" s="412"/>
      <c r="D340" s="412"/>
      <c r="E340" s="412"/>
      <c r="F340" s="412"/>
      <c r="G340" s="412"/>
      <c r="H340" s="412"/>
    </row>
    <row r="341" spans="1:8" hidden="1">
      <c r="A341" s="412"/>
      <c r="B341" s="412"/>
      <c r="C341" s="412"/>
      <c r="D341" s="412"/>
      <c r="E341" s="412"/>
      <c r="F341" s="412"/>
      <c r="G341" s="412"/>
      <c r="H341" s="412"/>
    </row>
    <row r="343" spans="1:8">
      <c r="A343" s="38" t="s">
        <v>348</v>
      </c>
      <c r="B343" s="38"/>
      <c r="C343" s="38"/>
      <c r="D343" s="38"/>
      <c r="E343" s="38"/>
      <c r="F343" s="38"/>
      <c r="G343" s="38"/>
    </row>
    <row r="344" spans="1:8" ht="14.4" customHeight="1">
      <c r="A344" s="376" t="s">
        <v>215</v>
      </c>
      <c r="B344" s="377" t="s">
        <v>216</v>
      </c>
      <c r="C344" s="377"/>
      <c r="D344" s="376" t="s">
        <v>4</v>
      </c>
      <c r="E344" s="376"/>
      <c r="F344" s="376"/>
      <c r="G344" s="378" t="s">
        <v>217</v>
      </c>
    </row>
    <row r="345" spans="1:8">
      <c r="A345" s="376"/>
      <c r="B345" s="2" t="s">
        <v>218</v>
      </c>
      <c r="C345" s="2" t="s">
        <v>219</v>
      </c>
      <c r="D345" s="2" t="s">
        <v>220</v>
      </c>
      <c r="E345" s="2" t="s">
        <v>6</v>
      </c>
      <c r="F345" s="2" t="s">
        <v>221</v>
      </c>
      <c r="G345" s="378"/>
      <c r="H345" s="54"/>
    </row>
    <row r="346" spans="1:8">
      <c r="A346" s="45" t="s">
        <v>320</v>
      </c>
      <c r="B346" s="44">
        <v>16</v>
      </c>
      <c r="C346" s="44">
        <v>16</v>
      </c>
      <c r="D346" s="45">
        <v>0.32</v>
      </c>
      <c r="E346" s="45">
        <v>5.6</v>
      </c>
      <c r="F346" s="45">
        <v>0.48</v>
      </c>
      <c r="G346" s="45">
        <v>53.6</v>
      </c>
      <c r="H346" s="72"/>
    </row>
    <row r="347" spans="1:8">
      <c r="A347" s="45" t="s">
        <v>247</v>
      </c>
      <c r="B347" s="44">
        <v>6.024096385542169</v>
      </c>
      <c r="C347" s="44">
        <v>6.024096385542169</v>
      </c>
      <c r="D347" s="45">
        <v>0</v>
      </c>
      <c r="E347" s="45">
        <v>0</v>
      </c>
      <c r="F347" s="45">
        <v>6.01</v>
      </c>
      <c r="G347" s="45">
        <v>24.03</v>
      </c>
      <c r="H347" s="72"/>
    </row>
    <row r="348" spans="1:8">
      <c r="A348" s="45" t="s">
        <v>284</v>
      </c>
      <c r="B348" s="44">
        <v>0.90361445783132532</v>
      </c>
      <c r="C348" s="44">
        <v>0.90361445783132532</v>
      </c>
      <c r="D348" s="45">
        <v>0.2</v>
      </c>
      <c r="E348" s="45">
        <v>0.1</v>
      </c>
      <c r="F348" s="45">
        <v>0.11</v>
      </c>
      <c r="G348" s="45">
        <v>2.12</v>
      </c>
      <c r="H348" s="72"/>
    </row>
    <row r="349" spans="1:8">
      <c r="A349" s="45" t="s">
        <v>299</v>
      </c>
      <c r="B349" s="44">
        <v>1.2048192771084338</v>
      </c>
      <c r="C349" s="44">
        <v>1.2048192771084338</v>
      </c>
      <c r="D349" s="45">
        <v>1.01</v>
      </c>
      <c r="E349" s="45">
        <v>0</v>
      </c>
      <c r="F349" s="45">
        <v>0</v>
      </c>
      <c r="G349" s="45">
        <v>4.05</v>
      </c>
      <c r="H349" s="72"/>
    </row>
    <row r="350" spans="1:8">
      <c r="A350" s="45" t="s">
        <v>230</v>
      </c>
      <c r="B350" s="44">
        <v>7</v>
      </c>
      <c r="C350" s="44">
        <v>7</v>
      </c>
      <c r="D350" s="45">
        <v>0</v>
      </c>
      <c r="E350" s="45">
        <v>0</v>
      </c>
      <c r="F350" s="45">
        <v>0</v>
      </c>
      <c r="G350" s="45">
        <v>0</v>
      </c>
      <c r="H350" s="72"/>
    </row>
    <row r="351" spans="1:8">
      <c r="A351" s="55" t="s">
        <v>232</v>
      </c>
      <c r="B351" s="56"/>
      <c r="C351" s="55">
        <v>30</v>
      </c>
      <c r="D351" s="59">
        <f>SUM(D346:D350)</f>
        <v>1.53</v>
      </c>
      <c r="E351" s="59">
        <f t="shared" ref="E351:G351" si="16">SUM(E346:E350)</f>
        <v>5.6999999999999993</v>
      </c>
      <c r="F351" s="59">
        <f t="shared" si="16"/>
        <v>6.6000000000000005</v>
      </c>
      <c r="G351" s="59">
        <f t="shared" si="16"/>
        <v>83.8</v>
      </c>
      <c r="H351" s="54"/>
    </row>
    <row r="352" spans="1:8" ht="14.4" customHeight="1">
      <c r="A352" s="381" t="s">
        <v>349</v>
      </c>
      <c r="B352" s="381"/>
      <c r="C352" s="381"/>
      <c r="D352" s="381"/>
      <c r="E352" s="381"/>
      <c r="F352" s="381"/>
      <c r="G352" s="381"/>
      <c r="H352" s="381"/>
    </row>
    <row r="353" spans="1:8">
      <c r="A353" s="381"/>
      <c r="B353" s="381"/>
      <c r="C353" s="381"/>
      <c r="D353" s="381"/>
      <c r="E353" s="381"/>
      <c r="F353" s="381"/>
      <c r="G353" s="381"/>
      <c r="H353" s="381"/>
    </row>
    <row r="354" spans="1:8" ht="8.4" customHeight="1">
      <c r="A354" s="381"/>
      <c r="B354" s="381"/>
      <c r="C354" s="381"/>
      <c r="D354" s="381"/>
      <c r="E354" s="381"/>
      <c r="F354" s="381"/>
      <c r="G354" s="381"/>
      <c r="H354" s="381"/>
    </row>
    <row r="355" spans="1:8" ht="14.4" hidden="1" customHeight="1">
      <c r="A355" s="381"/>
      <c r="B355" s="381"/>
      <c r="C355" s="381"/>
      <c r="D355" s="381"/>
      <c r="E355" s="381"/>
      <c r="F355" s="381"/>
      <c r="G355" s="381"/>
      <c r="H355" s="381"/>
    </row>
    <row r="356" spans="1:8" ht="7.2" customHeight="1">
      <c r="A356" s="381"/>
      <c r="B356" s="381"/>
      <c r="C356" s="381"/>
      <c r="D356" s="381"/>
      <c r="E356" s="381"/>
      <c r="F356" s="381"/>
      <c r="G356" s="381"/>
      <c r="H356" s="381"/>
    </row>
    <row r="358" spans="1:8">
      <c r="A358" s="38" t="s">
        <v>301</v>
      </c>
      <c r="B358" s="38"/>
      <c r="C358" s="38"/>
      <c r="D358" s="38"/>
      <c r="E358" s="38"/>
      <c r="F358" s="38"/>
      <c r="G358" s="38"/>
    </row>
    <row r="359" spans="1:8">
      <c r="A359" s="376" t="s">
        <v>215</v>
      </c>
      <c r="B359" s="377" t="s">
        <v>216</v>
      </c>
      <c r="C359" s="377"/>
      <c r="D359" s="376" t="s">
        <v>4</v>
      </c>
      <c r="E359" s="376"/>
      <c r="F359" s="376"/>
      <c r="G359" s="378" t="s">
        <v>217</v>
      </c>
    </row>
    <row r="360" spans="1:8">
      <c r="A360" s="376"/>
      <c r="B360" s="2" t="s">
        <v>218</v>
      </c>
      <c r="C360" s="2" t="s">
        <v>219</v>
      </c>
      <c r="D360" s="2" t="s">
        <v>220</v>
      </c>
      <c r="E360" s="2" t="s">
        <v>6</v>
      </c>
      <c r="F360" s="2" t="s">
        <v>221</v>
      </c>
      <c r="G360" s="378"/>
    </row>
    <row r="361" spans="1:8">
      <c r="A361" s="3" t="s">
        <v>302</v>
      </c>
      <c r="B361" s="44">
        <v>8.9285714285714288</v>
      </c>
      <c r="C361" s="44">
        <v>8.9285714285714288</v>
      </c>
      <c r="D361" s="45">
        <v>0.04</v>
      </c>
      <c r="E361" s="45">
        <v>0.05</v>
      </c>
      <c r="F361" s="45">
        <v>0.7</v>
      </c>
      <c r="G361" s="45">
        <v>3.33</v>
      </c>
    </row>
    <row r="362" spans="1:8">
      <c r="A362" s="3" t="s">
        <v>247</v>
      </c>
      <c r="B362" s="44">
        <v>8.2142857142857135</v>
      </c>
      <c r="C362" s="44">
        <v>8.2142857142857135</v>
      </c>
      <c r="D362" s="45">
        <v>0</v>
      </c>
      <c r="E362" s="45">
        <v>0</v>
      </c>
      <c r="F362" s="45">
        <v>8.1999999999999993</v>
      </c>
      <c r="G362" s="45">
        <v>32.770000000000003</v>
      </c>
    </row>
    <row r="363" spans="1:8">
      <c r="A363" s="3" t="s">
        <v>285</v>
      </c>
      <c r="B363" s="44">
        <v>2.1428571428571428</v>
      </c>
      <c r="C363" s="44">
        <v>2.1428571428571428</v>
      </c>
      <c r="D363" s="45">
        <v>0</v>
      </c>
      <c r="E363" s="45">
        <v>0</v>
      </c>
      <c r="F363" s="45">
        <v>1.71</v>
      </c>
      <c r="G363" s="45">
        <v>6.89</v>
      </c>
    </row>
    <row r="364" spans="1:8">
      <c r="A364" s="3" t="s">
        <v>248</v>
      </c>
      <c r="B364" s="44">
        <v>7.1428571428571425E-2</v>
      </c>
      <c r="C364" s="44">
        <v>7.1428571428571425E-2</v>
      </c>
      <c r="D364" s="45">
        <v>0</v>
      </c>
      <c r="E364" s="45">
        <v>0</v>
      </c>
      <c r="F364" s="45">
        <v>0</v>
      </c>
      <c r="G364" s="45">
        <v>0</v>
      </c>
    </row>
    <row r="365" spans="1:8">
      <c r="A365" s="3" t="s">
        <v>230</v>
      </c>
      <c r="B365" s="44">
        <v>71.428571428571431</v>
      </c>
      <c r="C365" s="44">
        <v>71.428571428571431</v>
      </c>
      <c r="D365" s="45">
        <v>0</v>
      </c>
      <c r="E365" s="45">
        <v>0</v>
      </c>
      <c r="F365" s="45">
        <v>0</v>
      </c>
      <c r="G365" s="45">
        <v>0</v>
      </c>
    </row>
    <row r="366" spans="1:8" ht="15.6">
      <c r="A366" s="55" t="s">
        <v>232</v>
      </c>
      <c r="B366" s="58"/>
      <c r="C366" s="55">
        <v>75</v>
      </c>
      <c r="D366" s="55">
        <f>SUM(D361:D365)</f>
        <v>0.04</v>
      </c>
      <c r="E366" s="55">
        <f t="shared" ref="E366:G366" si="17">SUM(E361:E365)</f>
        <v>0.05</v>
      </c>
      <c r="F366" s="55">
        <f t="shared" si="17"/>
        <v>10.61</v>
      </c>
      <c r="G366" s="55">
        <f t="shared" si="17"/>
        <v>42.99</v>
      </c>
    </row>
    <row r="367" spans="1:8" ht="45" customHeight="1">
      <c r="A367" s="382" t="s">
        <v>303</v>
      </c>
      <c r="B367" s="383"/>
      <c r="C367" s="383"/>
      <c r="D367" s="383"/>
      <c r="E367" s="383"/>
      <c r="F367" s="383"/>
      <c r="G367" s="383"/>
    </row>
    <row r="368" spans="1:8">
      <c r="D368" s="52"/>
      <c r="E368" s="52"/>
      <c r="F368" s="52"/>
      <c r="G368" s="52"/>
    </row>
    <row r="369" spans="1:8">
      <c r="A369" s="1" t="s">
        <v>1025</v>
      </c>
      <c r="B369" s="1"/>
      <c r="C369" s="1"/>
      <c r="D369" s="1"/>
      <c r="E369" s="1"/>
      <c r="F369" s="1"/>
      <c r="G369" s="1"/>
    </row>
    <row r="370" spans="1:8">
      <c r="A370" s="376" t="s">
        <v>215</v>
      </c>
      <c r="B370" s="377" t="s">
        <v>216</v>
      </c>
      <c r="C370" s="377"/>
      <c r="D370" s="376" t="s">
        <v>4</v>
      </c>
      <c r="E370" s="376"/>
      <c r="F370" s="376"/>
      <c r="G370" s="378" t="s">
        <v>217</v>
      </c>
    </row>
    <row r="371" spans="1:8">
      <c r="A371" s="376"/>
      <c r="B371" s="2" t="s">
        <v>218</v>
      </c>
      <c r="C371" s="2" t="s">
        <v>219</v>
      </c>
      <c r="D371" s="2" t="s">
        <v>220</v>
      </c>
      <c r="E371" s="2" t="s">
        <v>6</v>
      </c>
      <c r="F371" s="2" t="s">
        <v>221</v>
      </c>
      <c r="G371" s="378"/>
    </row>
    <row r="372" spans="1:8">
      <c r="A372" s="3" t="s">
        <v>1023</v>
      </c>
      <c r="B372" s="3">
        <v>50</v>
      </c>
      <c r="C372" s="3">
        <v>50</v>
      </c>
      <c r="D372" s="40">
        <v>3.3</v>
      </c>
      <c r="E372" s="40">
        <v>0.6</v>
      </c>
      <c r="F372" s="40">
        <v>25.1</v>
      </c>
      <c r="G372" s="40">
        <v>119</v>
      </c>
    </row>
    <row r="373" spans="1:8">
      <c r="A373" s="46" t="s">
        <v>232</v>
      </c>
      <c r="B373" s="46"/>
      <c r="C373" s="48">
        <v>50</v>
      </c>
      <c r="D373" s="48">
        <v>3.3</v>
      </c>
      <c r="E373" s="48">
        <v>0.6</v>
      </c>
      <c r="F373" s="48">
        <v>25.1</v>
      </c>
      <c r="G373" s="48">
        <v>119</v>
      </c>
    </row>
    <row r="375" spans="1:8">
      <c r="A375" s="1" t="s">
        <v>304</v>
      </c>
      <c r="B375" s="1"/>
      <c r="C375" s="1"/>
      <c r="D375" s="1"/>
      <c r="E375" s="1"/>
      <c r="F375" s="1"/>
      <c r="G375" s="1"/>
    </row>
    <row r="376" spans="1:8">
      <c r="A376" s="376" t="s">
        <v>215</v>
      </c>
      <c r="B376" s="377" t="s">
        <v>216</v>
      </c>
      <c r="C376" s="377"/>
      <c r="D376" s="376" t="s">
        <v>4</v>
      </c>
      <c r="E376" s="376"/>
      <c r="F376" s="376"/>
      <c r="G376" s="378" t="s">
        <v>217</v>
      </c>
    </row>
    <row r="377" spans="1:8">
      <c r="A377" s="376"/>
      <c r="B377" s="2" t="s">
        <v>218</v>
      </c>
      <c r="C377" s="2" t="s">
        <v>219</v>
      </c>
      <c r="D377" s="2" t="s">
        <v>220</v>
      </c>
      <c r="E377" s="2" t="s">
        <v>6</v>
      </c>
      <c r="F377" s="2" t="s">
        <v>221</v>
      </c>
      <c r="G377" s="378"/>
      <c r="H377" s="54"/>
    </row>
    <row r="378" spans="1:8">
      <c r="A378" s="3" t="s">
        <v>98</v>
      </c>
      <c r="B378" s="3">
        <v>50</v>
      </c>
      <c r="C378" s="3">
        <v>50</v>
      </c>
      <c r="D378" s="45">
        <v>0.6</v>
      </c>
      <c r="E378" s="45">
        <v>0.1</v>
      </c>
      <c r="F378" s="45">
        <v>10</v>
      </c>
      <c r="G378" s="45">
        <v>44</v>
      </c>
      <c r="H378" s="54"/>
    </row>
    <row r="379" spans="1:8">
      <c r="A379" s="46" t="s">
        <v>232</v>
      </c>
      <c r="B379" s="47"/>
      <c r="C379" s="46">
        <v>50</v>
      </c>
      <c r="D379" s="46">
        <v>0.6</v>
      </c>
      <c r="E379" s="46">
        <v>0.1</v>
      </c>
      <c r="F379" s="46">
        <v>10</v>
      </c>
      <c r="G379" s="46">
        <v>44</v>
      </c>
      <c r="H379" s="54"/>
    </row>
    <row r="380" spans="1:8">
      <c r="A380" s="381" t="s">
        <v>305</v>
      </c>
      <c r="B380" s="381"/>
      <c r="C380" s="381"/>
      <c r="D380" s="381"/>
      <c r="E380" s="381"/>
      <c r="F380" s="381"/>
      <c r="G380" s="381"/>
      <c r="H380" s="381"/>
    </row>
    <row r="381" spans="1:8" ht="1.95" customHeight="1">
      <c r="A381" s="381"/>
      <c r="B381" s="381"/>
      <c r="C381" s="381"/>
      <c r="D381" s="381"/>
      <c r="E381" s="381"/>
      <c r="F381" s="381"/>
      <c r="G381" s="381"/>
      <c r="H381" s="381"/>
    </row>
    <row r="382" spans="1:8" hidden="1">
      <c r="A382" s="381"/>
      <c r="B382" s="381"/>
      <c r="C382" s="381"/>
      <c r="D382" s="381"/>
      <c r="E382" s="381"/>
      <c r="F382" s="381"/>
      <c r="G382" s="381"/>
      <c r="H382" s="381"/>
    </row>
    <row r="383" spans="1:8" hidden="1">
      <c r="A383" s="381"/>
      <c r="B383" s="381"/>
      <c r="C383" s="381"/>
      <c r="D383" s="381"/>
      <c r="E383" s="381"/>
      <c r="F383" s="381"/>
      <c r="G383" s="381"/>
      <c r="H383" s="381"/>
    </row>
    <row r="384" spans="1:8" hidden="1">
      <c r="A384" s="381"/>
      <c r="B384" s="381"/>
      <c r="C384" s="381"/>
      <c r="D384" s="381"/>
      <c r="E384" s="381"/>
      <c r="F384" s="381"/>
      <c r="G384" s="381"/>
      <c r="H384" s="381"/>
    </row>
    <row r="387" spans="1:8">
      <c r="A387" s="363" t="s">
        <v>31</v>
      </c>
      <c r="B387" s="363"/>
      <c r="C387" s="363"/>
      <c r="D387" s="363"/>
      <c r="E387" s="363"/>
      <c r="F387" s="363"/>
      <c r="G387" s="363"/>
    </row>
    <row r="389" spans="1:8">
      <c r="A389" s="1" t="s">
        <v>350</v>
      </c>
      <c r="B389" s="1"/>
      <c r="C389" s="1"/>
      <c r="D389" s="1"/>
      <c r="E389" s="1"/>
      <c r="F389" s="1"/>
      <c r="G389" s="1"/>
    </row>
    <row r="390" spans="1:8" ht="14.4" customHeight="1">
      <c r="A390" s="376" t="s">
        <v>215</v>
      </c>
      <c r="B390" s="377" t="s">
        <v>216</v>
      </c>
      <c r="C390" s="377"/>
      <c r="D390" s="376" t="s">
        <v>4</v>
      </c>
      <c r="E390" s="376"/>
      <c r="F390" s="376"/>
      <c r="G390" s="378" t="s">
        <v>217</v>
      </c>
    </row>
    <row r="391" spans="1:8">
      <c r="A391" s="376"/>
      <c r="B391" s="2" t="s">
        <v>218</v>
      </c>
      <c r="C391" s="2" t="s">
        <v>219</v>
      </c>
      <c r="D391" s="2" t="s">
        <v>220</v>
      </c>
      <c r="E391" s="2" t="s">
        <v>6</v>
      </c>
      <c r="F391" s="2" t="s">
        <v>221</v>
      </c>
      <c r="G391" s="378"/>
      <c r="H391" s="54"/>
    </row>
    <row r="392" spans="1:8">
      <c r="A392" s="3" t="s">
        <v>290</v>
      </c>
      <c r="B392" s="44">
        <v>58</v>
      </c>
      <c r="C392" s="44">
        <v>40</v>
      </c>
      <c r="D392" s="45">
        <v>7.04</v>
      </c>
      <c r="E392" s="45">
        <v>6.72</v>
      </c>
      <c r="F392" s="45">
        <v>0</v>
      </c>
      <c r="G392" s="45">
        <v>88.64</v>
      </c>
      <c r="H392" s="54"/>
    </row>
    <row r="393" spans="1:8">
      <c r="A393" s="40" t="s">
        <v>256</v>
      </c>
      <c r="B393" s="41">
        <v>76</v>
      </c>
      <c r="C393" s="41">
        <v>76</v>
      </c>
      <c r="D393" s="45">
        <v>5.17</v>
      </c>
      <c r="E393" s="45">
        <v>0.46</v>
      </c>
      <c r="F393" s="45">
        <v>59.05</v>
      </c>
      <c r="G393" s="45">
        <v>260.98</v>
      </c>
      <c r="H393" s="54"/>
    </row>
    <row r="394" spans="1:8">
      <c r="A394" s="3" t="s">
        <v>225</v>
      </c>
      <c r="B394" s="44">
        <v>2</v>
      </c>
      <c r="C394" s="44">
        <v>2</v>
      </c>
      <c r="D394" s="45">
        <v>0</v>
      </c>
      <c r="E394" s="45">
        <v>2</v>
      </c>
      <c r="F394" s="45">
        <v>0</v>
      </c>
      <c r="G394" s="45">
        <v>18</v>
      </c>
      <c r="H394" s="54"/>
    </row>
    <row r="395" spans="1:8">
      <c r="A395" s="3" t="s">
        <v>279</v>
      </c>
      <c r="B395" s="44">
        <v>13.6</v>
      </c>
      <c r="C395" s="44">
        <v>12</v>
      </c>
      <c r="D395" s="45">
        <v>0.16</v>
      </c>
      <c r="E395" s="45">
        <v>0.04</v>
      </c>
      <c r="F395" s="45">
        <v>0.59</v>
      </c>
      <c r="G395" s="45">
        <v>3.3</v>
      </c>
      <c r="H395" s="54"/>
    </row>
    <row r="396" spans="1:8">
      <c r="A396" s="3" t="s">
        <v>223</v>
      </c>
      <c r="B396" s="44">
        <v>20.5</v>
      </c>
      <c r="C396" s="44">
        <v>15</v>
      </c>
      <c r="D396" s="45">
        <v>0.05</v>
      </c>
      <c r="E396" s="45">
        <v>0.01</v>
      </c>
      <c r="F396" s="45">
        <v>0.24</v>
      </c>
      <c r="G396" s="45">
        <v>1.25</v>
      </c>
      <c r="H396" s="54"/>
    </row>
    <row r="397" spans="1:8">
      <c r="A397" s="3" t="s">
        <v>241</v>
      </c>
      <c r="B397" s="44">
        <v>5</v>
      </c>
      <c r="C397" s="44">
        <v>5</v>
      </c>
      <c r="D397" s="3">
        <v>0.23</v>
      </c>
      <c r="E397" s="3">
        <v>0.01</v>
      </c>
      <c r="F397" s="3">
        <v>0.73</v>
      </c>
      <c r="G397" s="3">
        <v>3.91</v>
      </c>
      <c r="H397" s="54"/>
    </row>
    <row r="398" spans="1:8">
      <c r="A398" s="3" t="s">
        <v>228</v>
      </c>
      <c r="B398" s="44">
        <v>0.1</v>
      </c>
      <c r="C398" s="44">
        <v>0.1</v>
      </c>
      <c r="D398" s="3">
        <v>0</v>
      </c>
      <c r="E398" s="3">
        <v>0</v>
      </c>
      <c r="F398" s="3">
        <v>0</v>
      </c>
      <c r="G398" s="3">
        <v>0</v>
      </c>
      <c r="H398" s="54"/>
    </row>
    <row r="399" spans="1:8">
      <c r="A399" s="3" t="s">
        <v>229</v>
      </c>
      <c r="B399" s="44">
        <v>0.1</v>
      </c>
      <c r="C399" s="44">
        <v>0.1</v>
      </c>
      <c r="D399" s="3">
        <v>0</v>
      </c>
      <c r="E399" s="3">
        <v>0</v>
      </c>
      <c r="F399" s="3">
        <v>0</v>
      </c>
      <c r="G399" s="3">
        <v>0</v>
      </c>
      <c r="H399" s="54"/>
    </row>
    <row r="400" spans="1:8">
      <c r="A400" s="3" t="s">
        <v>230</v>
      </c>
      <c r="B400" s="44">
        <v>130</v>
      </c>
      <c r="C400" s="44">
        <v>130</v>
      </c>
      <c r="D400" s="3">
        <v>0</v>
      </c>
      <c r="E400" s="3">
        <v>0</v>
      </c>
      <c r="F400" s="3">
        <v>0</v>
      </c>
      <c r="G400" s="3">
        <v>0</v>
      </c>
      <c r="H400" s="54"/>
    </row>
    <row r="401" spans="1:8">
      <c r="A401" s="46" t="s">
        <v>232</v>
      </c>
      <c r="B401" s="47"/>
      <c r="C401" s="46" t="s">
        <v>124</v>
      </c>
      <c r="D401" s="48">
        <f>SUM(D392:D400)</f>
        <v>12.650000000000002</v>
      </c>
      <c r="E401" s="48">
        <f t="shared" ref="E401:G401" si="18">SUM(E392:E400)</f>
        <v>9.2399999999999984</v>
      </c>
      <c r="F401" s="48">
        <f t="shared" si="18"/>
        <v>60.61</v>
      </c>
      <c r="G401" s="48">
        <f t="shared" si="18"/>
        <v>376.08000000000004</v>
      </c>
      <c r="H401" s="72"/>
    </row>
    <row r="402" spans="1:8" ht="14.4" customHeight="1">
      <c r="A402" s="381" t="s">
        <v>1067</v>
      </c>
      <c r="B402" s="381"/>
      <c r="C402" s="381"/>
      <c r="D402" s="381"/>
      <c r="E402" s="381"/>
      <c r="F402" s="381"/>
      <c r="G402" s="381"/>
      <c r="H402" s="381"/>
    </row>
    <row r="403" spans="1:8">
      <c r="A403" s="381"/>
      <c r="B403" s="381"/>
      <c r="C403" s="381"/>
      <c r="D403" s="381"/>
      <c r="E403" s="381"/>
      <c r="F403" s="381"/>
      <c r="G403" s="381"/>
      <c r="H403" s="381"/>
    </row>
    <row r="404" spans="1:8">
      <c r="A404" s="381"/>
      <c r="B404" s="381"/>
      <c r="C404" s="381"/>
      <c r="D404" s="381"/>
      <c r="E404" s="381"/>
      <c r="F404" s="381"/>
      <c r="G404" s="381"/>
      <c r="H404" s="381"/>
    </row>
    <row r="405" spans="1:8" ht="26.4" customHeight="1">
      <c r="A405" s="381"/>
      <c r="B405" s="381"/>
      <c r="C405" s="381"/>
      <c r="D405" s="381"/>
      <c r="E405" s="381"/>
      <c r="F405" s="381"/>
      <c r="G405" s="381"/>
      <c r="H405" s="381"/>
    </row>
    <row r="406" spans="1:8" ht="14.4" hidden="1" customHeight="1">
      <c r="A406" s="381"/>
      <c r="B406" s="381"/>
      <c r="C406" s="381"/>
      <c r="D406" s="381"/>
      <c r="E406" s="381"/>
      <c r="F406" s="381"/>
      <c r="G406" s="381"/>
      <c r="H406" s="381"/>
    </row>
    <row r="408" spans="1:8">
      <c r="A408" s="423" t="s">
        <v>282</v>
      </c>
      <c r="B408" s="423"/>
      <c r="C408" s="423"/>
      <c r="D408" s="62"/>
      <c r="E408" s="62"/>
      <c r="F408" s="62"/>
      <c r="G408" s="62"/>
    </row>
    <row r="409" spans="1:8">
      <c r="A409" s="424" t="s">
        <v>215</v>
      </c>
      <c r="B409" s="426" t="s">
        <v>216</v>
      </c>
      <c r="C409" s="427"/>
      <c r="D409" s="426" t="s">
        <v>4</v>
      </c>
      <c r="E409" s="428"/>
      <c r="F409" s="427"/>
      <c r="G409" s="424" t="s">
        <v>217</v>
      </c>
    </row>
    <row r="410" spans="1:8">
      <c r="A410" s="425"/>
      <c r="B410" s="63" t="s">
        <v>218</v>
      </c>
      <c r="C410" s="63" t="s">
        <v>219</v>
      </c>
      <c r="D410" s="63" t="s">
        <v>220</v>
      </c>
      <c r="E410" s="63" t="s">
        <v>6</v>
      </c>
      <c r="F410" s="63" t="s">
        <v>221</v>
      </c>
      <c r="G410" s="425"/>
    </row>
    <row r="411" spans="1:8">
      <c r="A411" s="308" t="s">
        <v>271</v>
      </c>
      <c r="B411" s="64">
        <v>53.375</v>
      </c>
      <c r="C411" s="64">
        <v>39.585000000000001</v>
      </c>
      <c r="D411" s="64">
        <v>0.55000000000000004</v>
      </c>
      <c r="E411" s="64">
        <v>0.1</v>
      </c>
      <c r="F411" s="64">
        <v>1.7</v>
      </c>
      <c r="G411" s="64">
        <v>9.6</v>
      </c>
    </row>
    <row r="412" spans="1:8">
      <c r="A412" s="308" t="s">
        <v>272</v>
      </c>
      <c r="B412" s="64">
        <v>6.25</v>
      </c>
      <c r="C412" s="64">
        <v>4.57</v>
      </c>
      <c r="D412" s="64">
        <v>0.05</v>
      </c>
      <c r="E412" s="64">
        <v>0</v>
      </c>
      <c r="F412" s="64">
        <v>0.2</v>
      </c>
      <c r="G412" s="64">
        <v>1.145</v>
      </c>
    </row>
    <row r="413" spans="1:8">
      <c r="A413" s="308" t="s">
        <v>273</v>
      </c>
      <c r="B413" s="64">
        <v>0.2</v>
      </c>
      <c r="C413" s="64">
        <v>0.2</v>
      </c>
      <c r="D413" s="64">
        <v>0</v>
      </c>
      <c r="E413" s="64">
        <v>0</v>
      </c>
      <c r="F413" s="64">
        <v>0</v>
      </c>
      <c r="G413" s="64">
        <v>0</v>
      </c>
    </row>
    <row r="414" spans="1:8">
      <c r="A414" s="308" t="s">
        <v>225</v>
      </c>
      <c r="B414" s="64">
        <v>4</v>
      </c>
      <c r="C414" s="64">
        <v>4</v>
      </c>
      <c r="D414" s="64">
        <v>0</v>
      </c>
      <c r="E414" s="64">
        <v>4</v>
      </c>
      <c r="F414" s="64">
        <v>0</v>
      </c>
      <c r="G414" s="64">
        <v>36</v>
      </c>
    </row>
    <row r="415" spans="1:8">
      <c r="A415" s="308" t="s">
        <v>228</v>
      </c>
      <c r="B415" s="64">
        <v>0.125</v>
      </c>
      <c r="C415" s="64">
        <v>0.125</v>
      </c>
      <c r="D415" s="64">
        <v>0</v>
      </c>
      <c r="E415" s="64">
        <v>0</v>
      </c>
      <c r="F415" s="64">
        <v>0</v>
      </c>
      <c r="G415" s="64">
        <v>0</v>
      </c>
    </row>
    <row r="416" spans="1:8">
      <c r="A416" s="308" t="s">
        <v>247</v>
      </c>
      <c r="B416" s="64">
        <v>2.5</v>
      </c>
      <c r="C416" s="64">
        <v>2.5</v>
      </c>
      <c r="D416" s="64">
        <v>0</v>
      </c>
      <c r="E416" s="64">
        <v>0</v>
      </c>
      <c r="F416" s="64">
        <v>2.5</v>
      </c>
      <c r="G416" s="64">
        <v>10</v>
      </c>
    </row>
    <row r="417" spans="1:8">
      <c r="A417" s="310" t="s">
        <v>232</v>
      </c>
      <c r="B417" s="65"/>
      <c r="C417" s="66">
        <v>50</v>
      </c>
      <c r="D417" s="66">
        <f>SUM(D411:D416)</f>
        <v>0.60000000000000009</v>
      </c>
      <c r="E417" s="66">
        <f t="shared" ref="E417:G417" si="19">SUM(E411:E416)</f>
        <v>4.0999999999999996</v>
      </c>
      <c r="F417" s="66">
        <f t="shared" si="19"/>
        <v>4.4000000000000004</v>
      </c>
      <c r="G417" s="66">
        <f t="shared" si="19"/>
        <v>56.744999999999997</v>
      </c>
    </row>
    <row r="418" spans="1:8" ht="47.4" customHeight="1">
      <c r="A418" s="429" t="s">
        <v>274</v>
      </c>
      <c r="B418" s="429"/>
      <c r="C418" s="429"/>
      <c r="D418" s="429"/>
      <c r="E418" s="429"/>
      <c r="F418" s="429"/>
      <c r="G418" s="429"/>
    </row>
    <row r="420" spans="1:8">
      <c r="A420" s="1" t="s">
        <v>352</v>
      </c>
      <c r="B420" s="1"/>
      <c r="C420" s="1"/>
      <c r="D420" s="1"/>
      <c r="E420" s="1"/>
      <c r="F420" s="1"/>
      <c r="G420" s="1"/>
    </row>
    <row r="421" spans="1:8" ht="14.4" customHeight="1">
      <c r="A421" s="376" t="s">
        <v>215</v>
      </c>
      <c r="B421" s="377" t="s">
        <v>216</v>
      </c>
      <c r="C421" s="377"/>
      <c r="D421" s="376" t="s">
        <v>4</v>
      </c>
      <c r="E421" s="376"/>
      <c r="F421" s="376"/>
      <c r="G421" s="378" t="s">
        <v>217</v>
      </c>
    </row>
    <row r="422" spans="1:8">
      <c r="A422" s="376"/>
      <c r="B422" s="2" t="s">
        <v>218</v>
      </c>
      <c r="C422" s="2" t="s">
        <v>219</v>
      </c>
      <c r="D422" s="2" t="s">
        <v>220</v>
      </c>
      <c r="E422" s="2" t="s">
        <v>6</v>
      </c>
      <c r="F422" s="2" t="s">
        <v>221</v>
      </c>
      <c r="G422" s="378"/>
      <c r="H422" s="54"/>
    </row>
    <row r="423" spans="1:8">
      <c r="A423" s="3" t="s">
        <v>296</v>
      </c>
      <c r="B423" s="44">
        <v>50</v>
      </c>
      <c r="C423" s="44">
        <v>50</v>
      </c>
      <c r="D423" s="45">
        <v>9</v>
      </c>
      <c r="E423" s="45">
        <v>0.25</v>
      </c>
      <c r="F423" s="45">
        <v>0.9</v>
      </c>
      <c r="G423" s="45">
        <v>41.85</v>
      </c>
      <c r="H423" s="54"/>
    </row>
    <row r="424" spans="1:8">
      <c r="A424" s="3" t="s">
        <v>247</v>
      </c>
      <c r="B424" s="3">
        <v>6.25</v>
      </c>
      <c r="C424" s="3">
        <v>6.25</v>
      </c>
      <c r="D424" s="45">
        <v>0</v>
      </c>
      <c r="E424" s="45">
        <v>0</v>
      </c>
      <c r="F424" s="45">
        <v>6.24</v>
      </c>
      <c r="G424" s="45">
        <v>24.95</v>
      </c>
      <c r="H424" s="54"/>
    </row>
    <row r="425" spans="1:8">
      <c r="A425" s="3" t="s">
        <v>320</v>
      </c>
      <c r="B425" s="3">
        <v>31.25</v>
      </c>
      <c r="C425" s="3">
        <v>31.25</v>
      </c>
      <c r="D425" s="45">
        <v>0.63</v>
      </c>
      <c r="E425" s="45">
        <v>10.94</v>
      </c>
      <c r="F425" s="45">
        <v>0.94</v>
      </c>
      <c r="G425" s="45">
        <v>104.69</v>
      </c>
      <c r="H425" s="54"/>
    </row>
    <row r="426" spans="1:8">
      <c r="A426" s="3" t="s">
        <v>335</v>
      </c>
      <c r="B426" s="3">
        <v>6.25</v>
      </c>
      <c r="C426" s="3">
        <v>6.25</v>
      </c>
      <c r="D426" s="45">
        <v>0.14000000000000001</v>
      </c>
      <c r="E426" s="45">
        <v>0.01</v>
      </c>
      <c r="F426" s="45">
        <v>4.24</v>
      </c>
      <c r="G426" s="45">
        <v>17.579999999999998</v>
      </c>
      <c r="H426" s="54"/>
    </row>
    <row r="427" spans="1:8">
      <c r="A427" s="46" t="s">
        <v>232</v>
      </c>
      <c r="B427" s="47"/>
      <c r="C427" s="46">
        <v>75</v>
      </c>
      <c r="D427" s="48">
        <f>SUM(D423:D426)</f>
        <v>9.7700000000000014</v>
      </c>
      <c r="E427" s="48">
        <f>SUM(E423:E426)</f>
        <v>11.2</v>
      </c>
      <c r="F427" s="48">
        <f>SUM(F423:F426)</f>
        <v>12.32</v>
      </c>
      <c r="G427" s="48">
        <f>SUM(G423:G426)</f>
        <v>189.07</v>
      </c>
      <c r="H427" s="54"/>
    </row>
    <row r="428" spans="1:8" ht="14.4" customHeight="1">
      <c r="A428" s="381" t="s">
        <v>353</v>
      </c>
      <c r="B428" s="381"/>
      <c r="C428" s="381"/>
      <c r="D428" s="381"/>
      <c r="E428" s="381"/>
      <c r="F428" s="381"/>
      <c r="G428" s="381"/>
      <c r="H428" s="381"/>
    </row>
    <row r="429" spans="1:8" ht="22.2" customHeight="1">
      <c r="A429" s="381"/>
      <c r="B429" s="381"/>
      <c r="C429" s="381"/>
      <c r="D429" s="381"/>
      <c r="E429" s="381"/>
      <c r="F429" s="381"/>
      <c r="G429" s="381"/>
      <c r="H429" s="381"/>
    </row>
    <row r="430" spans="1:8" ht="14.4" hidden="1" customHeight="1">
      <c r="A430" s="381"/>
      <c r="B430" s="381"/>
      <c r="C430" s="381"/>
      <c r="D430" s="381"/>
      <c r="E430" s="381"/>
      <c r="F430" s="381"/>
      <c r="G430" s="381"/>
      <c r="H430" s="381"/>
    </row>
    <row r="431" spans="1:8" ht="14.4" hidden="1" customHeight="1">
      <c r="A431" s="381"/>
      <c r="B431" s="381"/>
      <c r="C431" s="381"/>
      <c r="D431" s="381"/>
      <c r="E431" s="381"/>
      <c r="F431" s="381"/>
      <c r="G431" s="381"/>
      <c r="H431" s="381"/>
    </row>
    <row r="432" spans="1:8" ht="14.4" hidden="1" customHeight="1">
      <c r="A432" s="381"/>
      <c r="B432" s="381"/>
      <c r="C432" s="381"/>
      <c r="D432" s="381"/>
      <c r="E432" s="381"/>
      <c r="F432" s="381"/>
      <c r="G432" s="381"/>
      <c r="H432" s="381"/>
    </row>
    <row r="434" spans="1:8">
      <c r="A434" s="67" t="s">
        <v>354</v>
      </c>
      <c r="B434" s="67"/>
      <c r="C434" s="67"/>
      <c r="D434" s="67"/>
      <c r="E434" s="67"/>
      <c r="F434" s="67"/>
      <c r="G434" s="67"/>
      <c r="H434" s="43"/>
    </row>
    <row r="435" spans="1:8">
      <c r="A435" s="379" t="s">
        <v>215</v>
      </c>
      <c r="B435" s="379" t="s">
        <v>216</v>
      </c>
      <c r="C435" s="379"/>
      <c r="D435" s="379" t="s">
        <v>4</v>
      </c>
      <c r="E435" s="379"/>
      <c r="F435" s="379"/>
      <c r="G435" s="380" t="s">
        <v>217</v>
      </c>
      <c r="H435" s="43"/>
    </row>
    <row r="436" spans="1:8">
      <c r="A436" s="379"/>
      <c r="B436" s="68" t="s">
        <v>218</v>
      </c>
      <c r="C436" s="68" t="s">
        <v>219</v>
      </c>
      <c r="D436" s="68" t="s">
        <v>220</v>
      </c>
      <c r="E436" s="68" t="s">
        <v>6</v>
      </c>
      <c r="F436" s="68" t="s">
        <v>221</v>
      </c>
      <c r="G436" s="380"/>
      <c r="H436" s="77"/>
    </row>
    <row r="437" spans="1:8">
      <c r="A437" s="40" t="s">
        <v>302</v>
      </c>
      <c r="B437" s="41">
        <v>5.9523809523809526</v>
      </c>
      <c r="C437" s="41">
        <v>5.9523809523809526</v>
      </c>
      <c r="D437" s="40">
        <v>0.02</v>
      </c>
      <c r="E437" s="40">
        <v>0.03</v>
      </c>
      <c r="F437" s="40">
        <v>0.46</v>
      </c>
      <c r="G437" s="40">
        <v>2.2200000000000002</v>
      </c>
      <c r="H437" s="77"/>
    </row>
    <row r="438" spans="1:8">
      <c r="A438" s="40" t="s">
        <v>247</v>
      </c>
      <c r="B438" s="41">
        <v>5.4761904761904763</v>
      </c>
      <c r="C438" s="41">
        <v>5.4761904761904763</v>
      </c>
      <c r="D438" s="40">
        <v>0</v>
      </c>
      <c r="E438" s="40">
        <v>0</v>
      </c>
      <c r="F438" s="40">
        <v>5.47</v>
      </c>
      <c r="G438" s="40">
        <v>21.88</v>
      </c>
      <c r="H438" s="77"/>
    </row>
    <row r="439" spans="1:8">
      <c r="A439" s="40" t="s">
        <v>285</v>
      </c>
      <c r="B439" s="41">
        <v>1.4285714285714286</v>
      </c>
      <c r="C439" s="41">
        <v>1.4285714285714286</v>
      </c>
      <c r="D439" s="40">
        <v>0</v>
      </c>
      <c r="E439" s="40">
        <v>0</v>
      </c>
      <c r="F439" s="40">
        <v>1.1399999999999999</v>
      </c>
      <c r="G439" s="40">
        <v>4.59</v>
      </c>
      <c r="H439" s="77"/>
    </row>
    <row r="440" spans="1:8">
      <c r="A440" s="40" t="s">
        <v>248</v>
      </c>
      <c r="B440" s="41">
        <v>4.7619047619047616E-2</v>
      </c>
      <c r="C440" s="41">
        <v>4.7619047619047616E-2</v>
      </c>
      <c r="D440" s="40">
        <v>0</v>
      </c>
      <c r="E440" s="40">
        <v>0</v>
      </c>
      <c r="F440" s="40">
        <v>0</v>
      </c>
      <c r="G440" s="40">
        <v>0</v>
      </c>
      <c r="H440" s="77"/>
    </row>
    <row r="441" spans="1:8">
      <c r="A441" s="40" t="s">
        <v>230</v>
      </c>
      <c r="B441" s="41">
        <v>47.61904761904762</v>
      </c>
      <c r="C441" s="41">
        <v>47.61904761904762</v>
      </c>
      <c r="D441" s="40">
        <v>0</v>
      </c>
      <c r="E441" s="40">
        <v>0</v>
      </c>
      <c r="F441" s="40">
        <v>0</v>
      </c>
      <c r="G441" s="40">
        <v>0</v>
      </c>
      <c r="H441" s="77"/>
    </row>
    <row r="442" spans="1:8">
      <c r="A442" s="78" t="s">
        <v>232</v>
      </c>
      <c r="B442" s="79"/>
      <c r="C442" s="78">
        <v>50</v>
      </c>
      <c r="D442" s="80">
        <f>SUM(D437:D441)</f>
        <v>0.02</v>
      </c>
      <c r="E442" s="80">
        <f t="shared" ref="E442:G442" si="20">SUM(E437:E441)</f>
        <v>0.03</v>
      </c>
      <c r="F442" s="80">
        <f t="shared" si="20"/>
        <v>7.0699999999999994</v>
      </c>
      <c r="G442" s="80">
        <f t="shared" si="20"/>
        <v>28.689999999999998</v>
      </c>
      <c r="H442" s="77"/>
    </row>
    <row r="443" spans="1:8">
      <c r="A443" s="412" t="s">
        <v>303</v>
      </c>
      <c r="B443" s="412"/>
      <c r="C443" s="412"/>
      <c r="D443" s="412"/>
      <c r="E443" s="412"/>
      <c r="F443" s="412"/>
      <c r="G443" s="412"/>
      <c r="H443" s="412"/>
    </row>
    <row r="444" spans="1:8">
      <c r="A444" s="412"/>
      <c r="B444" s="412"/>
      <c r="C444" s="412"/>
      <c r="D444" s="412"/>
      <c r="E444" s="412"/>
      <c r="F444" s="412"/>
      <c r="G444" s="412"/>
      <c r="H444" s="412"/>
    </row>
    <row r="445" spans="1:8" ht="7.95" customHeight="1">
      <c r="A445" s="412"/>
      <c r="B445" s="412"/>
      <c r="C445" s="412"/>
      <c r="D445" s="412"/>
      <c r="E445" s="412"/>
      <c r="F445" s="412"/>
      <c r="G445" s="412"/>
      <c r="H445" s="412"/>
    </row>
    <row r="446" spans="1:8" hidden="1">
      <c r="A446" s="412"/>
      <c r="B446" s="412"/>
      <c r="C446" s="412"/>
      <c r="D446" s="412"/>
      <c r="E446" s="412"/>
      <c r="F446" s="412"/>
      <c r="G446" s="412"/>
      <c r="H446" s="412"/>
    </row>
    <row r="447" spans="1:8" ht="6" customHeight="1">
      <c r="A447" s="412"/>
      <c r="B447" s="412"/>
      <c r="C447" s="412"/>
      <c r="D447" s="412"/>
      <c r="E447" s="412"/>
      <c r="F447" s="412"/>
      <c r="G447" s="412"/>
      <c r="H447" s="412"/>
    </row>
    <row r="448" spans="1:8">
      <c r="D448" s="52"/>
      <c r="E448" s="52"/>
      <c r="F448" s="52"/>
      <c r="G448" s="52"/>
    </row>
    <row r="449" spans="1:7">
      <c r="A449" s="1" t="s">
        <v>1027</v>
      </c>
      <c r="B449" s="1"/>
      <c r="C449" s="1"/>
      <c r="D449" s="1"/>
      <c r="E449" s="1"/>
      <c r="F449" s="1"/>
      <c r="G449" s="1"/>
    </row>
    <row r="450" spans="1:7" ht="14.4" customHeight="1">
      <c r="A450" s="376" t="s">
        <v>215</v>
      </c>
      <c r="B450" s="377" t="s">
        <v>216</v>
      </c>
      <c r="C450" s="377"/>
      <c r="D450" s="376" t="s">
        <v>4</v>
      </c>
      <c r="E450" s="376"/>
      <c r="F450" s="376"/>
      <c r="G450" s="378" t="s">
        <v>217</v>
      </c>
    </row>
    <row r="451" spans="1:7">
      <c r="A451" s="376"/>
      <c r="B451" s="2" t="s">
        <v>218</v>
      </c>
      <c r="C451" s="2" t="s">
        <v>219</v>
      </c>
      <c r="D451" s="2" t="s">
        <v>220</v>
      </c>
      <c r="E451" s="2" t="s">
        <v>6</v>
      </c>
      <c r="F451" s="2" t="s">
        <v>221</v>
      </c>
      <c r="G451" s="378"/>
    </row>
    <row r="452" spans="1:7">
      <c r="A452" s="3" t="s">
        <v>1023</v>
      </c>
      <c r="B452" s="3">
        <v>50</v>
      </c>
      <c r="C452" s="3">
        <v>50</v>
      </c>
      <c r="D452" s="40">
        <v>3.3</v>
      </c>
      <c r="E452" s="40">
        <v>0.6</v>
      </c>
      <c r="F452" s="40">
        <v>25.1</v>
      </c>
      <c r="G452" s="40">
        <v>119</v>
      </c>
    </row>
    <row r="453" spans="1:7">
      <c r="A453" s="46" t="s">
        <v>232</v>
      </c>
      <c r="B453" s="46"/>
      <c r="C453" s="46">
        <v>50</v>
      </c>
      <c r="D453" s="46">
        <v>3.3</v>
      </c>
      <c r="E453" s="46">
        <v>0.6</v>
      </c>
      <c r="F453" s="46">
        <v>25.1</v>
      </c>
      <c r="G453" s="46">
        <v>119</v>
      </c>
    </row>
  </sheetData>
  <mergeCells count="173">
    <mergeCell ref="G450:G451"/>
    <mergeCell ref="A408:C408"/>
    <mergeCell ref="A409:A410"/>
    <mergeCell ref="B409:C409"/>
    <mergeCell ref="D409:F409"/>
    <mergeCell ref="G409:G410"/>
    <mergeCell ref="A418:G418"/>
    <mergeCell ref="A421:A422"/>
    <mergeCell ref="B421:C421"/>
    <mergeCell ref="D421:F421"/>
    <mergeCell ref="G421:G422"/>
    <mergeCell ref="A428:H432"/>
    <mergeCell ref="A435:A436"/>
    <mergeCell ref="B435:C435"/>
    <mergeCell ref="D435:F435"/>
    <mergeCell ref="G435:G436"/>
    <mergeCell ref="A443:H447"/>
    <mergeCell ref="A450:A451"/>
    <mergeCell ref="B450:C450"/>
    <mergeCell ref="D450:F450"/>
    <mergeCell ref="A387:G387"/>
    <mergeCell ref="A390:A391"/>
    <mergeCell ref="B390:C390"/>
    <mergeCell ref="D390:F390"/>
    <mergeCell ref="G390:G391"/>
    <mergeCell ref="A402:H406"/>
    <mergeCell ref="A23:H27"/>
    <mergeCell ref="A30:A31"/>
    <mergeCell ref="B30:C30"/>
    <mergeCell ref="D30:F30"/>
    <mergeCell ref="G30:G31"/>
    <mergeCell ref="A40:H44"/>
    <mergeCell ref="A74:H79"/>
    <mergeCell ref="A81:G81"/>
    <mergeCell ref="A107:H112"/>
    <mergeCell ref="A115:A116"/>
    <mergeCell ref="B115:C115"/>
    <mergeCell ref="D115:F115"/>
    <mergeCell ref="G115:G116"/>
    <mergeCell ref="A123:H128"/>
    <mergeCell ref="A84:A85"/>
    <mergeCell ref="B84:C84"/>
    <mergeCell ref="D84:F84"/>
    <mergeCell ref="G84:G85"/>
    <mergeCell ref="A1:G1"/>
    <mergeCell ref="A2:G2"/>
    <mergeCell ref="A4:G4"/>
    <mergeCell ref="A7:A8"/>
    <mergeCell ref="B7:C7"/>
    <mergeCell ref="D7:F7"/>
    <mergeCell ref="G7:G8"/>
    <mergeCell ref="A70:A71"/>
    <mergeCell ref="B70:C70"/>
    <mergeCell ref="D70:F70"/>
    <mergeCell ref="G70:G71"/>
    <mergeCell ref="A47:A48"/>
    <mergeCell ref="B47:C47"/>
    <mergeCell ref="D47:F47"/>
    <mergeCell ref="G47:G48"/>
    <mergeCell ref="A57:H61"/>
    <mergeCell ref="A64:A65"/>
    <mergeCell ref="B64:C64"/>
    <mergeCell ref="D64:F64"/>
    <mergeCell ref="G64:G65"/>
    <mergeCell ref="A95:H99"/>
    <mergeCell ref="A102:A103"/>
    <mergeCell ref="B102:C102"/>
    <mergeCell ref="D102:F102"/>
    <mergeCell ref="G102:G103"/>
    <mergeCell ref="A131:A132"/>
    <mergeCell ref="B131:C131"/>
    <mergeCell ref="D131:F131"/>
    <mergeCell ref="G131:G132"/>
    <mergeCell ref="A140:G140"/>
    <mergeCell ref="A143:A144"/>
    <mergeCell ref="B143:C143"/>
    <mergeCell ref="D143:F143"/>
    <mergeCell ref="G143:G144"/>
    <mergeCell ref="A169:A170"/>
    <mergeCell ref="B169:C169"/>
    <mergeCell ref="D169:F169"/>
    <mergeCell ref="G169:G170"/>
    <mergeCell ref="A175:A176"/>
    <mergeCell ref="B175:C175"/>
    <mergeCell ref="D175:F175"/>
    <mergeCell ref="G175:G176"/>
    <mergeCell ref="A151:H155"/>
    <mergeCell ref="A158:A159"/>
    <mergeCell ref="B158:C158"/>
    <mergeCell ref="D158:F158"/>
    <mergeCell ref="G158:G159"/>
    <mergeCell ref="A166:G166"/>
    <mergeCell ref="A195:H199"/>
    <mergeCell ref="A202:A203"/>
    <mergeCell ref="B202:C202"/>
    <mergeCell ref="D202:F202"/>
    <mergeCell ref="G202:G203"/>
    <mergeCell ref="A207:H212"/>
    <mergeCell ref="A179:G179"/>
    <mergeCell ref="A182:G182"/>
    <mergeCell ref="A185:A186"/>
    <mergeCell ref="B185:C185"/>
    <mergeCell ref="D185:F185"/>
    <mergeCell ref="G185:G186"/>
    <mergeCell ref="A240:H245"/>
    <mergeCell ref="A248:A249"/>
    <mergeCell ref="B248:C248"/>
    <mergeCell ref="D248:F248"/>
    <mergeCell ref="G248:G249"/>
    <mergeCell ref="A252:H256"/>
    <mergeCell ref="A215:A216"/>
    <mergeCell ref="B215:C215"/>
    <mergeCell ref="D215:F215"/>
    <mergeCell ref="G215:G216"/>
    <mergeCell ref="A223:H228"/>
    <mergeCell ref="A231:A232"/>
    <mergeCell ref="B231:C231"/>
    <mergeCell ref="D231:F231"/>
    <mergeCell ref="G231:G232"/>
    <mergeCell ref="A273:A274"/>
    <mergeCell ref="B273:C273"/>
    <mergeCell ref="D273:F273"/>
    <mergeCell ref="G273:G274"/>
    <mergeCell ref="A277:G277"/>
    <mergeCell ref="A280:G280"/>
    <mergeCell ref="A259:A260"/>
    <mergeCell ref="B259:C259"/>
    <mergeCell ref="D259:F259"/>
    <mergeCell ref="G259:G260"/>
    <mergeCell ref="A264:G264"/>
    <mergeCell ref="A267:A268"/>
    <mergeCell ref="B267:C267"/>
    <mergeCell ref="D267:F267"/>
    <mergeCell ref="G267:G268"/>
    <mergeCell ref="A302:H307"/>
    <mergeCell ref="A310:A311"/>
    <mergeCell ref="B310:C310"/>
    <mergeCell ref="D310:F310"/>
    <mergeCell ref="G310:G311"/>
    <mergeCell ref="A321:H325"/>
    <mergeCell ref="A283:A284"/>
    <mergeCell ref="B283:C283"/>
    <mergeCell ref="D283:F283"/>
    <mergeCell ref="G283:G284"/>
    <mergeCell ref="A290:H294"/>
    <mergeCell ref="A297:A298"/>
    <mergeCell ref="B297:C297"/>
    <mergeCell ref="D297:F297"/>
    <mergeCell ref="G297:G298"/>
    <mergeCell ref="A352:H356"/>
    <mergeCell ref="A359:A360"/>
    <mergeCell ref="B359:C359"/>
    <mergeCell ref="D359:F359"/>
    <mergeCell ref="G359:G360"/>
    <mergeCell ref="A367:G367"/>
    <mergeCell ref="A328:A329"/>
    <mergeCell ref="B328:C328"/>
    <mergeCell ref="D328:F328"/>
    <mergeCell ref="G328:G329"/>
    <mergeCell ref="A336:H341"/>
    <mergeCell ref="A344:A345"/>
    <mergeCell ref="B344:C344"/>
    <mergeCell ref="D344:F344"/>
    <mergeCell ref="G344:G345"/>
    <mergeCell ref="A380:H384"/>
    <mergeCell ref="A370:A371"/>
    <mergeCell ref="B370:C370"/>
    <mergeCell ref="D370:F370"/>
    <mergeCell ref="G370:G371"/>
    <mergeCell ref="A376:A377"/>
    <mergeCell ref="B376:C376"/>
    <mergeCell ref="D376:F376"/>
    <mergeCell ref="G376:G377"/>
  </mergeCell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workbookViewId="0">
      <selection activeCell="E8" sqref="E8:F8"/>
    </sheetView>
  </sheetViews>
  <sheetFormatPr defaultRowHeight="14.4"/>
  <cols>
    <col min="1" max="1" width="36" customWidth="1"/>
    <col min="2" max="2" width="8.6640625" customWidth="1"/>
    <col min="7" max="7" width="13.88671875" customWidth="1"/>
    <col min="8" max="8" width="14.6640625" customWidth="1"/>
  </cols>
  <sheetData>
    <row r="1" spans="1:9">
      <c r="A1" s="1"/>
      <c r="B1" s="1"/>
      <c r="C1" s="1"/>
      <c r="D1" s="1"/>
      <c r="E1" s="1"/>
      <c r="F1" s="1"/>
      <c r="G1" s="1"/>
      <c r="H1" s="1"/>
      <c r="I1" s="1"/>
    </row>
    <row r="2" spans="1:9" ht="27" customHeight="1">
      <c r="A2" s="396" t="s">
        <v>25</v>
      </c>
      <c r="B2" s="396"/>
      <c r="C2" s="396"/>
      <c r="D2" s="396"/>
      <c r="E2" s="396"/>
      <c r="F2" s="396"/>
      <c r="G2" s="396"/>
      <c r="H2" s="396"/>
      <c r="I2" s="1"/>
    </row>
    <row r="3" spans="1:9">
      <c r="A3" s="8"/>
      <c r="B3" s="1"/>
      <c r="C3" s="1"/>
      <c r="D3" s="1"/>
      <c r="E3" s="1"/>
      <c r="F3" s="1"/>
      <c r="G3" s="1"/>
      <c r="H3" s="1"/>
      <c r="I3" s="1"/>
    </row>
    <row r="4" spans="1:9" ht="15" thickBot="1">
      <c r="A4" s="397" t="s">
        <v>32</v>
      </c>
      <c r="B4" s="397"/>
      <c r="C4" s="397"/>
      <c r="D4" s="397"/>
      <c r="E4" s="397"/>
      <c r="F4" s="397"/>
      <c r="G4" s="397"/>
      <c r="H4" s="397"/>
      <c r="I4" s="1"/>
    </row>
    <row r="5" spans="1:9" ht="15" thickBot="1">
      <c r="A5" s="398" t="s">
        <v>22</v>
      </c>
      <c r="B5" s="260" t="s">
        <v>0</v>
      </c>
      <c r="C5" s="252" t="s">
        <v>12</v>
      </c>
      <c r="D5" s="252" t="s">
        <v>13</v>
      </c>
      <c r="E5" s="252" t="s">
        <v>18</v>
      </c>
      <c r="F5" s="252" t="s">
        <v>20</v>
      </c>
      <c r="G5" s="400" t="s">
        <v>26</v>
      </c>
      <c r="H5" s="402" t="s">
        <v>24</v>
      </c>
      <c r="I5" s="1"/>
    </row>
    <row r="6" spans="1:9" ht="36" customHeight="1" thickBot="1">
      <c r="A6" s="399"/>
      <c r="B6" s="404" t="s">
        <v>23</v>
      </c>
      <c r="C6" s="405"/>
      <c r="D6" s="405"/>
      <c r="E6" s="405"/>
      <c r="F6" s="406"/>
      <c r="G6" s="401"/>
      <c r="H6" s="403"/>
      <c r="I6" s="1"/>
    </row>
    <row r="7" spans="1:9" ht="15" thickBot="1">
      <c r="A7" s="246" t="s">
        <v>222</v>
      </c>
      <c r="B7" s="247">
        <v>16.440000000000001</v>
      </c>
      <c r="C7" s="242">
        <v>161.5</v>
      </c>
      <c r="D7" s="242">
        <v>161.5</v>
      </c>
      <c r="E7" s="242">
        <v>161.5</v>
      </c>
      <c r="F7" s="247"/>
      <c r="G7" s="270">
        <f>SUM(B7:F7)</f>
        <v>500.94</v>
      </c>
      <c r="H7" s="247"/>
      <c r="I7" s="1"/>
    </row>
    <row r="8" spans="1:9" ht="15" thickBot="1">
      <c r="A8" s="249" t="s">
        <v>975</v>
      </c>
      <c r="B8" s="239">
        <f>SUM(B7)</f>
        <v>16.440000000000001</v>
      </c>
      <c r="C8" s="239">
        <f t="shared" ref="C8:G8" si="0">SUM(C7)</f>
        <v>161.5</v>
      </c>
      <c r="D8" s="239">
        <f t="shared" si="0"/>
        <v>161.5</v>
      </c>
      <c r="E8" s="239">
        <f t="shared" si="0"/>
        <v>161.5</v>
      </c>
      <c r="F8" s="239">
        <f t="shared" si="0"/>
        <v>0</v>
      </c>
      <c r="G8" s="250">
        <f t="shared" si="0"/>
        <v>500.94</v>
      </c>
      <c r="H8" s="253">
        <v>450</v>
      </c>
      <c r="I8" s="1"/>
    </row>
    <row r="9" spans="1:9">
      <c r="A9" s="18" t="s">
        <v>223</v>
      </c>
      <c r="B9" s="17">
        <v>74.819999999999993</v>
      </c>
      <c r="C9" s="235">
        <v>84.1</v>
      </c>
      <c r="D9" s="17">
        <v>9.14</v>
      </c>
      <c r="E9" s="17">
        <v>40.92</v>
      </c>
      <c r="F9" s="17">
        <v>19.57</v>
      </c>
      <c r="G9" s="245">
        <f t="shared" ref="G9:G13" si="1">SUM(B9:F9)</f>
        <v>228.55</v>
      </c>
      <c r="H9" s="17"/>
    </row>
    <row r="10" spans="1:9">
      <c r="A10" s="13" t="s">
        <v>279</v>
      </c>
      <c r="B10" s="2">
        <v>29.03</v>
      </c>
      <c r="C10" s="2"/>
      <c r="D10" s="128">
        <v>23.2</v>
      </c>
      <c r="E10" s="2"/>
      <c r="F10" s="128">
        <v>12</v>
      </c>
      <c r="G10" s="245">
        <f t="shared" si="1"/>
        <v>64.23</v>
      </c>
      <c r="H10" s="2"/>
    </row>
    <row r="11" spans="1:9">
      <c r="A11" s="13" t="s">
        <v>983</v>
      </c>
      <c r="B11" s="2">
        <v>18.54</v>
      </c>
      <c r="C11" s="2"/>
      <c r="D11" s="2">
        <v>79.17</v>
      </c>
      <c r="E11" s="2"/>
      <c r="F11" s="2">
        <v>39.590000000000003</v>
      </c>
      <c r="G11" s="254">
        <f t="shared" si="1"/>
        <v>137.30000000000001</v>
      </c>
      <c r="H11" s="2"/>
    </row>
    <row r="12" spans="1:9">
      <c r="A12" s="13" t="s">
        <v>325</v>
      </c>
      <c r="B12" s="2">
        <v>42.22</v>
      </c>
      <c r="C12" s="2"/>
      <c r="D12" s="2"/>
      <c r="E12" s="2"/>
      <c r="F12" s="2"/>
      <c r="G12" s="245">
        <f t="shared" si="1"/>
        <v>42.22</v>
      </c>
      <c r="H12" s="2"/>
    </row>
    <row r="13" spans="1:9" ht="15" thickBot="1">
      <c r="A13" s="15" t="s">
        <v>293</v>
      </c>
      <c r="B13" s="9">
        <v>0.38</v>
      </c>
      <c r="C13" s="9">
        <v>0.54</v>
      </c>
      <c r="D13" s="9"/>
      <c r="E13" s="9"/>
      <c r="F13" s="9"/>
      <c r="G13" s="270">
        <f t="shared" si="1"/>
        <v>0.92</v>
      </c>
      <c r="H13" s="9"/>
    </row>
    <row r="14" spans="1:9" ht="15" thickBot="1">
      <c r="A14" s="249" t="s">
        <v>965</v>
      </c>
      <c r="B14" s="239">
        <f>SUM(B9:B13)</f>
        <v>164.98999999999998</v>
      </c>
      <c r="C14" s="239">
        <f t="shared" ref="C14:G14" si="2">SUM(C9:C13)</f>
        <v>84.64</v>
      </c>
      <c r="D14" s="239">
        <f t="shared" si="2"/>
        <v>111.51</v>
      </c>
      <c r="E14" s="239">
        <f t="shared" si="2"/>
        <v>40.92</v>
      </c>
      <c r="F14" s="239">
        <f t="shared" si="2"/>
        <v>71.16</v>
      </c>
      <c r="G14" s="256">
        <f t="shared" si="2"/>
        <v>473.22000000000008</v>
      </c>
      <c r="H14" s="253">
        <v>250</v>
      </c>
    </row>
    <row r="15" spans="1:9">
      <c r="A15" s="18" t="s">
        <v>966</v>
      </c>
      <c r="B15" s="17">
        <v>35.28</v>
      </c>
      <c r="C15" s="17"/>
      <c r="D15" s="235">
        <v>47.5</v>
      </c>
      <c r="E15" s="17"/>
      <c r="F15" s="17"/>
      <c r="G15" s="245">
        <f>SUM(B15:F15)</f>
        <v>82.78</v>
      </c>
      <c r="H15" s="17"/>
    </row>
    <row r="16" spans="1:9">
      <c r="A16" s="13" t="s">
        <v>985</v>
      </c>
      <c r="B16" s="2"/>
      <c r="C16" s="2"/>
      <c r="D16" s="2"/>
      <c r="E16" s="2"/>
      <c r="F16" s="128">
        <v>40</v>
      </c>
      <c r="G16" s="236">
        <f>SUM(B16:F16)</f>
        <v>40</v>
      </c>
      <c r="H16" s="2"/>
    </row>
    <row r="17" spans="1:8">
      <c r="A17" s="13" t="s">
        <v>979</v>
      </c>
      <c r="B17" s="2"/>
      <c r="C17" s="2">
        <v>42.75</v>
      </c>
      <c r="D17" s="2"/>
      <c r="E17" s="2"/>
      <c r="F17" s="2"/>
      <c r="G17" s="236">
        <f t="shared" ref="G17:G19" si="3">SUM(B17:F17)</f>
        <v>42.75</v>
      </c>
      <c r="H17" s="2"/>
    </row>
    <row r="18" spans="1:8" ht="15" thickBot="1">
      <c r="A18" s="15" t="s">
        <v>986</v>
      </c>
      <c r="B18" s="9"/>
      <c r="C18" s="9"/>
      <c r="D18" s="9"/>
      <c r="E18" s="9">
        <v>93.33</v>
      </c>
      <c r="F18" s="9"/>
      <c r="G18" s="272">
        <f t="shared" si="3"/>
        <v>93.33</v>
      </c>
      <c r="H18" s="9"/>
    </row>
    <row r="19" spans="1:8" ht="15" thickBot="1">
      <c r="A19" s="249" t="s">
        <v>968</v>
      </c>
      <c r="B19" s="239">
        <f>SUM(B15:B18)</f>
        <v>35.28</v>
      </c>
      <c r="C19" s="239">
        <f>SUM(C15:C18)</f>
        <v>42.75</v>
      </c>
      <c r="D19" s="243">
        <f>SUM(D15:D18)</f>
        <v>47.5</v>
      </c>
      <c r="E19" s="239">
        <f>SUM(E15:E18)</f>
        <v>93.33</v>
      </c>
      <c r="F19" s="243">
        <f>SUM(F15:F18)</f>
        <v>40</v>
      </c>
      <c r="G19" s="273">
        <f t="shared" si="3"/>
        <v>258.86</v>
      </c>
      <c r="H19" s="253">
        <v>200</v>
      </c>
    </row>
    <row r="20" spans="1:8">
      <c r="A20" s="17" t="s">
        <v>246</v>
      </c>
      <c r="B20" s="17"/>
      <c r="C20" s="235">
        <v>100</v>
      </c>
      <c r="D20" s="235">
        <v>100</v>
      </c>
      <c r="E20" s="17">
        <v>60.87</v>
      </c>
      <c r="F20" s="17"/>
      <c r="G20" s="17">
        <f>SUM(B20:F20)</f>
        <v>260.87</v>
      </c>
      <c r="H20" s="17"/>
    </row>
    <row r="21" spans="1:8">
      <c r="A21" s="2" t="s">
        <v>699</v>
      </c>
      <c r="B21" s="128">
        <v>50</v>
      </c>
      <c r="C21" s="2"/>
      <c r="D21" s="2"/>
      <c r="E21" s="2"/>
      <c r="F21" s="2"/>
      <c r="G21" s="128">
        <f t="shared" ref="G21:G25" si="4">SUM(B21:F21)</f>
        <v>50</v>
      </c>
      <c r="H21" s="2"/>
    </row>
    <row r="22" spans="1:8">
      <c r="A22" s="2" t="s">
        <v>698</v>
      </c>
      <c r="B22" s="2"/>
      <c r="C22" s="2"/>
      <c r="D22" s="2"/>
      <c r="E22" s="128">
        <v>50</v>
      </c>
      <c r="F22" s="2"/>
      <c r="G22" s="128">
        <f t="shared" si="4"/>
        <v>50</v>
      </c>
      <c r="H22" s="2"/>
    </row>
    <row r="23" spans="1:8">
      <c r="A23" s="9" t="s">
        <v>335</v>
      </c>
      <c r="B23" s="9"/>
      <c r="C23" s="237">
        <v>1.5</v>
      </c>
      <c r="D23" s="9"/>
      <c r="E23" s="237"/>
      <c r="F23" s="9">
        <v>6.25</v>
      </c>
      <c r="G23" s="237">
        <f>SUM(B23:F23)</f>
        <v>7.75</v>
      </c>
      <c r="H23" s="2"/>
    </row>
    <row r="24" spans="1:8" ht="15" thickBot="1">
      <c r="A24" s="9" t="s">
        <v>982</v>
      </c>
      <c r="B24" s="9"/>
      <c r="C24" s="9">
        <v>8.93</v>
      </c>
      <c r="D24" s="9"/>
      <c r="E24" s="9">
        <v>8.93</v>
      </c>
      <c r="F24" s="9">
        <v>5.95</v>
      </c>
      <c r="G24" s="9">
        <f t="shared" si="4"/>
        <v>23.81</v>
      </c>
      <c r="H24" s="9"/>
    </row>
    <row r="25" spans="1:8" ht="15" thickBot="1">
      <c r="A25" s="238" t="s">
        <v>971</v>
      </c>
      <c r="B25" s="243">
        <f>SUM(B20:B24)</f>
        <v>50</v>
      </c>
      <c r="C25" s="243">
        <f>SUM(C20:C24)</f>
        <v>110.43</v>
      </c>
      <c r="D25" s="243">
        <f>SUM(D20:D24)</f>
        <v>100</v>
      </c>
      <c r="E25" s="243">
        <f>SUM(E20:E24)</f>
        <v>119.80000000000001</v>
      </c>
      <c r="F25" s="239">
        <f>SUM(F20:F24)</f>
        <v>12.2</v>
      </c>
      <c r="G25" s="257">
        <f t="shared" si="4"/>
        <v>392.43</v>
      </c>
      <c r="H25" s="253">
        <v>250</v>
      </c>
    </row>
    <row r="26" spans="1:8">
      <c r="A26" s="17" t="s">
        <v>268</v>
      </c>
      <c r="B26" s="17"/>
      <c r="C26" s="235">
        <v>20.2</v>
      </c>
      <c r="D26" s="235">
        <v>220.2</v>
      </c>
      <c r="E26" s="17"/>
      <c r="F26" s="17"/>
      <c r="G26" s="235">
        <f>SUM(B26:F26)</f>
        <v>240.39999999999998</v>
      </c>
      <c r="H26" s="17"/>
    </row>
    <row r="27" spans="1:8">
      <c r="A27" s="2" t="s">
        <v>231</v>
      </c>
      <c r="B27" s="128">
        <v>10</v>
      </c>
      <c r="C27" s="2"/>
      <c r="D27" s="2"/>
      <c r="E27" s="2"/>
      <c r="F27" s="2"/>
      <c r="G27" s="235">
        <f t="shared" ref="G27:G29" si="5">SUM(B27:F27)</f>
        <v>10</v>
      </c>
      <c r="H27" s="2"/>
    </row>
    <row r="28" spans="1:8" ht="15" thickBot="1">
      <c r="A28" s="9" t="s">
        <v>980</v>
      </c>
      <c r="B28" s="9"/>
      <c r="C28" s="237">
        <v>35</v>
      </c>
      <c r="D28" s="9"/>
      <c r="E28" s="237">
        <v>26</v>
      </c>
      <c r="F28" s="9">
        <v>31.25</v>
      </c>
      <c r="G28" s="242">
        <f t="shared" si="5"/>
        <v>92.25</v>
      </c>
      <c r="H28" s="9"/>
    </row>
    <row r="29" spans="1:8" ht="15" thickBot="1">
      <c r="A29" s="238" t="s">
        <v>969</v>
      </c>
      <c r="B29" s="243">
        <f>SUM(B26:B28)</f>
        <v>10</v>
      </c>
      <c r="C29" s="243">
        <f>SUM(C26:C28)</f>
        <v>55.2</v>
      </c>
      <c r="D29" s="243">
        <f>SUM(D26:D28)</f>
        <v>220.2</v>
      </c>
      <c r="E29" s="243">
        <f>SUM(E26:E28)</f>
        <v>26</v>
      </c>
      <c r="F29" s="239">
        <f>SUM(F26:F28)</f>
        <v>31.25</v>
      </c>
      <c r="G29" s="244">
        <f t="shared" si="5"/>
        <v>342.65</v>
      </c>
      <c r="H29" s="253">
        <v>250</v>
      </c>
    </row>
    <row r="30" spans="1:8" ht="15" thickBot="1">
      <c r="A30" s="247" t="s">
        <v>366</v>
      </c>
      <c r="B30" s="247"/>
      <c r="C30" s="247"/>
      <c r="D30" s="247"/>
      <c r="E30" s="247"/>
      <c r="F30" s="242">
        <v>50</v>
      </c>
      <c r="G30" s="242">
        <f>SUM(B30:F30)</f>
        <v>50</v>
      </c>
      <c r="H30" s="247"/>
    </row>
    <row r="31" spans="1:8" ht="15" thickBot="1">
      <c r="A31" s="266" t="s">
        <v>973</v>
      </c>
      <c r="B31" s="267"/>
      <c r="C31" s="267"/>
      <c r="D31" s="267"/>
      <c r="E31" s="267"/>
      <c r="F31" s="268">
        <f>SUM(F30)</f>
        <v>50</v>
      </c>
      <c r="G31" s="269">
        <f>SUM(G30)</f>
        <v>50</v>
      </c>
      <c r="H31" s="253">
        <v>50</v>
      </c>
    </row>
    <row r="32" spans="1:8" ht="15" thickBot="1">
      <c r="A32" s="238" t="s">
        <v>974</v>
      </c>
      <c r="B32" s="243">
        <f>B8+B14+B19+B25+B29+B31</f>
        <v>276.70999999999998</v>
      </c>
      <c r="C32" s="243">
        <f t="shared" ref="C32:G32" si="6">C8+C14+C19+C25+C29+C31</f>
        <v>454.52</v>
      </c>
      <c r="D32" s="243">
        <f t="shared" si="6"/>
        <v>640.71</v>
      </c>
      <c r="E32" s="243">
        <f t="shared" si="6"/>
        <v>441.55</v>
      </c>
      <c r="F32" s="243">
        <f t="shared" si="6"/>
        <v>204.61</v>
      </c>
      <c r="G32" s="243">
        <f t="shared" si="6"/>
        <v>2018.1</v>
      </c>
      <c r="H32" s="265"/>
    </row>
    <row r="33" spans="1:8">
      <c r="A33" s="1"/>
      <c r="B33" s="1"/>
      <c r="C33" s="1"/>
      <c r="D33" s="1"/>
      <c r="E33" s="1"/>
      <c r="F33" s="1"/>
      <c r="G33" s="1"/>
      <c r="H33" s="1"/>
    </row>
    <row r="34" spans="1:8">
      <c r="A34" s="1"/>
      <c r="B34" s="1"/>
      <c r="C34" s="1"/>
      <c r="D34" s="1"/>
      <c r="E34" s="1"/>
      <c r="F34" s="1"/>
      <c r="G34" s="1"/>
      <c r="H34" s="1"/>
    </row>
  </sheetData>
  <mergeCells count="6">
    <mergeCell ref="A2:H2"/>
    <mergeCell ref="A4:H4"/>
    <mergeCell ref="A5:A6"/>
    <mergeCell ref="G5:G6"/>
    <mergeCell ref="H5:H6"/>
    <mergeCell ref="B6:F6"/>
  </mergeCells>
  <pageMargins left="0.7" right="0.7" top="0.75" bottom="0.75" header="0.3" footer="0.3"/>
  <pageSetup paperSize="9" orientation="landscape"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workbookViewId="0">
      <selection activeCell="A10" sqref="A10:C10"/>
    </sheetView>
  </sheetViews>
  <sheetFormatPr defaultRowHeight="14.4"/>
  <cols>
    <col min="1" max="1" width="17" customWidth="1"/>
    <col min="2" max="2" width="46.6640625" customWidth="1"/>
    <col min="3" max="3" width="12.33203125" customWidth="1"/>
    <col min="4" max="4" width="11.33203125" customWidth="1"/>
    <col min="5" max="5" width="9.88671875" customWidth="1"/>
    <col min="6" max="6" width="10.33203125" customWidth="1"/>
    <col min="7" max="7" width="10" customWidth="1"/>
  </cols>
  <sheetData>
    <row r="1" spans="1:9">
      <c r="A1" s="363" t="s">
        <v>211</v>
      </c>
      <c r="B1" s="364"/>
      <c r="C1" s="364"/>
      <c r="D1" s="364"/>
      <c r="E1" s="364"/>
      <c r="F1" s="364"/>
      <c r="G1" s="364"/>
      <c r="H1" s="1"/>
      <c r="I1" s="1"/>
    </row>
    <row r="2" spans="1:9">
      <c r="A2" s="363" t="s">
        <v>33</v>
      </c>
      <c r="B2" s="363"/>
      <c r="C2" s="363"/>
      <c r="D2" s="363"/>
      <c r="E2" s="363"/>
      <c r="F2" s="363"/>
      <c r="G2" s="363"/>
      <c r="H2" s="1"/>
      <c r="I2" s="1"/>
    </row>
    <row r="3" spans="1:9" ht="34.950000000000003" customHeight="1">
      <c r="A3" s="365" t="s">
        <v>1</v>
      </c>
      <c r="B3" s="366" t="s">
        <v>2</v>
      </c>
      <c r="C3" s="365" t="s">
        <v>3</v>
      </c>
      <c r="D3" s="366" t="s">
        <v>4</v>
      </c>
      <c r="E3" s="366"/>
      <c r="F3" s="366"/>
      <c r="G3" s="365" t="s">
        <v>8</v>
      </c>
      <c r="H3" s="359" t="s">
        <v>1011</v>
      </c>
      <c r="I3" s="1"/>
    </row>
    <row r="4" spans="1:9" ht="27.75" customHeight="1">
      <c r="A4" s="365"/>
      <c r="B4" s="366"/>
      <c r="C4" s="365"/>
      <c r="D4" s="3" t="s">
        <v>5</v>
      </c>
      <c r="E4" s="3" t="s">
        <v>6</v>
      </c>
      <c r="F4" s="3" t="s">
        <v>7</v>
      </c>
      <c r="G4" s="365"/>
      <c r="H4" s="360"/>
      <c r="I4" s="1"/>
    </row>
    <row r="5" spans="1:9">
      <c r="A5" s="4" t="s">
        <v>9</v>
      </c>
      <c r="B5" s="4"/>
      <c r="C5" s="4"/>
      <c r="D5" s="4"/>
      <c r="E5" s="4"/>
      <c r="F5" s="4"/>
      <c r="G5" s="4"/>
      <c r="H5" s="2"/>
      <c r="I5" s="1"/>
    </row>
    <row r="6" spans="1:9">
      <c r="A6" s="2" t="s">
        <v>205</v>
      </c>
      <c r="B6" s="2" t="s">
        <v>126</v>
      </c>
      <c r="C6" s="23" t="s">
        <v>82</v>
      </c>
      <c r="D6" s="34">
        <v>2.66</v>
      </c>
      <c r="E6" s="34">
        <v>4.24</v>
      </c>
      <c r="F6" s="34">
        <v>15.590000000000002</v>
      </c>
      <c r="G6" s="33">
        <v>110.78999999999999</v>
      </c>
      <c r="H6" s="2"/>
      <c r="I6" s="1"/>
    </row>
    <row r="7" spans="1:9">
      <c r="A7" s="2" t="s">
        <v>359</v>
      </c>
      <c r="B7" s="2" t="s">
        <v>1008</v>
      </c>
      <c r="C7" s="23" t="s">
        <v>96</v>
      </c>
      <c r="D7" s="34">
        <v>22.51</v>
      </c>
      <c r="E7" s="34">
        <v>18.019999999999996</v>
      </c>
      <c r="F7" s="34">
        <v>49.43</v>
      </c>
      <c r="G7" s="33">
        <v>449.81</v>
      </c>
      <c r="H7" s="2"/>
      <c r="I7" s="1"/>
    </row>
    <row r="8" spans="1:9">
      <c r="A8" s="2" t="s">
        <v>186</v>
      </c>
      <c r="B8" s="2" t="s">
        <v>85</v>
      </c>
      <c r="C8" s="23">
        <v>50</v>
      </c>
      <c r="D8" s="34">
        <v>0.60000000000000009</v>
      </c>
      <c r="E8" s="34">
        <v>4.0999999999999996</v>
      </c>
      <c r="F8" s="34">
        <v>4.4000000000000004</v>
      </c>
      <c r="G8" s="33">
        <v>56.744999999999997</v>
      </c>
      <c r="H8" s="2"/>
      <c r="I8" s="1"/>
    </row>
    <row r="9" spans="1:9">
      <c r="A9" s="35" t="s">
        <v>89</v>
      </c>
      <c r="B9" s="25" t="s">
        <v>1023</v>
      </c>
      <c r="C9" s="23">
        <v>50</v>
      </c>
      <c r="D9" s="34">
        <v>3.3</v>
      </c>
      <c r="E9" s="34">
        <v>0.6</v>
      </c>
      <c r="F9" s="34">
        <v>25.1</v>
      </c>
      <c r="G9" s="33">
        <v>119</v>
      </c>
      <c r="H9" s="2"/>
      <c r="I9" s="1"/>
    </row>
    <row r="10" spans="1:9">
      <c r="A10" s="2" t="s">
        <v>182</v>
      </c>
      <c r="B10" s="2" t="s">
        <v>77</v>
      </c>
      <c r="C10" s="23">
        <v>50</v>
      </c>
      <c r="D10" s="34">
        <v>0.25</v>
      </c>
      <c r="E10" s="34">
        <v>0.15</v>
      </c>
      <c r="F10" s="34">
        <v>6.2</v>
      </c>
      <c r="G10" s="33">
        <v>28</v>
      </c>
      <c r="H10" s="2"/>
      <c r="I10" s="1"/>
    </row>
    <row r="11" spans="1:9">
      <c r="A11" s="361" t="s">
        <v>10</v>
      </c>
      <c r="B11" s="361"/>
      <c r="C11" s="5"/>
      <c r="D11" s="31">
        <f>SUM(D6:D10)</f>
        <v>29.320000000000004</v>
      </c>
      <c r="E11" s="31">
        <f t="shared" ref="E11:G11" si="0">SUM(E6:E10)</f>
        <v>27.11</v>
      </c>
      <c r="F11" s="31">
        <f t="shared" si="0"/>
        <v>100.72000000000001</v>
      </c>
      <c r="G11" s="31">
        <f t="shared" si="0"/>
        <v>764.34500000000003</v>
      </c>
      <c r="H11" s="2"/>
      <c r="I11" s="1"/>
    </row>
    <row r="12" spans="1:9" ht="26.4" customHeight="1">
      <c r="A12" s="362" t="s">
        <v>11</v>
      </c>
      <c r="B12" s="362"/>
      <c r="C12" s="4"/>
      <c r="D12" s="7" t="s">
        <v>14</v>
      </c>
      <c r="E12" s="7" t="s">
        <v>15</v>
      </c>
      <c r="F12" s="7" t="s">
        <v>16</v>
      </c>
      <c r="G12" s="7" t="s">
        <v>17</v>
      </c>
      <c r="H12" s="2"/>
      <c r="I12" s="1"/>
    </row>
    <row r="13" spans="1:9">
      <c r="A13" s="1"/>
      <c r="B13" s="1"/>
      <c r="C13" s="1"/>
      <c r="D13" s="1"/>
      <c r="E13" s="1"/>
      <c r="F13" s="1"/>
      <c r="G13" s="1"/>
      <c r="H13" s="1"/>
      <c r="I13" s="1"/>
    </row>
    <row r="14" spans="1:9">
      <c r="A14" s="1"/>
      <c r="B14" s="1"/>
      <c r="C14" s="1"/>
      <c r="D14" s="1"/>
      <c r="E14" s="1"/>
      <c r="F14" s="1"/>
      <c r="G14" s="1"/>
      <c r="H14" s="1"/>
      <c r="I14" s="1"/>
    </row>
    <row r="15" spans="1:9">
      <c r="A15" s="363" t="s">
        <v>34</v>
      </c>
      <c r="B15" s="363"/>
      <c r="C15" s="363"/>
      <c r="D15" s="363"/>
      <c r="E15" s="363"/>
      <c r="F15" s="363"/>
      <c r="G15" s="363"/>
      <c r="H15" s="1"/>
      <c r="I15" s="1"/>
    </row>
    <row r="16" spans="1:9" ht="31.95" customHeight="1">
      <c r="A16" s="365" t="s">
        <v>1</v>
      </c>
      <c r="B16" s="366" t="s">
        <v>2</v>
      </c>
      <c r="C16" s="365" t="s">
        <v>3</v>
      </c>
      <c r="D16" s="366" t="s">
        <v>4</v>
      </c>
      <c r="E16" s="366"/>
      <c r="F16" s="366"/>
      <c r="G16" s="365" t="s">
        <v>8</v>
      </c>
      <c r="H16" s="359" t="s">
        <v>1011</v>
      </c>
      <c r="I16" s="1"/>
    </row>
    <row r="17" spans="1:8" ht="33" customHeight="1">
      <c r="A17" s="365"/>
      <c r="B17" s="366"/>
      <c r="C17" s="365"/>
      <c r="D17" s="3" t="s">
        <v>5</v>
      </c>
      <c r="E17" s="3" t="s">
        <v>6</v>
      </c>
      <c r="F17" s="3" t="s">
        <v>7</v>
      </c>
      <c r="G17" s="365"/>
      <c r="H17" s="360"/>
    </row>
    <row r="18" spans="1:8">
      <c r="A18" s="4" t="s">
        <v>9</v>
      </c>
      <c r="B18" s="4"/>
      <c r="C18" s="4"/>
      <c r="D18" s="4"/>
      <c r="E18" s="4"/>
      <c r="F18" s="4"/>
      <c r="G18" s="4"/>
      <c r="H18" s="2"/>
    </row>
    <row r="19" spans="1:8">
      <c r="A19" s="2" t="s">
        <v>206</v>
      </c>
      <c r="B19" s="2" t="s">
        <v>127</v>
      </c>
      <c r="C19" s="23" t="s">
        <v>82</v>
      </c>
      <c r="D19" s="34">
        <v>7.0100000000000007</v>
      </c>
      <c r="E19" s="34">
        <v>7.4</v>
      </c>
      <c r="F19" s="34">
        <v>14.120000000000001</v>
      </c>
      <c r="G19" s="33">
        <v>151.12</v>
      </c>
      <c r="H19" s="2"/>
    </row>
    <row r="20" spans="1:8">
      <c r="A20" s="2" t="s">
        <v>207</v>
      </c>
      <c r="B20" s="2" t="s">
        <v>128</v>
      </c>
      <c r="C20" s="23" t="s">
        <v>131</v>
      </c>
      <c r="D20" s="34">
        <v>17.91</v>
      </c>
      <c r="E20" s="34">
        <v>22.25</v>
      </c>
      <c r="F20" s="34">
        <v>21.93</v>
      </c>
      <c r="G20" s="33">
        <v>364.51</v>
      </c>
      <c r="H20" s="2"/>
    </row>
    <row r="21" spans="1:8">
      <c r="A21" s="35" t="s">
        <v>89</v>
      </c>
      <c r="B21" s="25" t="s">
        <v>1023</v>
      </c>
      <c r="C21" s="23">
        <v>50</v>
      </c>
      <c r="D21" s="23">
        <v>3.3</v>
      </c>
      <c r="E21" s="23">
        <v>0.6</v>
      </c>
      <c r="F21" s="23">
        <v>25.1</v>
      </c>
      <c r="G21" s="5">
        <v>119</v>
      </c>
      <c r="H21" s="2"/>
    </row>
    <row r="22" spans="1:8">
      <c r="A22" s="2" t="s">
        <v>361</v>
      </c>
      <c r="B22" s="2" t="s">
        <v>129</v>
      </c>
      <c r="C22" s="23">
        <v>200</v>
      </c>
      <c r="D22" s="23">
        <v>0.6</v>
      </c>
      <c r="E22" s="23">
        <v>0.1</v>
      </c>
      <c r="F22" s="23">
        <v>26.8</v>
      </c>
      <c r="G22" s="5">
        <v>110.8</v>
      </c>
      <c r="H22" s="2"/>
    </row>
    <row r="23" spans="1:8">
      <c r="A23" s="68" t="s">
        <v>201</v>
      </c>
      <c r="B23" s="2" t="s">
        <v>92</v>
      </c>
      <c r="C23" s="113">
        <v>100</v>
      </c>
      <c r="D23" s="113">
        <v>0.34</v>
      </c>
      <c r="E23" s="113">
        <v>0.6</v>
      </c>
      <c r="F23" s="113">
        <v>11.4</v>
      </c>
      <c r="G23" s="111">
        <v>54</v>
      </c>
      <c r="H23" s="2"/>
    </row>
    <row r="24" spans="1:8">
      <c r="A24" s="361" t="s">
        <v>10</v>
      </c>
      <c r="B24" s="361"/>
      <c r="C24" s="5"/>
      <c r="D24" s="31">
        <f>SUM(D19:D23)</f>
        <v>29.160000000000004</v>
      </c>
      <c r="E24" s="31">
        <f t="shared" ref="E24:G24" si="1">SUM(E19:E23)</f>
        <v>30.950000000000003</v>
      </c>
      <c r="F24" s="31">
        <f t="shared" si="1"/>
        <v>99.350000000000009</v>
      </c>
      <c r="G24" s="31">
        <f t="shared" si="1"/>
        <v>799.43</v>
      </c>
      <c r="H24" s="2"/>
    </row>
    <row r="25" spans="1:8" ht="30" customHeight="1">
      <c r="A25" s="362" t="s">
        <v>11</v>
      </c>
      <c r="B25" s="362"/>
      <c r="C25" s="4"/>
      <c r="D25" s="7" t="s">
        <v>14</v>
      </c>
      <c r="E25" s="7" t="s">
        <v>15</v>
      </c>
      <c r="F25" s="7" t="s">
        <v>16</v>
      </c>
      <c r="G25" s="7" t="s">
        <v>17</v>
      </c>
      <c r="H25" s="2"/>
    </row>
    <row r="26" spans="1:8" ht="30" customHeight="1">
      <c r="A26" s="26"/>
      <c r="B26" s="26"/>
      <c r="C26" s="27"/>
      <c r="D26" s="28"/>
      <c r="E26" s="28"/>
      <c r="F26" s="28"/>
      <c r="G26" s="28"/>
      <c r="H26" s="29"/>
    </row>
    <row r="27" spans="1:8" ht="30" customHeight="1">
      <c r="A27" s="26"/>
      <c r="B27" s="26"/>
      <c r="C27" s="27"/>
      <c r="D27" s="28"/>
      <c r="E27" s="28"/>
      <c r="F27" s="28"/>
      <c r="G27" s="28"/>
      <c r="H27" s="29"/>
    </row>
    <row r="29" spans="1:8">
      <c r="A29" s="367" t="s">
        <v>35</v>
      </c>
      <c r="B29" s="367"/>
      <c r="C29" s="367"/>
      <c r="D29" s="367"/>
      <c r="E29" s="367"/>
      <c r="F29" s="367"/>
      <c r="G29" s="367"/>
    </row>
    <row r="30" spans="1:8" ht="31.95" customHeight="1">
      <c r="A30" s="371" t="s">
        <v>1</v>
      </c>
      <c r="B30" s="373" t="s">
        <v>2</v>
      </c>
      <c r="C30" s="371" t="s">
        <v>19</v>
      </c>
      <c r="D30" s="368" t="s">
        <v>4</v>
      </c>
      <c r="E30" s="369"/>
      <c r="F30" s="370"/>
      <c r="G30" s="371" t="s">
        <v>8</v>
      </c>
      <c r="H30" s="359" t="s">
        <v>1011</v>
      </c>
    </row>
    <row r="31" spans="1:8" ht="29.25" customHeight="1">
      <c r="A31" s="372"/>
      <c r="B31" s="374"/>
      <c r="C31" s="372"/>
      <c r="D31" s="3" t="s">
        <v>5</v>
      </c>
      <c r="E31" s="3" t="s">
        <v>6</v>
      </c>
      <c r="F31" s="3" t="s">
        <v>7</v>
      </c>
      <c r="G31" s="372"/>
      <c r="H31" s="360"/>
    </row>
    <row r="32" spans="1:8">
      <c r="A32" s="4" t="s">
        <v>9</v>
      </c>
      <c r="B32" s="4"/>
      <c r="C32" s="4"/>
      <c r="D32" s="4"/>
      <c r="E32" s="4"/>
      <c r="F32" s="4"/>
      <c r="G32" s="4"/>
      <c r="H32" s="2"/>
    </row>
    <row r="33" spans="1:8" ht="16.95" customHeight="1">
      <c r="A33" s="2" t="s">
        <v>373</v>
      </c>
      <c r="B33" s="2" t="s">
        <v>259</v>
      </c>
      <c r="C33" s="23" t="s">
        <v>107</v>
      </c>
      <c r="D33" s="34">
        <v>12.33</v>
      </c>
      <c r="E33" s="34">
        <v>16.54</v>
      </c>
      <c r="F33" s="34">
        <v>33.39</v>
      </c>
      <c r="G33" s="33">
        <v>331.75</v>
      </c>
      <c r="H33" s="2"/>
    </row>
    <row r="34" spans="1:8" ht="13.95" customHeight="1">
      <c r="A34" s="2" t="s">
        <v>132</v>
      </c>
      <c r="B34" s="2" t="s">
        <v>1301</v>
      </c>
      <c r="C34" s="23">
        <v>100</v>
      </c>
      <c r="D34" s="23">
        <v>0.60000000000000009</v>
      </c>
      <c r="E34" s="23">
        <v>5.5</v>
      </c>
      <c r="F34" s="23">
        <v>14</v>
      </c>
      <c r="G34" s="5">
        <v>107.1</v>
      </c>
      <c r="H34" s="2"/>
    </row>
    <row r="35" spans="1:8">
      <c r="A35" s="2" t="s">
        <v>374</v>
      </c>
      <c r="B35" s="2" t="s">
        <v>133</v>
      </c>
      <c r="C35" s="23" t="s">
        <v>134</v>
      </c>
      <c r="D35" s="23">
        <v>3.94</v>
      </c>
      <c r="E35" s="23">
        <v>2.1</v>
      </c>
      <c r="F35" s="23">
        <v>30.11</v>
      </c>
      <c r="G35" s="5">
        <v>155.1</v>
      </c>
      <c r="H35" s="2"/>
    </row>
    <row r="36" spans="1:8">
      <c r="A36" s="35" t="s">
        <v>89</v>
      </c>
      <c r="B36" s="25" t="s">
        <v>1026</v>
      </c>
      <c r="C36" s="23">
        <v>50</v>
      </c>
      <c r="D36" s="23">
        <v>3.3</v>
      </c>
      <c r="E36" s="23">
        <v>0.6</v>
      </c>
      <c r="F36" s="23">
        <v>25.1</v>
      </c>
      <c r="G36" s="5">
        <v>119</v>
      </c>
      <c r="H36" s="2"/>
    </row>
    <row r="37" spans="1:8">
      <c r="A37" s="2" t="s">
        <v>93</v>
      </c>
      <c r="B37" s="2" t="s">
        <v>86</v>
      </c>
      <c r="C37" s="23">
        <v>50</v>
      </c>
      <c r="D37" s="23">
        <v>0.5</v>
      </c>
      <c r="E37" s="23">
        <v>0.1</v>
      </c>
      <c r="F37" s="23">
        <v>4.0999999999999996</v>
      </c>
      <c r="G37" s="5">
        <v>21</v>
      </c>
      <c r="H37" s="2"/>
    </row>
    <row r="38" spans="1:8">
      <c r="A38" s="361" t="s">
        <v>10</v>
      </c>
      <c r="B38" s="361"/>
      <c r="C38" s="5"/>
      <c r="D38" s="31">
        <f>SUM(D33:D37)</f>
        <v>20.67</v>
      </c>
      <c r="E38" s="31">
        <f t="shared" ref="E38:G38" si="2">SUM(E33:E37)</f>
        <v>24.840000000000003</v>
      </c>
      <c r="F38" s="31">
        <f t="shared" si="2"/>
        <v>106.69999999999999</v>
      </c>
      <c r="G38" s="31">
        <f t="shared" si="2"/>
        <v>733.95</v>
      </c>
      <c r="H38" s="2"/>
    </row>
    <row r="39" spans="1:8" ht="28.2" customHeight="1">
      <c r="A39" s="362" t="s">
        <v>11</v>
      </c>
      <c r="B39" s="362"/>
      <c r="C39" s="4"/>
      <c r="D39" s="7" t="s">
        <v>14</v>
      </c>
      <c r="E39" s="7" t="s">
        <v>15</v>
      </c>
      <c r="F39" s="7" t="s">
        <v>16</v>
      </c>
      <c r="G39" s="7" t="s">
        <v>17</v>
      </c>
      <c r="H39" s="2"/>
    </row>
    <row r="41" spans="1:8">
      <c r="A41" s="367" t="s">
        <v>36</v>
      </c>
      <c r="B41" s="367"/>
      <c r="C41" s="367"/>
      <c r="D41" s="367"/>
      <c r="E41" s="367"/>
      <c r="F41" s="367"/>
      <c r="G41" s="367"/>
    </row>
    <row r="42" spans="1:8" ht="66" customHeight="1">
      <c r="A42" s="371" t="s">
        <v>1</v>
      </c>
      <c r="B42" s="373" t="s">
        <v>2</v>
      </c>
      <c r="C42" s="371" t="s">
        <v>19</v>
      </c>
      <c r="D42" s="368" t="s">
        <v>4</v>
      </c>
      <c r="E42" s="369"/>
      <c r="F42" s="370"/>
      <c r="G42" s="371" t="s">
        <v>8</v>
      </c>
      <c r="H42" s="359" t="s">
        <v>1011</v>
      </c>
    </row>
    <row r="43" spans="1:8">
      <c r="A43" s="372"/>
      <c r="B43" s="374"/>
      <c r="C43" s="372"/>
      <c r="D43" s="3" t="s">
        <v>5</v>
      </c>
      <c r="E43" s="3" t="s">
        <v>6</v>
      </c>
      <c r="F43" s="3" t="s">
        <v>7</v>
      </c>
      <c r="G43" s="372"/>
      <c r="H43" s="360"/>
    </row>
    <row r="44" spans="1:8">
      <c r="A44" s="4" t="s">
        <v>9</v>
      </c>
      <c r="B44" s="4"/>
      <c r="C44" s="4"/>
      <c r="D44" s="4"/>
      <c r="E44" s="4"/>
      <c r="F44" s="4"/>
      <c r="G44" s="4"/>
      <c r="H44" s="2"/>
    </row>
    <row r="45" spans="1:8">
      <c r="A45" s="2" t="s">
        <v>130</v>
      </c>
      <c r="B45" s="2" t="s">
        <v>135</v>
      </c>
      <c r="C45" s="23">
        <v>250</v>
      </c>
      <c r="D45" s="34">
        <v>4.33</v>
      </c>
      <c r="E45" s="34">
        <v>4.76</v>
      </c>
      <c r="F45" s="34">
        <v>13.36</v>
      </c>
      <c r="G45" s="33">
        <v>113.64999999999998</v>
      </c>
      <c r="H45" s="2"/>
    </row>
    <row r="46" spans="1:8">
      <c r="A46" s="2" t="s">
        <v>383</v>
      </c>
      <c r="B46" s="2" t="s">
        <v>208</v>
      </c>
      <c r="C46" s="23" t="s">
        <v>138</v>
      </c>
      <c r="D46" s="34">
        <v>16.990000000000002</v>
      </c>
      <c r="E46" s="34">
        <v>19.059999999999999</v>
      </c>
      <c r="F46" s="34">
        <v>55.400000000000006</v>
      </c>
      <c r="G46" s="33">
        <v>460.51</v>
      </c>
      <c r="H46" s="2"/>
    </row>
    <row r="47" spans="1:8">
      <c r="A47" s="2" t="s">
        <v>209</v>
      </c>
      <c r="B47" s="2" t="s">
        <v>136</v>
      </c>
      <c r="C47" s="23">
        <v>50</v>
      </c>
      <c r="D47" s="34">
        <v>0.87</v>
      </c>
      <c r="E47" s="34">
        <v>2.44</v>
      </c>
      <c r="F47" s="34">
        <v>2.7800000000000002</v>
      </c>
      <c r="G47" s="33">
        <v>36.620000000000005</v>
      </c>
      <c r="H47" s="2"/>
    </row>
    <row r="48" spans="1:8">
      <c r="A48" s="2" t="s">
        <v>186</v>
      </c>
      <c r="B48" s="2" t="s">
        <v>85</v>
      </c>
      <c r="C48" s="23">
        <v>50</v>
      </c>
      <c r="D48" s="34">
        <v>0.60000000000000009</v>
      </c>
      <c r="E48" s="34">
        <v>4.0999999999999996</v>
      </c>
      <c r="F48" s="34">
        <v>4.4000000000000004</v>
      </c>
      <c r="G48" s="33">
        <v>56.744999999999997</v>
      </c>
      <c r="H48" s="2"/>
    </row>
    <row r="49" spans="1:8">
      <c r="A49" s="35" t="s">
        <v>114</v>
      </c>
      <c r="B49" s="25" t="s">
        <v>1023</v>
      </c>
      <c r="C49" s="23">
        <v>25</v>
      </c>
      <c r="D49" s="23">
        <v>1.65</v>
      </c>
      <c r="E49" s="23">
        <v>0.3</v>
      </c>
      <c r="F49" s="23">
        <v>12.6</v>
      </c>
      <c r="G49" s="5">
        <v>59.5</v>
      </c>
      <c r="H49" s="2"/>
    </row>
    <row r="50" spans="1:8">
      <c r="A50" s="361" t="s">
        <v>10</v>
      </c>
      <c r="B50" s="361"/>
      <c r="C50" s="5"/>
      <c r="D50" s="31">
        <f>SUM(D45:D49)</f>
        <v>24.44</v>
      </c>
      <c r="E50" s="31">
        <f t="shared" ref="E50:G50" si="3">SUM(E45:E49)</f>
        <v>30.66</v>
      </c>
      <c r="F50" s="31">
        <f t="shared" si="3"/>
        <v>88.54</v>
      </c>
      <c r="G50" s="31">
        <f t="shared" si="3"/>
        <v>727.02499999999998</v>
      </c>
      <c r="H50" s="2"/>
    </row>
    <row r="51" spans="1:8" ht="27.6" customHeight="1">
      <c r="A51" s="362" t="s">
        <v>11</v>
      </c>
      <c r="B51" s="362"/>
      <c r="C51" s="4"/>
      <c r="D51" s="7" t="s">
        <v>14</v>
      </c>
      <c r="E51" s="7" t="s">
        <v>15</v>
      </c>
      <c r="F51" s="7" t="s">
        <v>16</v>
      </c>
      <c r="G51" s="7" t="s">
        <v>17</v>
      </c>
      <c r="H51" s="2"/>
    </row>
    <row r="52" spans="1:8" ht="27.6" customHeight="1">
      <c r="A52" s="26"/>
      <c r="B52" s="26"/>
      <c r="C52" s="27"/>
      <c r="D52" s="28"/>
      <c r="E52" s="28"/>
      <c r="F52" s="28"/>
      <c r="G52" s="28"/>
      <c r="H52" s="29"/>
    </row>
    <row r="53" spans="1:8">
      <c r="A53" s="29"/>
      <c r="B53" s="29"/>
      <c r="C53" s="29"/>
      <c r="D53" s="29"/>
      <c r="E53" s="29"/>
      <c r="F53" s="29"/>
      <c r="G53" s="29"/>
      <c r="H53" s="29"/>
    </row>
    <row r="54" spans="1:8">
      <c r="A54" s="367" t="s">
        <v>37</v>
      </c>
      <c r="B54" s="367"/>
      <c r="C54" s="367"/>
      <c r="D54" s="367"/>
      <c r="E54" s="367"/>
      <c r="F54" s="367"/>
      <c r="G54" s="367"/>
    </row>
    <row r="55" spans="1:8" ht="60" customHeight="1">
      <c r="A55" s="371" t="s">
        <v>1</v>
      </c>
      <c r="B55" s="373" t="s">
        <v>2</v>
      </c>
      <c r="C55" s="371" t="s">
        <v>19</v>
      </c>
      <c r="D55" s="368" t="s">
        <v>4</v>
      </c>
      <c r="E55" s="369"/>
      <c r="F55" s="370"/>
      <c r="G55" s="371" t="s">
        <v>8</v>
      </c>
      <c r="H55" s="359" t="s">
        <v>1011</v>
      </c>
    </row>
    <row r="56" spans="1:8">
      <c r="A56" s="372"/>
      <c r="B56" s="374"/>
      <c r="C56" s="372"/>
      <c r="D56" s="3" t="s">
        <v>5</v>
      </c>
      <c r="E56" s="3" t="s">
        <v>6</v>
      </c>
      <c r="F56" s="3" t="s">
        <v>7</v>
      </c>
      <c r="G56" s="372"/>
      <c r="H56" s="360"/>
    </row>
    <row r="57" spans="1:8">
      <c r="A57" s="4" t="s">
        <v>9</v>
      </c>
      <c r="B57" s="4"/>
      <c r="C57" s="4"/>
      <c r="D57" s="4"/>
      <c r="E57" s="4"/>
      <c r="F57" s="4"/>
      <c r="G57" s="4"/>
      <c r="H57" s="2"/>
    </row>
    <row r="58" spans="1:8">
      <c r="A58" s="2" t="s">
        <v>389</v>
      </c>
      <c r="B58" s="2" t="s">
        <v>210</v>
      </c>
      <c r="C58" s="23" t="s">
        <v>140</v>
      </c>
      <c r="D58" s="34">
        <v>21.419999999999998</v>
      </c>
      <c r="E58" s="34">
        <v>20.96</v>
      </c>
      <c r="F58" s="34">
        <v>29.79</v>
      </c>
      <c r="G58" s="33">
        <v>392.85</v>
      </c>
      <c r="H58" s="2"/>
    </row>
    <row r="59" spans="1:8">
      <c r="A59" s="2" t="s">
        <v>390</v>
      </c>
      <c r="B59" s="2" t="s">
        <v>1302</v>
      </c>
      <c r="C59" s="23" t="s">
        <v>141</v>
      </c>
      <c r="D59" s="34">
        <v>1.37</v>
      </c>
      <c r="E59" s="34">
        <v>6.8000000000000007</v>
      </c>
      <c r="F59" s="34">
        <v>13.89</v>
      </c>
      <c r="G59" s="33">
        <v>122.27000000000001</v>
      </c>
      <c r="H59" s="2"/>
    </row>
    <row r="60" spans="1:8">
      <c r="A60" s="2" t="s">
        <v>391</v>
      </c>
      <c r="B60" s="2" t="s">
        <v>139</v>
      </c>
      <c r="C60" s="23" t="s">
        <v>97</v>
      </c>
      <c r="D60" s="23">
        <v>3.25</v>
      </c>
      <c r="E60" s="23">
        <v>2.0499999999999998</v>
      </c>
      <c r="F60" s="23">
        <v>15.68</v>
      </c>
      <c r="G60" s="5">
        <v>98.1</v>
      </c>
      <c r="H60" s="2"/>
    </row>
    <row r="61" spans="1:8">
      <c r="A61" s="35" t="s">
        <v>89</v>
      </c>
      <c r="B61" s="25" t="s">
        <v>1023</v>
      </c>
      <c r="C61" s="23">
        <v>50</v>
      </c>
      <c r="D61" s="23">
        <v>3.3</v>
      </c>
      <c r="E61" s="23">
        <v>0.6</v>
      </c>
      <c r="F61" s="23">
        <v>25.1</v>
      </c>
      <c r="G61" s="5">
        <v>119</v>
      </c>
      <c r="H61" s="2"/>
    </row>
    <row r="62" spans="1:8">
      <c r="A62" s="2" t="s">
        <v>192</v>
      </c>
      <c r="B62" s="2" t="s">
        <v>98</v>
      </c>
      <c r="C62" s="23">
        <v>50</v>
      </c>
      <c r="D62" s="23">
        <v>0.6</v>
      </c>
      <c r="E62" s="23">
        <v>0.1</v>
      </c>
      <c r="F62" s="23">
        <v>10</v>
      </c>
      <c r="G62" s="5">
        <v>44</v>
      </c>
      <c r="H62" s="2"/>
    </row>
    <row r="63" spans="1:8">
      <c r="A63" s="361" t="s">
        <v>10</v>
      </c>
      <c r="B63" s="361"/>
      <c r="C63" s="5"/>
      <c r="D63" s="31">
        <f>SUM(D58:D62)</f>
        <v>29.94</v>
      </c>
      <c r="E63" s="31">
        <f t="shared" ref="E63:G63" si="4">SUM(E58:E62)</f>
        <v>30.510000000000005</v>
      </c>
      <c r="F63" s="31">
        <f t="shared" si="4"/>
        <v>94.460000000000008</v>
      </c>
      <c r="G63" s="31">
        <f t="shared" si="4"/>
        <v>776.22</v>
      </c>
      <c r="H63" s="2"/>
    </row>
    <row r="64" spans="1:8" ht="28.2" customHeight="1">
      <c r="A64" s="362" t="s">
        <v>11</v>
      </c>
      <c r="B64" s="362"/>
      <c r="C64" s="4"/>
      <c r="D64" s="7" t="s">
        <v>14</v>
      </c>
      <c r="E64" s="7" t="s">
        <v>15</v>
      </c>
      <c r="F64" s="7" t="s">
        <v>16</v>
      </c>
      <c r="G64" s="7" t="s">
        <v>17</v>
      </c>
      <c r="H64" s="2"/>
    </row>
  </sheetData>
  <mergeCells count="46">
    <mergeCell ref="D55:F55"/>
    <mergeCell ref="A63:B63"/>
    <mergeCell ref="A64:B64"/>
    <mergeCell ref="A38:B38"/>
    <mergeCell ref="A39:B39"/>
    <mergeCell ref="A41:G41"/>
    <mergeCell ref="D42:F42"/>
    <mergeCell ref="A50:B50"/>
    <mergeCell ref="A51:B51"/>
    <mergeCell ref="A55:A56"/>
    <mergeCell ref="B55:B56"/>
    <mergeCell ref="C55:C56"/>
    <mergeCell ref="G55:G56"/>
    <mergeCell ref="A42:A43"/>
    <mergeCell ref="B42:B43"/>
    <mergeCell ref="C42:C43"/>
    <mergeCell ref="G42:G43"/>
    <mergeCell ref="A54:G54"/>
    <mergeCell ref="A24:B24"/>
    <mergeCell ref="A25:B25"/>
    <mergeCell ref="A29:G29"/>
    <mergeCell ref="A30:A31"/>
    <mergeCell ref="B30:B31"/>
    <mergeCell ref="C30:C31"/>
    <mergeCell ref="D30:F30"/>
    <mergeCell ref="G30:G31"/>
    <mergeCell ref="A11:B11"/>
    <mergeCell ref="A12:B12"/>
    <mergeCell ref="A15:G15"/>
    <mergeCell ref="A16:A17"/>
    <mergeCell ref="B16:B17"/>
    <mergeCell ref="C16:C17"/>
    <mergeCell ref="D16:F16"/>
    <mergeCell ref="G16:G17"/>
    <mergeCell ref="A1:G1"/>
    <mergeCell ref="A2:G2"/>
    <mergeCell ref="A3:A4"/>
    <mergeCell ref="B3:B4"/>
    <mergeCell ref="C3:C4"/>
    <mergeCell ref="D3:F3"/>
    <mergeCell ref="G3:G4"/>
    <mergeCell ref="H3:H4"/>
    <mergeCell ref="H16:H17"/>
    <mergeCell ref="H30:H31"/>
    <mergeCell ref="H42:H43"/>
    <mergeCell ref="H55:H56"/>
  </mergeCells>
  <pageMargins left="0.7" right="0.7"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0"/>
  <sheetViews>
    <sheetView zoomScale="77" zoomScaleNormal="77" workbookViewId="0">
      <selection activeCell="A227" sqref="A227:G227"/>
    </sheetView>
  </sheetViews>
  <sheetFormatPr defaultRowHeight="14.4"/>
  <cols>
    <col min="1" max="1" width="30.44140625" customWidth="1"/>
    <col min="7" max="7" width="8.88671875" customWidth="1"/>
    <col min="8" max="8" width="8.88671875" hidden="1" customWidth="1"/>
  </cols>
  <sheetData>
    <row r="1" spans="1:7">
      <c r="A1" s="384" t="s">
        <v>213</v>
      </c>
      <c r="B1" s="384"/>
      <c r="C1" s="384"/>
      <c r="D1" s="384"/>
      <c r="E1" s="384"/>
      <c r="F1" s="384"/>
      <c r="G1" s="384"/>
    </row>
    <row r="2" spans="1:7" ht="15.6">
      <c r="A2" s="385" t="s">
        <v>614</v>
      </c>
      <c r="B2" s="385"/>
      <c r="C2" s="385"/>
      <c r="D2" s="385"/>
      <c r="E2" s="385"/>
      <c r="F2" s="385"/>
      <c r="G2" s="385"/>
    </row>
    <row r="4" spans="1:7">
      <c r="A4" s="363" t="s">
        <v>0</v>
      </c>
      <c r="B4" s="363"/>
      <c r="C4" s="363"/>
      <c r="D4" s="363"/>
      <c r="E4" s="363"/>
      <c r="F4" s="363"/>
      <c r="G4" s="363"/>
    </row>
    <row r="6" spans="1:7">
      <c r="A6" s="1" t="s">
        <v>615</v>
      </c>
      <c r="B6" s="1"/>
      <c r="C6" s="1"/>
      <c r="D6" s="1"/>
      <c r="E6" s="1"/>
      <c r="F6" s="1"/>
      <c r="G6" s="1"/>
    </row>
    <row r="7" spans="1:7">
      <c r="A7" s="376" t="s">
        <v>215</v>
      </c>
      <c r="B7" s="377" t="s">
        <v>216</v>
      </c>
      <c r="C7" s="377"/>
      <c r="D7" s="376" t="s">
        <v>4</v>
      </c>
      <c r="E7" s="376"/>
      <c r="F7" s="376"/>
      <c r="G7" s="378" t="s">
        <v>217</v>
      </c>
    </row>
    <row r="8" spans="1:7">
      <c r="A8" s="376"/>
      <c r="B8" s="117" t="s">
        <v>218</v>
      </c>
      <c r="C8" s="117" t="s">
        <v>219</v>
      </c>
      <c r="D8" s="117" t="s">
        <v>220</v>
      </c>
      <c r="E8" s="117" t="s">
        <v>6</v>
      </c>
      <c r="F8" s="117" t="s">
        <v>221</v>
      </c>
      <c r="G8" s="378"/>
    </row>
    <row r="9" spans="1:7">
      <c r="A9" s="118" t="s">
        <v>222</v>
      </c>
      <c r="B9" s="107">
        <v>66.8</v>
      </c>
      <c r="C9" s="107">
        <v>43.924000000000007</v>
      </c>
      <c r="D9" s="117">
        <v>0.88</v>
      </c>
      <c r="E9" s="117">
        <v>0.04</v>
      </c>
      <c r="F9" s="117">
        <v>6.5</v>
      </c>
      <c r="G9" s="117">
        <v>29.91</v>
      </c>
    </row>
    <row r="10" spans="1:7">
      <c r="A10" s="118" t="s">
        <v>223</v>
      </c>
      <c r="B10" s="107">
        <v>12.5</v>
      </c>
      <c r="C10" s="107">
        <v>9.1349999999999998</v>
      </c>
      <c r="D10" s="117">
        <v>0.09</v>
      </c>
      <c r="E10" s="117">
        <v>0.02</v>
      </c>
      <c r="F10" s="117">
        <v>0.44</v>
      </c>
      <c r="G10" s="117">
        <v>2.29</v>
      </c>
    </row>
    <row r="11" spans="1:7">
      <c r="A11" s="118" t="s">
        <v>279</v>
      </c>
      <c r="B11" s="107">
        <v>6</v>
      </c>
      <c r="C11" s="107">
        <v>5.3020000000000005</v>
      </c>
      <c r="D11" s="117">
        <v>7.0000000000000007E-2</v>
      </c>
      <c r="E11" s="117">
        <v>0.02</v>
      </c>
      <c r="F11" s="117">
        <v>0.26</v>
      </c>
      <c r="G11" s="117">
        <v>1.46</v>
      </c>
    </row>
    <row r="12" spans="1:7">
      <c r="A12" s="118" t="s">
        <v>225</v>
      </c>
      <c r="B12" s="107">
        <v>5</v>
      </c>
      <c r="C12" s="107">
        <v>5</v>
      </c>
      <c r="D12" s="117">
        <v>0</v>
      </c>
      <c r="E12" s="117">
        <v>5</v>
      </c>
      <c r="F12" s="117">
        <v>0</v>
      </c>
      <c r="G12" s="117">
        <v>45</v>
      </c>
    </row>
    <row r="13" spans="1:7">
      <c r="A13" s="118" t="s">
        <v>324</v>
      </c>
      <c r="B13" s="107">
        <v>25</v>
      </c>
      <c r="C13" s="107">
        <v>18.542000000000002</v>
      </c>
      <c r="D13" s="117">
        <v>0.26</v>
      </c>
      <c r="E13" s="117">
        <v>0.04</v>
      </c>
      <c r="F13" s="117">
        <v>0.78</v>
      </c>
      <c r="G13" s="117">
        <v>4.49</v>
      </c>
    </row>
    <row r="14" spans="1:7">
      <c r="A14" s="118" t="s">
        <v>616</v>
      </c>
      <c r="B14" s="107">
        <v>11.5</v>
      </c>
      <c r="C14" s="107">
        <v>11.5</v>
      </c>
      <c r="D14" s="117">
        <v>0.54</v>
      </c>
      <c r="E14" s="117">
        <v>0.03</v>
      </c>
      <c r="F14" s="117">
        <v>1.21</v>
      </c>
      <c r="G14" s="117">
        <v>7.27</v>
      </c>
    </row>
    <row r="15" spans="1:7">
      <c r="A15" s="118" t="s">
        <v>227</v>
      </c>
      <c r="B15" s="107">
        <v>0.03</v>
      </c>
      <c r="C15" s="107">
        <v>0.03</v>
      </c>
      <c r="D15" s="117">
        <v>0</v>
      </c>
      <c r="E15" s="117">
        <v>0</v>
      </c>
      <c r="F15" s="117">
        <v>0</v>
      </c>
      <c r="G15" s="117">
        <v>0</v>
      </c>
    </row>
    <row r="16" spans="1:7">
      <c r="A16" s="118" t="s">
        <v>228</v>
      </c>
      <c r="B16" s="107">
        <v>0.5</v>
      </c>
      <c r="C16" s="107">
        <v>0.5</v>
      </c>
      <c r="D16" s="117">
        <v>0</v>
      </c>
      <c r="E16" s="117">
        <v>0</v>
      </c>
      <c r="F16" s="117">
        <v>0</v>
      </c>
      <c r="G16" s="117">
        <v>0</v>
      </c>
    </row>
    <row r="17" spans="1:7">
      <c r="A17" s="118" t="s">
        <v>229</v>
      </c>
      <c r="B17" s="107">
        <v>0.05</v>
      </c>
      <c r="C17" s="107">
        <v>0.05</v>
      </c>
      <c r="D17" s="117">
        <v>0</v>
      </c>
      <c r="E17" s="117">
        <v>0</v>
      </c>
      <c r="F17" s="117">
        <v>0</v>
      </c>
      <c r="G17" s="117">
        <v>0</v>
      </c>
    </row>
    <row r="18" spans="1:7">
      <c r="A18" s="118" t="s">
        <v>230</v>
      </c>
      <c r="B18" s="107">
        <v>187</v>
      </c>
      <c r="C18" s="107">
        <v>187</v>
      </c>
      <c r="D18" s="117">
        <v>0</v>
      </c>
      <c r="E18" s="117">
        <v>0</v>
      </c>
      <c r="F18" s="117">
        <v>0</v>
      </c>
      <c r="G18" s="117">
        <v>0</v>
      </c>
    </row>
    <row r="19" spans="1:7">
      <c r="A19" s="118" t="s">
        <v>311</v>
      </c>
      <c r="B19" s="107">
        <v>0.3</v>
      </c>
      <c r="C19" s="107">
        <v>0.3</v>
      </c>
      <c r="D19" s="117">
        <v>0</v>
      </c>
      <c r="E19" s="117">
        <v>0</v>
      </c>
      <c r="F19" s="117">
        <v>0</v>
      </c>
      <c r="G19" s="117">
        <v>0</v>
      </c>
    </row>
    <row r="20" spans="1:7">
      <c r="A20" s="118" t="s">
        <v>300</v>
      </c>
      <c r="B20" s="107">
        <v>10</v>
      </c>
      <c r="C20" s="107">
        <v>10</v>
      </c>
      <c r="D20" s="117">
        <v>0.28000000000000003</v>
      </c>
      <c r="E20" s="117">
        <v>2</v>
      </c>
      <c r="F20" s="117">
        <v>0.32</v>
      </c>
      <c r="G20" s="117">
        <v>20.399999999999999</v>
      </c>
    </row>
    <row r="21" spans="1:7">
      <c r="A21" s="109" t="s">
        <v>232</v>
      </c>
      <c r="B21" s="109"/>
      <c r="C21" s="109" t="s">
        <v>82</v>
      </c>
      <c r="D21" s="110">
        <f>SUM(D9:D20)</f>
        <v>2.12</v>
      </c>
      <c r="E21" s="110">
        <f>SUM(E9:E20)</f>
        <v>7.15</v>
      </c>
      <c r="F21" s="110">
        <f>SUM(F9:F20)</f>
        <v>9.5100000000000016</v>
      </c>
      <c r="G21" s="110">
        <f>SUM(G9:G20)</f>
        <v>110.82</v>
      </c>
    </row>
    <row r="22" spans="1:7" ht="75" customHeight="1">
      <c r="A22" s="375" t="s">
        <v>617</v>
      </c>
      <c r="B22" s="375"/>
      <c r="C22" s="375"/>
      <c r="D22" s="375"/>
      <c r="E22" s="375"/>
      <c r="F22" s="375"/>
      <c r="G22" s="375"/>
    </row>
    <row r="24" spans="1:7">
      <c r="A24" s="1" t="s">
        <v>618</v>
      </c>
      <c r="B24" s="1"/>
      <c r="C24" s="1"/>
      <c r="D24" s="1"/>
      <c r="E24" s="1"/>
      <c r="F24" s="1"/>
      <c r="G24" s="1"/>
    </row>
    <row r="25" spans="1:7" ht="14.4" customHeight="1">
      <c r="A25" s="376" t="s">
        <v>215</v>
      </c>
      <c r="B25" s="377" t="s">
        <v>216</v>
      </c>
      <c r="C25" s="377"/>
      <c r="D25" s="376" t="s">
        <v>4</v>
      </c>
      <c r="E25" s="376"/>
      <c r="F25" s="376"/>
      <c r="G25" s="378" t="s">
        <v>217</v>
      </c>
    </row>
    <row r="26" spans="1:7">
      <c r="A26" s="376"/>
      <c r="B26" s="117" t="s">
        <v>218</v>
      </c>
      <c r="C26" s="117" t="s">
        <v>219</v>
      </c>
      <c r="D26" s="117" t="s">
        <v>220</v>
      </c>
      <c r="E26" s="117" t="s">
        <v>6</v>
      </c>
      <c r="F26" s="117" t="s">
        <v>221</v>
      </c>
      <c r="G26" s="378"/>
    </row>
    <row r="27" spans="1:7">
      <c r="A27" s="118" t="s">
        <v>344</v>
      </c>
      <c r="B27" s="107">
        <v>114.28571428571429</v>
      </c>
      <c r="C27" s="107">
        <v>79.599999999999994</v>
      </c>
      <c r="D27" s="117">
        <v>16.96</v>
      </c>
      <c r="E27" s="117">
        <v>8.76</v>
      </c>
      <c r="F27" s="117">
        <v>0</v>
      </c>
      <c r="G27" s="117">
        <v>146.62</v>
      </c>
    </row>
    <row r="28" spans="1:7">
      <c r="A28" s="118" t="s">
        <v>1043</v>
      </c>
      <c r="B28" s="107">
        <v>17.857142857142858</v>
      </c>
      <c r="C28" s="107">
        <v>17.857142857142858</v>
      </c>
      <c r="D28" s="117">
        <v>0.34</v>
      </c>
      <c r="E28" s="117">
        <v>0.09</v>
      </c>
      <c r="F28" s="117">
        <v>0.55000000000000004</v>
      </c>
      <c r="G28" s="117">
        <v>4.38</v>
      </c>
    </row>
    <row r="29" spans="1:7">
      <c r="A29" s="118" t="s">
        <v>230</v>
      </c>
      <c r="B29" s="107">
        <v>42.857142857142854</v>
      </c>
      <c r="C29" s="107">
        <v>42.857142857142854</v>
      </c>
      <c r="D29" s="117">
        <v>0</v>
      </c>
      <c r="E29" s="117">
        <v>0</v>
      </c>
      <c r="F29" s="117">
        <v>0</v>
      </c>
      <c r="G29" s="117">
        <v>0</v>
      </c>
    </row>
    <row r="30" spans="1:7">
      <c r="A30" s="118" t="s">
        <v>376</v>
      </c>
      <c r="B30" s="107">
        <v>3.5714285714285712E-2</v>
      </c>
      <c r="C30" s="107">
        <v>3.5714285714285712E-2</v>
      </c>
      <c r="D30" s="117">
        <v>0</v>
      </c>
      <c r="E30" s="117">
        <v>0</v>
      </c>
      <c r="F30" s="117">
        <v>0</v>
      </c>
      <c r="G30" s="117">
        <v>0</v>
      </c>
    </row>
    <row r="31" spans="1:7">
      <c r="A31" s="118" t="s">
        <v>228</v>
      </c>
      <c r="B31" s="107">
        <v>3.5714285714285712E-2</v>
      </c>
      <c r="C31" s="107">
        <v>3.5714285714285712E-2</v>
      </c>
      <c r="D31" s="117">
        <v>0</v>
      </c>
      <c r="E31" s="117">
        <v>0</v>
      </c>
      <c r="F31" s="117">
        <v>0</v>
      </c>
      <c r="G31" s="117">
        <v>0</v>
      </c>
    </row>
    <row r="32" spans="1:7">
      <c r="A32" s="118" t="s">
        <v>320</v>
      </c>
      <c r="B32" s="107">
        <v>17.857142857142858</v>
      </c>
      <c r="C32" s="107">
        <v>17.857142857142858</v>
      </c>
      <c r="D32" s="117">
        <v>0.36</v>
      </c>
      <c r="E32" s="117">
        <v>6.25</v>
      </c>
      <c r="F32" s="117">
        <v>0.54</v>
      </c>
      <c r="G32" s="117">
        <v>59.83</v>
      </c>
    </row>
    <row r="33" spans="1:8">
      <c r="A33" s="109" t="s">
        <v>232</v>
      </c>
      <c r="B33" s="109"/>
      <c r="C33" s="109">
        <v>100</v>
      </c>
      <c r="D33" s="110">
        <f>SUM(D27:D32)</f>
        <v>17.66</v>
      </c>
      <c r="E33" s="110">
        <f t="shared" ref="E33:G33" si="0">SUM(E27:E32)</f>
        <v>15.1</v>
      </c>
      <c r="F33" s="110">
        <f t="shared" si="0"/>
        <v>1.0900000000000001</v>
      </c>
      <c r="G33" s="110">
        <f t="shared" si="0"/>
        <v>210.82999999999998</v>
      </c>
    </row>
    <row r="34" spans="1:8" ht="49.2" customHeight="1">
      <c r="A34" s="375" t="s">
        <v>1042</v>
      </c>
      <c r="B34" s="375"/>
      <c r="C34" s="375"/>
      <c r="D34" s="375"/>
      <c r="E34" s="375"/>
      <c r="F34" s="375"/>
      <c r="G34" s="375"/>
    </row>
    <row r="36" spans="1:8">
      <c r="A36" s="1" t="s">
        <v>620</v>
      </c>
      <c r="B36" s="1"/>
      <c r="C36" s="1"/>
      <c r="D36" s="1"/>
      <c r="E36" s="1"/>
      <c r="F36" s="1"/>
      <c r="G36" s="1"/>
    </row>
    <row r="37" spans="1:8">
      <c r="A37" s="376" t="s">
        <v>215</v>
      </c>
      <c r="B37" s="377" t="s">
        <v>216</v>
      </c>
      <c r="C37" s="377"/>
      <c r="D37" s="376" t="s">
        <v>4</v>
      </c>
      <c r="E37" s="376"/>
      <c r="F37" s="376"/>
      <c r="G37" s="378" t="s">
        <v>217</v>
      </c>
    </row>
    <row r="38" spans="1:8">
      <c r="A38" s="376"/>
      <c r="B38" s="2" t="s">
        <v>218</v>
      </c>
      <c r="C38" s="2" t="s">
        <v>219</v>
      </c>
      <c r="D38" s="2" t="s">
        <v>220</v>
      </c>
      <c r="E38" s="2" t="s">
        <v>6</v>
      </c>
      <c r="F38" s="2" t="s">
        <v>221</v>
      </c>
      <c r="G38" s="378"/>
      <c r="H38" s="54"/>
    </row>
    <row r="39" spans="1:8">
      <c r="A39" s="3" t="s">
        <v>281</v>
      </c>
      <c r="B39" s="3">
        <v>61.9</v>
      </c>
      <c r="C39" s="3">
        <v>61.9</v>
      </c>
      <c r="D39" s="45">
        <v>4.6399999999999997</v>
      </c>
      <c r="E39" s="45">
        <v>0.99</v>
      </c>
      <c r="F39" s="45">
        <v>44.94</v>
      </c>
      <c r="G39" s="45">
        <v>207.24</v>
      </c>
      <c r="H39" s="54"/>
    </row>
    <row r="40" spans="1:8">
      <c r="A40" s="3" t="s">
        <v>239</v>
      </c>
      <c r="B40" s="3">
        <v>0.28000000000000003</v>
      </c>
      <c r="C40" s="3">
        <v>0.28000000000000003</v>
      </c>
      <c r="D40" s="45">
        <v>0</v>
      </c>
      <c r="E40" s="45">
        <v>0</v>
      </c>
      <c r="F40" s="45">
        <v>0</v>
      </c>
      <c r="G40" s="45">
        <v>0</v>
      </c>
      <c r="H40" s="54"/>
    </row>
    <row r="41" spans="1:8">
      <c r="A41" s="3" t="s">
        <v>242</v>
      </c>
      <c r="B41" s="3">
        <v>92.9</v>
      </c>
      <c r="C41" s="3">
        <v>92.9</v>
      </c>
      <c r="D41" s="45">
        <v>0</v>
      </c>
      <c r="E41" s="45">
        <v>0</v>
      </c>
      <c r="F41" s="45">
        <v>0</v>
      </c>
      <c r="G41" s="45">
        <v>0</v>
      </c>
      <c r="H41" s="54"/>
    </row>
    <row r="42" spans="1:8">
      <c r="A42" s="55" t="s">
        <v>232</v>
      </c>
      <c r="B42" s="56"/>
      <c r="C42" s="55">
        <v>130</v>
      </c>
      <c r="D42" s="59">
        <f>SUM(D39:D41)</f>
        <v>4.6399999999999997</v>
      </c>
      <c r="E42" s="59">
        <f t="shared" ref="E42:G42" si="1">SUM(E39:E41)</f>
        <v>0.99</v>
      </c>
      <c r="F42" s="59">
        <f t="shared" si="1"/>
        <v>44.94</v>
      </c>
      <c r="G42" s="59">
        <f t="shared" si="1"/>
        <v>207.24</v>
      </c>
      <c r="H42" s="54"/>
    </row>
    <row r="43" spans="1:8">
      <c r="A43" s="381" t="s">
        <v>621</v>
      </c>
      <c r="B43" s="381"/>
      <c r="C43" s="381"/>
      <c r="D43" s="381"/>
      <c r="E43" s="381"/>
      <c r="F43" s="381"/>
      <c r="G43" s="381"/>
      <c r="H43" s="381"/>
    </row>
    <row r="44" spans="1:8">
      <c r="A44" s="381"/>
      <c r="B44" s="381"/>
      <c r="C44" s="381"/>
      <c r="D44" s="381"/>
      <c r="E44" s="381"/>
      <c r="F44" s="381"/>
      <c r="G44" s="381"/>
      <c r="H44" s="381"/>
    </row>
    <row r="45" spans="1:8" ht="4.2" customHeight="1">
      <c r="A45" s="381"/>
      <c r="B45" s="381"/>
      <c r="C45" s="381"/>
      <c r="D45" s="381"/>
      <c r="E45" s="381"/>
      <c r="F45" s="381"/>
      <c r="G45" s="381"/>
      <c r="H45" s="381"/>
    </row>
    <row r="46" spans="1:8" hidden="1">
      <c r="A46" s="381"/>
      <c r="B46" s="381"/>
      <c r="C46" s="381"/>
      <c r="D46" s="381"/>
      <c r="E46" s="381"/>
      <c r="F46" s="381"/>
      <c r="G46" s="381"/>
      <c r="H46" s="381"/>
    </row>
    <row r="47" spans="1:8" hidden="1">
      <c r="A47" s="381"/>
      <c r="B47" s="381"/>
      <c r="C47" s="381"/>
      <c r="D47" s="381"/>
      <c r="E47" s="381"/>
      <c r="F47" s="381"/>
      <c r="G47" s="381"/>
      <c r="H47" s="381"/>
    </row>
    <row r="48" spans="1:8">
      <c r="D48" s="52"/>
      <c r="E48" s="52"/>
      <c r="F48" s="52"/>
      <c r="G48" s="52"/>
    </row>
    <row r="49" spans="1:7">
      <c r="A49" s="1" t="s">
        <v>622</v>
      </c>
      <c r="B49" s="156"/>
      <c r="C49" s="1"/>
      <c r="D49" s="1"/>
      <c r="E49" s="1"/>
      <c r="F49" s="1"/>
      <c r="G49" s="1"/>
    </row>
    <row r="50" spans="1:7">
      <c r="A50" s="376" t="s">
        <v>215</v>
      </c>
      <c r="B50" s="377" t="s">
        <v>216</v>
      </c>
      <c r="C50" s="377"/>
      <c r="D50" s="376" t="s">
        <v>4</v>
      </c>
      <c r="E50" s="376"/>
      <c r="F50" s="376"/>
      <c r="G50" s="378" t="s">
        <v>217</v>
      </c>
    </row>
    <row r="51" spans="1:7">
      <c r="A51" s="376"/>
      <c r="B51" s="117" t="s">
        <v>218</v>
      </c>
      <c r="C51" s="117" t="s">
        <v>219</v>
      </c>
      <c r="D51" s="117" t="s">
        <v>220</v>
      </c>
      <c r="E51" s="117" t="s">
        <v>6</v>
      </c>
      <c r="F51" s="117" t="s">
        <v>221</v>
      </c>
      <c r="G51" s="378"/>
    </row>
    <row r="52" spans="1:7">
      <c r="A52" s="118" t="s">
        <v>324</v>
      </c>
      <c r="B52" s="107">
        <v>74.650349650349654</v>
      </c>
      <c r="C52" s="107">
        <v>55.363636363636367</v>
      </c>
      <c r="D52" s="117">
        <v>0.78</v>
      </c>
      <c r="E52" s="117">
        <v>0.11</v>
      </c>
      <c r="F52" s="117">
        <v>2.33</v>
      </c>
      <c r="G52" s="117">
        <v>13.4</v>
      </c>
    </row>
    <row r="53" spans="1:7">
      <c r="A53" s="118" t="s">
        <v>500</v>
      </c>
      <c r="B53" s="107">
        <v>8.7412587412587417</v>
      </c>
      <c r="C53" s="107">
        <v>6.3881118881118883</v>
      </c>
      <c r="D53" s="117">
        <v>7.0000000000000007E-2</v>
      </c>
      <c r="E53" s="117">
        <v>0.01</v>
      </c>
      <c r="F53" s="117">
        <v>0.31</v>
      </c>
      <c r="G53" s="117">
        <v>1.6</v>
      </c>
    </row>
    <row r="54" spans="1:7">
      <c r="A54" s="118" t="s">
        <v>273</v>
      </c>
      <c r="B54" s="107">
        <v>0.27972027972027974</v>
      </c>
      <c r="C54" s="107">
        <v>0.27972027972027974</v>
      </c>
      <c r="D54" s="117">
        <v>0</v>
      </c>
      <c r="E54" s="117">
        <v>0</v>
      </c>
      <c r="F54" s="117">
        <v>0</v>
      </c>
      <c r="G54" s="117">
        <v>0</v>
      </c>
    </row>
    <row r="55" spans="1:7">
      <c r="A55" s="118" t="s">
        <v>225</v>
      </c>
      <c r="B55" s="107">
        <v>3.4965034965034967</v>
      </c>
      <c r="C55" s="107">
        <v>3.4965034965034967</v>
      </c>
      <c r="D55" s="117">
        <v>0</v>
      </c>
      <c r="E55" s="117">
        <v>3.5</v>
      </c>
      <c r="F55" s="117">
        <v>0</v>
      </c>
      <c r="G55" s="117">
        <v>31.5</v>
      </c>
    </row>
    <row r="56" spans="1:7">
      <c r="A56" s="118" t="s">
        <v>228</v>
      </c>
      <c r="B56" s="107">
        <v>0.17482517482517482</v>
      </c>
      <c r="C56" s="107">
        <v>0.17482517482517482</v>
      </c>
      <c r="D56" s="117">
        <v>0</v>
      </c>
      <c r="E56" s="117">
        <v>0</v>
      </c>
      <c r="F56" s="117">
        <v>0</v>
      </c>
      <c r="G56" s="117">
        <v>0</v>
      </c>
    </row>
    <row r="57" spans="1:7">
      <c r="A57" s="118" t="s">
        <v>247</v>
      </c>
      <c r="B57" s="107">
        <v>3.4965034965034967</v>
      </c>
      <c r="C57" s="107">
        <v>3.4965034965034967</v>
      </c>
      <c r="D57" s="117">
        <v>0</v>
      </c>
      <c r="E57" s="117">
        <v>0</v>
      </c>
      <c r="F57" s="117">
        <v>3.49</v>
      </c>
      <c r="G57" s="117">
        <v>13.97</v>
      </c>
    </row>
    <row r="58" spans="1:7">
      <c r="A58" s="109" t="s">
        <v>232</v>
      </c>
      <c r="B58" s="109"/>
      <c r="C58" s="119">
        <v>70</v>
      </c>
      <c r="D58" s="110">
        <f>SUM(D52:D57)</f>
        <v>0.85000000000000009</v>
      </c>
      <c r="E58" s="110">
        <f>SUM(E52:E57)</f>
        <v>3.62</v>
      </c>
      <c r="F58" s="110">
        <f>SUM(F52:F57)</f>
        <v>6.1300000000000008</v>
      </c>
      <c r="G58" s="110">
        <f>SUM(G52:G57)</f>
        <v>60.47</v>
      </c>
    </row>
    <row r="59" spans="1:7" ht="41.4" customHeight="1">
      <c r="A59" s="375" t="s">
        <v>623</v>
      </c>
      <c r="B59" s="375"/>
      <c r="C59" s="375"/>
      <c r="D59" s="375"/>
      <c r="E59" s="375"/>
      <c r="F59" s="375"/>
      <c r="G59" s="375"/>
    </row>
    <row r="61" spans="1:7">
      <c r="A61" s="1" t="s">
        <v>624</v>
      </c>
      <c r="B61" s="1"/>
      <c r="C61" s="1"/>
      <c r="D61" s="1"/>
      <c r="E61" s="1"/>
      <c r="F61" s="1"/>
      <c r="G61" s="1"/>
    </row>
    <row r="62" spans="1:7">
      <c r="A62" s="376" t="s">
        <v>215</v>
      </c>
      <c r="B62" s="377" t="s">
        <v>216</v>
      </c>
      <c r="C62" s="377"/>
      <c r="D62" s="376" t="s">
        <v>4</v>
      </c>
      <c r="E62" s="376"/>
      <c r="F62" s="376"/>
      <c r="G62" s="378" t="s">
        <v>217</v>
      </c>
    </row>
    <row r="63" spans="1:7">
      <c r="A63" s="376"/>
      <c r="B63" s="2" t="s">
        <v>218</v>
      </c>
      <c r="C63" s="2" t="s">
        <v>219</v>
      </c>
      <c r="D63" s="2" t="s">
        <v>220</v>
      </c>
      <c r="E63" s="2" t="s">
        <v>6</v>
      </c>
      <c r="F63" s="2" t="s">
        <v>221</v>
      </c>
      <c r="G63" s="378"/>
    </row>
    <row r="64" spans="1:7">
      <c r="A64" s="3" t="s">
        <v>160</v>
      </c>
      <c r="B64" s="3">
        <v>25</v>
      </c>
      <c r="C64" s="3">
        <v>25</v>
      </c>
      <c r="D64" s="45">
        <v>1.4</v>
      </c>
      <c r="E64" s="45">
        <v>0.3</v>
      </c>
      <c r="F64" s="45">
        <v>14.7</v>
      </c>
      <c r="G64" s="45">
        <v>67</v>
      </c>
    </row>
    <row r="65" spans="1:7">
      <c r="A65" s="46" t="s">
        <v>232</v>
      </c>
      <c r="B65" s="47"/>
      <c r="C65" s="46">
        <v>25</v>
      </c>
      <c r="D65" s="46">
        <v>1.4</v>
      </c>
      <c r="E65" s="46">
        <v>0.3</v>
      </c>
      <c r="F65" s="46">
        <v>14.7</v>
      </c>
      <c r="G65" s="46">
        <v>67</v>
      </c>
    </row>
    <row r="67" spans="1:7">
      <c r="A67" s="1" t="s">
        <v>625</v>
      </c>
      <c r="B67" s="156"/>
      <c r="C67" s="1"/>
      <c r="D67" s="1"/>
      <c r="E67" s="1"/>
      <c r="F67" s="1"/>
      <c r="G67" s="1"/>
    </row>
    <row r="68" spans="1:7">
      <c r="A68" s="376" t="s">
        <v>215</v>
      </c>
      <c r="B68" s="377" t="s">
        <v>216</v>
      </c>
      <c r="C68" s="377"/>
      <c r="D68" s="376" t="s">
        <v>4</v>
      </c>
      <c r="E68" s="376"/>
      <c r="F68" s="376"/>
      <c r="G68" s="378" t="s">
        <v>217</v>
      </c>
    </row>
    <row r="69" spans="1:7">
      <c r="A69" s="376"/>
      <c r="B69" s="117" t="s">
        <v>218</v>
      </c>
      <c r="C69" s="117" t="s">
        <v>219</v>
      </c>
      <c r="D69" s="117" t="s">
        <v>220</v>
      </c>
      <c r="E69" s="117" t="s">
        <v>6</v>
      </c>
      <c r="F69" s="117" t="s">
        <v>221</v>
      </c>
      <c r="G69" s="378"/>
    </row>
    <row r="70" spans="1:7">
      <c r="A70" s="118" t="s">
        <v>302</v>
      </c>
      <c r="B70" s="107">
        <v>18</v>
      </c>
      <c r="C70" s="107">
        <v>18</v>
      </c>
      <c r="D70" s="117">
        <v>0.2</v>
      </c>
      <c r="E70" s="117">
        <v>0.09</v>
      </c>
      <c r="F70" s="117">
        <v>1.4</v>
      </c>
      <c r="G70" s="117">
        <v>7.22</v>
      </c>
    </row>
    <row r="71" spans="1:7">
      <c r="A71" s="118" t="s">
        <v>247</v>
      </c>
      <c r="B71" s="107">
        <v>10</v>
      </c>
      <c r="C71" s="107">
        <v>10</v>
      </c>
      <c r="D71" s="117">
        <v>0</v>
      </c>
      <c r="E71" s="117">
        <v>0</v>
      </c>
      <c r="F71" s="117">
        <v>9.98</v>
      </c>
      <c r="G71" s="117">
        <v>39.92</v>
      </c>
    </row>
    <row r="72" spans="1:7">
      <c r="A72" s="118" t="s">
        <v>230</v>
      </c>
      <c r="B72" s="107">
        <v>180</v>
      </c>
      <c r="C72" s="107">
        <v>180</v>
      </c>
      <c r="D72" s="117">
        <v>0</v>
      </c>
      <c r="E72" s="117">
        <v>0</v>
      </c>
      <c r="F72" s="117">
        <v>0</v>
      </c>
      <c r="G72" s="117">
        <v>0</v>
      </c>
    </row>
    <row r="73" spans="1:7">
      <c r="A73" s="109" t="s">
        <v>232</v>
      </c>
      <c r="B73" s="109"/>
      <c r="C73" s="119">
        <v>200</v>
      </c>
      <c r="D73" s="110">
        <f>SUM(D70:D72)</f>
        <v>0.2</v>
      </c>
      <c r="E73" s="110">
        <f>SUM(E70:E72)</f>
        <v>0.09</v>
      </c>
      <c r="F73" s="110">
        <f>SUM(F70:F72)</f>
        <v>11.38</v>
      </c>
      <c r="G73" s="110">
        <f>SUM(G70:G72)</f>
        <v>47.14</v>
      </c>
    </row>
    <row r="74" spans="1:7" ht="31.2" customHeight="1">
      <c r="A74" s="375" t="s">
        <v>626</v>
      </c>
      <c r="B74" s="375"/>
      <c r="C74" s="375"/>
      <c r="D74" s="375"/>
      <c r="E74" s="375"/>
      <c r="F74" s="375"/>
      <c r="G74" s="375"/>
    </row>
    <row r="76" spans="1:7">
      <c r="A76" s="363" t="s">
        <v>12</v>
      </c>
      <c r="B76" s="363"/>
      <c r="C76" s="363"/>
      <c r="D76" s="363"/>
      <c r="E76" s="363"/>
      <c r="F76" s="363"/>
      <c r="G76" s="363"/>
    </row>
    <row r="78" spans="1:7">
      <c r="A78" s="1" t="s">
        <v>627</v>
      </c>
      <c r="B78" s="156"/>
      <c r="C78" s="1"/>
      <c r="D78" s="1"/>
      <c r="E78" s="1"/>
      <c r="F78" s="1"/>
      <c r="G78" s="1"/>
    </row>
    <row r="79" spans="1:7" ht="14.4" customHeight="1">
      <c r="A79" s="376" t="s">
        <v>215</v>
      </c>
      <c r="B79" s="377" t="s">
        <v>216</v>
      </c>
      <c r="C79" s="377"/>
      <c r="D79" s="376" t="s">
        <v>4</v>
      </c>
      <c r="E79" s="376"/>
      <c r="F79" s="376"/>
      <c r="G79" s="378" t="s">
        <v>217</v>
      </c>
    </row>
    <row r="80" spans="1:7">
      <c r="A80" s="376"/>
      <c r="B80" s="117" t="s">
        <v>218</v>
      </c>
      <c r="C80" s="117" t="s">
        <v>219</v>
      </c>
      <c r="D80" s="117" t="s">
        <v>220</v>
      </c>
      <c r="E80" s="117" t="s">
        <v>6</v>
      </c>
      <c r="F80" s="117" t="s">
        <v>221</v>
      </c>
      <c r="G80" s="378"/>
    </row>
    <row r="81" spans="1:8">
      <c r="A81" s="118" t="s">
        <v>278</v>
      </c>
      <c r="B81" s="107">
        <v>58.75</v>
      </c>
      <c r="C81" s="107">
        <v>58.75</v>
      </c>
      <c r="D81" s="117">
        <v>10.34</v>
      </c>
      <c r="E81" s="117">
        <v>9.8699999999999992</v>
      </c>
      <c r="F81" s="117">
        <v>0</v>
      </c>
      <c r="G81" s="117">
        <v>130.19</v>
      </c>
    </row>
    <row r="82" spans="1:8">
      <c r="A82" s="118" t="s">
        <v>237</v>
      </c>
      <c r="B82" s="107">
        <v>3</v>
      </c>
      <c r="C82" s="107">
        <v>3</v>
      </c>
      <c r="D82" s="117">
        <v>0.31</v>
      </c>
      <c r="E82" s="117">
        <v>0.03</v>
      </c>
      <c r="F82" s="117">
        <v>2.2200000000000002</v>
      </c>
      <c r="G82" s="117">
        <v>10.35</v>
      </c>
    </row>
    <row r="83" spans="1:8">
      <c r="A83" s="118" t="s">
        <v>592</v>
      </c>
      <c r="B83" s="107">
        <v>20</v>
      </c>
      <c r="C83" s="107">
        <v>14.83375</v>
      </c>
      <c r="D83" s="117">
        <v>0.21</v>
      </c>
      <c r="E83" s="117">
        <v>0.03</v>
      </c>
      <c r="F83" s="117">
        <v>0.62</v>
      </c>
      <c r="G83" s="117">
        <v>3.59</v>
      </c>
    </row>
    <row r="84" spans="1:8">
      <c r="A84" s="118" t="s">
        <v>279</v>
      </c>
      <c r="B84" s="107">
        <v>8.875</v>
      </c>
      <c r="C84" s="107">
        <v>7.84375</v>
      </c>
      <c r="D84" s="117">
        <v>0.1</v>
      </c>
      <c r="E84" s="117">
        <v>0.02</v>
      </c>
      <c r="F84" s="117">
        <v>0.38</v>
      </c>
      <c r="G84" s="117">
        <v>2.25</v>
      </c>
    </row>
    <row r="85" spans="1:8">
      <c r="A85" s="118" t="s">
        <v>628</v>
      </c>
      <c r="B85" s="107">
        <v>2.5000000000000001E-2</v>
      </c>
      <c r="C85" s="107">
        <v>2.5000000000000001E-2</v>
      </c>
      <c r="D85" s="117">
        <v>0</v>
      </c>
      <c r="E85" s="117">
        <v>0</v>
      </c>
      <c r="F85" s="117">
        <v>0</v>
      </c>
      <c r="G85" s="117">
        <v>0</v>
      </c>
    </row>
    <row r="86" spans="1:8">
      <c r="A86" s="118" t="s">
        <v>225</v>
      </c>
      <c r="B86" s="107">
        <v>6.25</v>
      </c>
      <c r="C86" s="107">
        <v>6.25</v>
      </c>
      <c r="D86" s="117">
        <v>0</v>
      </c>
      <c r="E86" s="117">
        <v>6.25</v>
      </c>
      <c r="F86" s="117">
        <v>0</v>
      </c>
      <c r="G86" s="117">
        <v>56.15</v>
      </c>
    </row>
    <row r="87" spans="1:8">
      <c r="A87" s="118" t="s">
        <v>228</v>
      </c>
      <c r="B87" s="107">
        <v>0.1875</v>
      </c>
      <c r="C87" s="107">
        <v>0.1875</v>
      </c>
      <c r="D87" s="117">
        <v>0</v>
      </c>
      <c r="E87" s="117">
        <v>0</v>
      </c>
      <c r="F87" s="117">
        <v>0</v>
      </c>
      <c r="G87" s="117">
        <v>0</v>
      </c>
    </row>
    <row r="88" spans="1:8">
      <c r="A88" s="118" t="s">
        <v>229</v>
      </c>
      <c r="B88" s="107">
        <v>6.25E-2</v>
      </c>
      <c r="C88" s="107">
        <v>6.25E-2</v>
      </c>
      <c r="D88" s="117">
        <v>0</v>
      </c>
      <c r="E88" s="117">
        <v>0</v>
      </c>
      <c r="F88" s="117">
        <v>0</v>
      </c>
      <c r="G88" s="117">
        <v>0</v>
      </c>
    </row>
    <row r="89" spans="1:8">
      <c r="A89" s="109" t="s">
        <v>232</v>
      </c>
      <c r="B89" s="109"/>
      <c r="C89" s="132">
        <v>75</v>
      </c>
      <c r="D89" s="110">
        <f>SUM(D81:D88)</f>
        <v>10.96</v>
      </c>
      <c r="E89" s="110">
        <f t="shared" ref="E89:G89" si="2">SUM(E81:E88)</f>
        <v>16.199999999999996</v>
      </c>
      <c r="F89" s="110">
        <f t="shared" si="2"/>
        <v>3.22</v>
      </c>
      <c r="G89" s="110">
        <f t="shared" si="2"/>
        <v>202.53</v>
      </c>
    </row>
    <row r="90" spans="1:8" ht="72" customHeight="1">
      <c r="A90" s="375" t="s">
        <v>629</v>
      </c>
      <c r="B90" s="375"/>
      <c r="C90" s="375"/>
      <c r="D90" s="375"/>
      <c r="E90" s="375"/>
      <c r="F90" s="375"/>
      <c r="G90" s="375"/>
    </row>
    <row r="92" spans="1:8">
      <c r="A92" s="38" t="s">
        <v>631</v>
      </c>
      <c r="B92" s="38"/>
      <c r="C92" s="38"/>
      <c r="D92" s="38"/>
      <c r="E92" s="38"/>
      <c r="F92" s="38"/>
      <c r="G92" s="38"/>
    </row>
    <row r="93" spans="1:8">
      <c r="A93" s="376" t="s">
        <v>215</v>
      </c>
      <c r="B93" s="377" t="s">
        <v>216</v>
      </c>
      <c r="C93" s="377"/>
      <c r="D93" s="376" t="s">
        <v>4</v>
      </c>
      <c r="E93" s="376"/>
      <c r="F93" s="376"/>
      <c r="G93" s="378" t="s">
        <v>217</v>
      </c>
    </row>
    <row r="94" spans="1:8">
      <c r="A94" s="376"/>
      <c r="B94" s="2" t="s">
        <v>218</v>
      </c>
      <c r="C94" s="2" t="s">
        <v>219</v>
      </c>
      <c r="D94" s="2" t="s">
        <v>220</v>
      </c>
      <c r="E94" s="2" t="s">
        <v>6</v>
      </c>
      <c r="F94" s="2" t="s">
        <v>221</v>
      </c>
      <c r="G94" s="378"/>
      <c r="H94" s="54"/>
    </row>
    <row r="95" spans="1:8">
      <c r="A95" s="3" t="s">
        <v>265</v>
      </c>
      <c r="B95" s="3">
        <v>245.61</v>
      </c>
      <c r="C95" s="3">
        <v>161.5</v>
      </c>
      <c r="D95" s="45">
        <v>3.2</v>
      </c>
      <c r="E95" s="45">
        <v>0.16</v>
      </c>
      <c r="F95" s="45">
        <v>23.9</v>
      </c>
      <c r="G95" s="45">
        <v>109.98</v>
      </c>
    </row>
    <row r="96" spans="1:8">
      <c r="A96" s="3" t="s">
        <v>239</v>
      </c>
      <c r="B96" s="3">
        <v>0.3</v>
      </c>
      <c r="C96" s="3">
        <v>0.3</v>
      </c>
      <c r="D96" s="45">
        <v>0</v>
      </c>
      <c r="E96" s="45">
        <v>0</v>
      </c>
      <c r="F96" s="45">
        <v>0</v>
      </c>
      <c r="G96" s="45">
        <v>0</v>
      </c>
    </row>
    <row r="97" spans="1:8">
      <c r="A97" s="55" t="s">
        <v>232</v>
      </c>
      <c r="B97" s="56"/>
      <c r="C97" s="55">
        <v>150</v>
      </c>
      <c r="D97" s="55">
        <v>3.2</v>
      </c>
      <c r="E97" s="55">
        <v>0.2</v>
      </c>
      <c r="F97" s="55">
        <v>24</v>
      </c>
      <c r="G97" s="55">
        <v>110</v>
      </c>
    </row>
    <row r="98" spans="1:8">
      <c r="A98" s="381" t="s">
        <v>266</v>
      </c>
      <c r="B98" s="381"/>
      <c r="C98" s="381"/>
      <c r="D98" s="381"/>
      <c r="E98" s="381"/>
      <c r="F98" s="381"/>
      <c r="G98" s="381"/>
      <c r="H98" s="381"/>
    </row>
    <row r="99" spans="1:8">
      <c r="A99" s="381"/>
      <c r="B99" s="381"/>
      <c r="C99" s="381"/>
      <c r="D99" s="381"/>
      <c r="E99" s="381"/>
      <c r="F99" s="381"/>
      <c r="G99" s="381"/>
      <c r="H99" s="381"/>
    </row>
    <row r="100" spans="1:8" ht="2.4" customHeight="1">
      <c r="A100" s="381"/>
      <c r="B100" s="381"/>
      <c r="C100" s="381"/>
      <c r="D100" s="381"/>
      <c r="E100" s="381"/>
      <c r="F100" s="381"/>
      <c r="G100" s="381"/>
      <c r="H100" s="381"/>
    </row>
    <row r="101" spans="1:8" hidden="1">
      <c r="A101" s="381"/>
      <c r="B101" s="381"/>
      <c r="C101" s="381"/>
      <c r="D101" s="381"/>
      <c r="E101" s="381"/>
      <c r="F101" s="381"/>
      <c r="G101" s="381"/>
      <c r="H101" s="381"/>
    </row>
    <row r="102" spans="1:8" hidden="1">
      <c r="A102" s="381"/>
      <c r="B102" s="381"/>
      <c r="C102" s="381"/>
      <c r="D102" s="381"/>
      <c r="E102" s="381"/>
      <c r="F102" s="381"/>
      <c r="G102" s="381"/>
      <c r="H102" s="381"/>
    </row>
    <row r="103" spans="1:8" hidden="1">
      <c r="A103" s="381"/>
      <c r="B103" s="381"/>
      <c r="C103" s="381"/>
      <c r="D103" s="381"/>
      <c r="E103" s="381"/>
      <c r="F103" s="381"/>
      <c r="G103" s="381"/>
      <c r="H103" s="381"/>
    </row>
    <row r="105" spans="1:8">
      <c r="A105" s="1" t="s">
        <v>632</v>
      </c>
      <c r="B105" s="1"/>
      <c r="C105" s="1"/>
      <c r="D105" s="1"/>
      <c r="E105" s="1"/>
      <c r="F105" s="1"/>
      <c r="G105" s="1"/>
    </row>
    <row r="106" spans="1:8">
      <c r="A106" s="376" t="s">
        <v>215</v>
      </c>
      <c r="B106" s="377" t="s">
        <v>216</v>
      </c>
      <c r="C106" s="377"/>
      <c r="D106" s="376" t="s">
        <v>4</v>
      </c>
      <c r="E106" s="376"/>
      <c r="F106" s="376"/>
      <c r="G106" s="378" t="s">
        <v>217</v>
      </c>
    </row>
    <row r="107" spans="1:8">
      <c r="A107" s="376"/>
      <c r="B107" s="117" t="s">
        <v>218</v>
      </c>
      <c r="C107" s="117" t="s">
        <v>219</v>
      </c>
      <c r="D107" s="117" t="s">
        <v>220</v>
      </c>
      <c r="E107" s="117" t="s">
        <v>6</v>
      </c>
      <c r="F107" s="117" t="s">
        <v>221</v>
      </c>
      <c r="G107" s="378"/>
      <c r="H107" s="54"/>
    </row>
    <row r="108" spans="1:8">
      <c r="A108" s="3" t="s">
        <v>225</v>
      </c>
      <c r="B108" s="44">
        <v>2.0202020202020203</v>
      </c>
      <c r="C108" s="44">
        <v>2.0202020202020203</v>
      </c>
      <c r="D108" s="45">
        <v>0</v>
      </c>
      <c r="E108" s="45">
        <v>2.02</v>
      </c>
      <c r="F108" s="45">
        <v>0</v>
      </c>
      <c r="G108" s="45">
        <v>18.18</v>
      </c>
    </row>
    <row r="109" spans="1:8">
      <c r="A109" s="3" t="s">
        <v>237</v>
      </c>
      <c r="B109" s="44">
        <v>2.5252525252525251</v>
      </c>
      <c r="C109" s="44">
        <v>2.5252525252525251</v>
      </c>
      <c r="D109" s="45">
        <v>0.26</v>
      </c>
      <c r="E109" s="45">
        <v>0.02</v>
      </c>
      <c r="F109" s="45">
        <v>1.87</v>
      </c>
      <c r="G109" s="45">
        <v>8.74</v>
      </c>
    </row>
    <row r="110" spans="1:8">
      <c r="A110" s="3" t="s">
        <v>228</v>
      </c>
      <c r="B110" s="44">
        <v>0.10101010101010101</v>
      </c>
      <c r="C110" s="44">
        <v>0.10101010101010101</v>
      </c>
      <c r="D110" s="45">
        <v>0</v>
      </c>
      <c r="E110" s="45">
        <v>0</v>
      </c>
      <c r="F110" s="45">
        <v>0</v>
      </c>
      <c r="G110" s="45">
        <v>0</v>
      </c>
    </row>
    <row r="111" spans="1:8">
      <c r="A111" s="3" t="s">
        <v>268</v>
      </c>
      <c r="B111" s="44">
        <v>20.202020202020201</v>
      </c>
      <c r="C111" s="44">
        <v>20.202020202020201</v>
      </c>
      <c r="D111" s="45">
        <v>0.61</v>
      </c>
      <c r="E111" s="45">
        <v>0.4</v>
      </c>
      <c r="F111" s="45">
        <v>0.91</v>
      </c>
      <c r="G111" s="45">
        <v>9.6999999999999993</v>
      </c>
    </row>
    <row r="112" spans="1:8">
      <c r="A112" s="3" t="s">
        <v>230</v>
      </c>
      <c r="B112" s="44">
        <v>25.252525252525253</v>
      </c>
      <c r="C112" s="44">
        <v>25.252525252525253</v>
      </c>
      <c r="D112" s="45">
        <v>0</v>
      </c>
      <c r="E112" s="45">
        <v>0</v>
      </c>
      <c r="F112" s="45">
        <v>0</v>
      </c>
      <c r="G112" s="45">
        <v>0</v>
      </c>
    </row>
    <row r="113" spans="1:8">
      <c r="A113" s="55" t="s">
        <v>232</v>
      </c>
      <c r="B113" s="56"/>
      <c r="C113" s="55">
        <v>50</v>
      </c>
      <c r="D113" s="59">
        <f>SUM(D108:D112)</f>
        <v>0.87</v>
      </c>
      <c r="E113" s="59">
        <f t="shared" ref="E113:G113" si="3">SUM(E108:E112)</f>
        <v>2.44</v>
      </c>
      <c r="F113" s="59">
        <f t="shared" si="3"/>
        <v>2.7800000000000002</v>
      </c>
      <c r="G113" s="59">
        <f t="shared" si="3"/>
        <v>36.620000000000005</v>
      </c>
    </row>
    <row r="114" spans="1:8">
      <c r="A114" s="381" t="s">
        <v>269</v>
      </c>
      <c r="B114" s="381"/>
      <c r="C114" s="381"/>
      <c r="D114" s="381"/>
      <c r="E114" s="381"/>
      <c r="F114" s="381"/>
      <c r="G114" s="381"/>
      <c r="H114" s="381"/>
    </row>
    <row r="115" spans="1:8" ht="13.95" customHeight="1">
      <c r="A115" s="381"/>
      <c r="B115" s="381"/>
      <c r="C115" s="381"/>
      <c r="D115" s="381"/>
      <c r="E115" s="381"/>
      <c r="F115" s="381"/>
      <c r="G115" s="381"/>
      <c r="H115" s="381"/>
    </row>
    <row r="116" spans="1:8" hidden="1">
      <c r="A116" s="381"/>
      <c r="B116" s="381"/>
      <c r="C116" s="381"/>
      <c r="D116" s="381"/>
      <c r="E116" s="381"/>
      <c r="F116" s="381"/>
      <c r="G116" s="381"/>
      <c r="H116" s="381"/>
    </row>
    <row r="117" spans="1:8" hidden="1">
      <c r="A117" s="381"/>
      <c r="B117" s="381"/>
      <c r="C117" s="381"/>
      <c r="D117" s="381"/>
      <c r="E117" s="381"/>
      <c r="F117" s="381"/>
      <c r="G117" s="381"/>
      <c r="H117" s="381"/>
    </row>
    <row r="118" spans="1:8" hidden="1">
      <c r="A118" s="381"/>
      <c r="B118" s="381"/>
      <c r="C118" s="381"/>
      <c r="D118" s="381"/>
      <c r="E118" s="381"/>
      <c r="F118" s="381"/>
      <c r="G118" s="381"/>
      <c r="H118" s="381"/>
    </row>
    <row r="119" spans="1:8" hidden="1">
      <c r="A119" s="381"/>
      <c r="B119" s="381"/>
      <c r="C119" s="381"/>
      <c r="D119" s="381"/>
      <c r="E119" s="381"/>
      <c r="F119" s="381"/>
      <c r="G119" s="381"/>
      <c r="H119" s="381"/>
    </row>
    <row r="120" spans="1:8">
      <c r="D120" s="52"/>
      <c r="E120" s="52"/>
      <c r="F120" s="52"/>
      <c r="G120" s="52"/>
    </row>
    <row r="121" spans="1:8">
      <c r="A121" s="1" t="s">
        <v>633</v>
      </c>
      <c r="B121" s="156"/>
      <c r="C121" s="1"/>
      <c r="D121" s="1"/>
      <c r="E121" s="1"/>
      <c r="F121" s="1"/>
      <c r="G121" s="1"/>
    </row>
    <row r="122" spans="1:8" ht="14.4" customHeight="1">
      <c r="A122" s="376" t="s">
        <v>215</v>
      </c>
      <c r="B122" s="377" t="s">
        <v>216</v>
      </c>
      <c r="C122" s="377"/>
      <c r="D122" s="376" t="s">
        <v>4</v>
      </c>
      <c r="E122" s="376"/>
      <c r="F122" s="376"/>
      <c r="G122" s="378" t="s">
        <v>217</v>
      </c>
    </row>
    <row r="123" spans="1:8">
      <c r="A123" s="376"/>
      <c r="B123" s="117" t="s">
        <v>218</v>
      </c>
      <c r="C123" s="117" t="s">
        <v>219</v>
      </c>
      <c r="D123" s="117" t="s">
        <v>220</v>
      </c>
      <c r="E123" s="117" t="s">
        <v>6</v>
      </c>
      <c r="F123" s="117" t="s">
        <v>221</v>
      </c>
      <c r="G123" s="378"/>
    </row>
    <row r="124" spans="1:8">
      <c r="A124" s="118" t="s">
        <v>634</v>
      </c>
      <c r="B124" s="107">
        <v>44.92941176470589</v>
      </c>
      <c r="C124" s="107">
        <v>37.647058823529413</v>
      </c>
      <c r="D124" s="117">
        <v>0.41</v>
      </c>
      <c r="E124" s="117">
        <v>0.04</v>
      </c>
      <c r="F124" s="117">
        <v>0.79</v>
      </c>
      <c r="G124" s="117">
        <v>5.16</v>
      </c>
    </row>
    <row r="125" spans="1:8">
      <c r="A125" s="118" t="s">
        <v>499</v>
      </c>
      <c r="B125" s="107">
        <v>30</v>
      </c>
      <c r="C125" s="107">
        <v>29.411764705882351</v>
      </c>
      <c r="D125" s="117">
        <v>0.18</v>
      </c>
      <c r="E125" s="117">
        <v>0.06</v>
      </c>
      <c r="F125" s="117">
        <v>0.53</v>
      </c>
      <c r="G125" s="117">
        <v>3.35</v>
      </c>
    </row>
    <row r="126" spans="1:8">
      <c r="A126" s="118" t="s">
        <v>223</v>
      </c>
      <c r="B126" s="107">
        <v>32.235294117647058</v>
      </c>
      <c r="C126" s="107">
        <v>23.529411764705884</v>
      </c>
      <c r="D126" s="117">
        <v>0.24</v>
      </c>
      <c r="E126" s="117">
        <v>0.05</v>
      </c>
      <c r="F126" s="117">
        <v>1.1299999999999999</v>
      </c>
      <c r="G126" s="117">
        <v>5.88</v>
      </c>
    </row>
    <row r="127" spans="1:8">
      <c r="A127" s="118" t="s">
        <v>225</v>
      </c>
      <c r="B127" s="107">
        <v>9.6</v>
      </c>
      <c r="C127" s="107">
        <v>9.6</v>
      </c>
      <c r="D127" s="117">
        <v>0</v>
      </c>
      <c r="E127" s="117">
        <v>9.6</v>
      </c>
      <c r="F127" s="117">
        <v>0</v>
      </c>
      <c r="G127" s="117">
        <v>86.4</v>
      </c>
    </row>
    <row r="128" spans="1:8">
      <c r="A128" s="118" t="s">
        <v>228</v>
      </c>
      <c r="B128" s="107">
        <v>0.23529411764705882</v>
      </c>
      <c r="C128" s="107">
        <v>0.23529411764705882</v>
      </c>
      <c r="D128" s="117">
        <v>0</v>
      </c>
      <c r="E128" s="117">
        <v>0</v>
      </c>
      <c r="F128" s="117">
        <v>0</v>
      </c>
      <c r="G128" s="117">
        <v>0</v>
      </c>
    </row>
    <row r="129" spans="1:7">
      <c r="A129" s="109" t="s">
        <v>232</v>
      </c>
      <c r="B129" s="109"/>
      <c r="C129" s="132">
        <v>100</v>
      </c>
      <c r="D129" s="110">
        <f>SUM(D124:D128)</f>
        <v>0.83</v>
      </c>
      <c r="E129" s="110">
        <f>SUM(E124:E128)</f>
        <v>9.75</v>
      </c>
      <c r="F129" s="110">
        <f>SUM(F124:F128)</f>
        <v>2.4500000000000002</v>
      </c>
      <c r="G129" s="110">
        <f>SUM(G124:G128)</f>
        <v>100.79</v>
      </c>
    </row>
    <row r="130" spans="1:7" ht="43.95" customHeight="1">
      <c r="A130" s="375" t="s">
        <v>635</v>
      </c>
      <c r="B130" s="375"/>
      <c r="C130" s="375"/>
      <c r="D130" s="375"/>
      <c r="E130" s="375"/>
      <c r="F130" s="375"/>
      <c r="G130" s="375"/>
    </row>
    <row r="132" spans="1:7">
      <c r="A132" s="1" t="s">
        <v>636</v>
      </c>
      <c r="B132" s="156"/>
      <c r="C132" s="1"/>
      <c r="D132" s="1"/>
      <c r="E132" s="1"/>
      <c r="F132" s="1"/>
      <c r="G132" s="1"/>
    </row>
    <row r="133" spans="1:7">
      <c r="A133" s="376" t="s">
        <v>215</v>
      </c>
      <c r="B133" s="377" t="s">
        <v>216</v>
      </c>
      <c r="C133" s="377"/>
      <c r="D133" s="376" t="s">
        <v>4</v>
      </c>
      <c r="E133" s="376"/>
      <c r="F133" s="376"/>
      <c r="G133" s="378" t="s">
        <v>217</v>
      </c>
    </row>
    <row r="134" spans="1:7">
      <c r="A134" s="376"/>
      <c r="B134" s="117" t="s">
        <v>218</v>
      </c>
      <c r="C134" s="117" t="s">
        <v>219</v>
      </c>
      <c r="D134" s="117" t="s">
        <v>220</v>
      </c>
      <c r="E134" s="117" t="s">
        <v>6</v>
      </c>
      <c r="F134" s="117" t="s">
        <v>221</v>
      </c>
      <c r="G134" s="378"/>
    </row>
    <row r="135" spans="1:7">
      <c r="A135" s="118" t="s">
        <v>637</v>
      </c>
      <c r="B135" s="107">
        <v>54.054054054054056</v>
      </c>
      <c r="C135" s="107">
        <v>54.054054054054056</v>
      </c>
      <c r="D135" s="117">
        <v>9.73</v>
      </c>
      <c r="E135" s="117">
        <v>0.27</v>
      </c>
      <c r="F135" s="117">
        <v>0.97</v>
      </c>
      <c r="G135" s="117">
        <v>45.24</v>
      </c>
    </row>
    <row r="136" spans="1:7">
      <c r="A136" s="118" t="s">
        <v>335</v>
      </c>
      <c r="B136" s="107">
        <v>6.756756756756757</v>
      </c>
      <c r="C136" s="107">
        <v>6.756756756756757</v>
      </c>
      <c r="D136" s="117">
        <v>0.17</v>
      </c>
      <c r="E136" s="117">
        <v>0.04</v>
      </c>
      <c r="F136" s="117">
        <v>4.32</v>
      </c>
      <c r="G136" s="117">
        <v>18.32</v>
      </c>
    </row>
    <row r="137" spans="1:7">
      <c r="A137" s="118" t="s">
        <v>309</v>
      </c>
      <c r="B137" s="107">
        <v>7.43</v>
      </c>
      <c r="C137" s="107">
        <v>7.4324324324324325</v>
      </c>
      <c r="D137" s="117">
        <v>0.89</v>
      </c>
      <c r="E137" s="117">
        <v>0.7</v>
      </c>
      <c r="F137" s="117">
        <v>0.06</v>
      </c>
      <c r="G137" s="117">
        <v>10.09</v>
      </c>
    </row>
    <row r="138" spans="1:7">
      <c r="A138" s="118" t="s">
        <v>247</v>
      </c>
      <c r="B138" s="107">
        <v>8.1081081081081088</v>
      </c>
      <c r="C138" s="107">
        <v>8.1081081081081088</v>
      </c>
      <c r="D138" s="117">
        <v>0</v>
      </c>
      <c r="E138" s="117">
        <v>0</v>
      </c>
      <c r="F138" s="117">
        <v>8.09</v>
      </c>
      <c r="G138" s="117">
        <v>32.380000000000003</v>
      </c>
    </row>
    <row r="139" spans="1:7">
      <c r="A139" s="118" t="s">
        <v>515</v>
      </c>
      <c r="B139" s="107">
        <v>4.0540540540540544</v>
      </c>
      <c r="C139" s="107">
        <v>4.0540540540540544</v>
      </c>
      <c r="D139" s="117">
        <v>0.54</v>
      </c>
      <c r="E139" s="117">
        <v>0.04</v>
      </c>
      <c r="F139" s="117">
        <v>2.96</v>
      </c>
      <c r="G139" s="117">
        <v>14.35</v>
      </c>
    </row>
    <row r="140" spans="1:7">
      <c r="A140" s="118" t="s">
        <v>257</v>
      </c>
      <c r="B140" s="107">
        <v>0.27027027027027029</v>
      </c>
      <c r="C140" s="107">
        <v>0.27027027027027029</v>
      </c>
      <c r="D140" s="117">
        <v>0</v>
      </c>
      <c r="E140" s="117">
        <v>0.22</v>
      </c>
      <c r="F140" s="117">
        <v>0</v>
      </c>
      <c r="G140" s="117">
        <v>2.0099999999999998</v>
      </c>
    </row>
    <row r="141" spans="1:7">
      <c r="A141" s="140" t="s">
        <v>232</v>
      </c>
      <c r="B141" s="140"/>
      <c r="C141" s="141">
        <v>75</v>
      </c>
      <c r="D141" s="142">
        <f>SUM(D135:D140)</f>
        <v>11.330000000000002</v>
      </c>
      <c r="E141" s="142">
        <f>SUM(E135:E140)</f>
        <v>1.27</v>
      </c>
      <c r="F141" s="142">
        <f>SUM(F135:F140)</f>
        <v>16.399999999999999</v>
      </c>
      <c r="G141" s="142">
        <f>SUM(G135:G140)</f>
        <v>122.39</v>
      </c>
    </row>
    <row r="142" spans="1:7" ht="60.6" customHeight="1">
      <c r="A142" s="375" t="s">
        <v>1044</v>
      </c>
      <c r="B142" s="375"/>
      <c r="C142" s="375"/>
      <c r="D142" s="375"/>
      <c r="E142" s="375"/>
      <c r="F142" s="375"/>
      <c r="G142" s="375"/>
    </row>
    <row r="144" spans="1:7">
      <c r="A144" s="38" t="s">
        <v>928</v>
      </c>
      <c r="B144" s="38"/>
      <c r="C144" s="38"/>
      <c r="D144" s="38"/>
      <c r="E144" s="38"/>
      <c r="F144" s="38"/>
      <c r="G144" s="38"/>
    </row>
    <row r="145" spans="1:7">
      <c r="A145" s="376" t="s">
        <v>215</v>
      </c>
      <c r="B145" s="377" t="s">
        <v>216</v>
      </c>
      <c r="C145" s="377"/>
      <c r="D145" s="376" t="s">
        <v>4</v>
      </c>
      <c r="E145" s="376"/>
      <c r="F145" s="376"/>
      <c r="G145" s="378" t="s">
        <v>217</v>
      </c>
    </row>
    <row r="146" spans="1:7">
      <c r="A146" s="376"/>
      <c r="B146" s="2" t="s">
        <v>218</v>
      </c>
      <c r="C146" s="2" t="s">
        <v>219</v>
      </c>
      <c r="D146" s="2" t="s">
        <v>220</v>
      </c>
      <c r="E146" s="2" t="s">
        <v>6</v>
      </c>
      <c r="F146" s="2" t="s">
        <v>221</v>
      </c>
      <c r="G146" s="378"/>
    </row>
    <row r="147" spans="1:7">
      <c r="A147" s="3" t="s">
        <v>302</v>
      </c>
      <c r="B147" s="44">
        <v>8.9285714285714288</v>
      </c>
      <c r="C147" s="44">
        <v>8.9285714285714288</v>
      </c>
      <c r="D147" s="45">
        <v>0.04</v>
      </c>
      <c r="E147" s="45">
        <v>0.05</v>
      </c>
      <c r="F147" s="45">
        <v>0.7</v>
      </c>
      <c r="G147" s="45">
        <v>3.33</v>
      </c>
    </row>
    <row r="148" spans="1:7">
      <c r="A148" s="3" t="s">
        <v>247</v>
      </c>
      <c r="B148" s="44">
        <v>8.2142857142857135</v>
      </c>
      <c r="C148" s="44">
        <v>8.2142857142857135</v>
      </c>
      <c r="D148" s="45">
        <v>0</v>
      </c>
      <c r="E148" s="45">
        <v>0</v>
      </c>
      <c r="F148" s="45">
        <v>8.1999999999999993</v>
      </c>
      <c r="G148" s="45">
        <v>32.770000000000003</v>
      </c>
    </row>
    <row r="149" spans="1:7">
      <c r="A149" s="3" t="s">
        <v>285</v>
      </c>
      <c r="B149" s="44">
        <v>2.1428571428571428</v>
      </c>
      <c r="C149" s="44">
        <v>2.1428571428571428</v>
      </c>
      <c r="D149" s="45">
        <v>0</v>
      </c>
      <c r="E149" s="45">
        <v>0</v>
      </c>
      <c r="F149" s="45">
        <v>1.71</v>
      </c>
      <c r="G149" s="45">
        <v>6.89</v>
      </c>
    </row>
    <row r="150" spans="1:7">
      <c r="A150" s="3" t="s">
        <v>248</v>
      </c>
      <c r="B150" s="44">
        <v>7.1428571428571425E-2</v>
      </c>
      <c r="C150" s="44">
        <v>7.1428571428571425E-2</v>
      </c>
      <c r="D150" s="45">
        <v>0</v>
      </c>
      <c r="E150" s="45">
        <v>0</v>
      </c>
      <c r="F150" s="45">
        <v>0</v>
      </c>
      <c r="G150" s="45">
        <v>0</v>
      </c>
    </row>
    <row r="151" spans="1:7">
      <c r="A151" s="3" t="s">
        <v>230</v>
      </c>
      <c r="B151" s="44">
        <v>71.428571428571431</v>
      </c>
      <c r="C151" s="44">
        <v>71.428571428571431</v>
      </c>
      <c r="D151" s="45">
        <v>0</v>
      </c>
      <c r="E151" s="45">
        <v>0</v>
      </c>
      <c r="F151" s="45">
        <v>0</v>
      </c>
      <c r="G151" s="45">
        <v>0</v>
      </c>
    </row>
    <row r="152" spans="1:7" ht="15.6">
      <c r="A152" s="55" t="s">
        <v>232</v>
      </c>
      <c r="B152" s="58"/>
      <c r="C152" s="55">
        <v>75</v>
      </c>
      <c r="D152" s="55">
        <f>SUM(D147:D151)</f>
        <v>0.04</v>
      </c>
      <c r="E152" s="55">
        <f t="shared" ref="E152:G152" si="4">SUM(E147:E151)</f>
        <v>0.05</v>
      </c>
      <c r="F152" s="59">
        <f t="shared" si="4"/>
        <v>10.61</v>
      </c>
      <c r="G152" s="59">
        <f t="shared" si="4"/>
        <v>42.99</v>
      </c>
    </row>
    <row r="153" spans="1:7" ht="43.2" customHeight="1">
      <c r="A153" s="382" t="s">
        <v>1045</v>
      </c>
      <c r="B153" s="383"/>
      <c r="C153" s="383"/>
      <c r="D153" s="383"/>
      <c r="E153" s="383"/>
      <c r="F153" s="383"/>
      <c r="G153" s="383"/>
    </row>
    <row r="154" spans="1:7">
      <c r="D154" s="52"/>
      <c r="E154" s="52"/>
      <c r="F154" s="52"/>
      <c r="G154" s="52"/>
    </row>
    <row r="155" spans="1:7">
      <c r="A155" s="1" t="s">
        <v>638</v>
      </c>
      <c r="B155" s="1"/>
      <c r="C155" s="1"/>
      <c r="D155" s="1"/>
      <c r="E155" s="1"/>
      <c r="F155" s="1"/>
      <c r="G155" s="1"/>
    </row>
    <row r="156" spans="1:7">
      <c r="A156" s="376" t="s">
        <v>215</v>
      </c>
      <c r="B156" s="377" t="s">
        <v>216</v>
      </c>
      <c r="C156" s="377"/>
      <c r="D156" s="376" t="s">
        <v>4</v>
      </c>
      <c r="E156" s="376"/>
      <c r="F156" s="376"/>
      <c r="G156" s="378" t="s">
        <v>217</v>
      </c>
    </row>
    <row r="157" spans="1:7">
      <c r="A157" s="376"/>
      <c r="B157" s="2" t="s">
        <v>218</v>
      </c>
      <c r="C157" s="2" t="s">
        <v>219</v>
      </c>
      <c r="D157" s="2" t="s">
        <v>220</v>
      </c>
      <c r="E157" s="2" t="s">
        <v>6</v>
      </c>
      <c r="F157" s="2" t="s">
        <v>221</v>
      </c>
      <c r="G157" s="378"/>
    </row>
    <row r="158" spans="1:7">
      <c r="A158" s="3" t="s">
        <v>160</v>
      </c>
      <c r="B158" s="3">
        <v>50</v>
      </c>
      <c r="C158" s="3">
        <v>50</v>
      </c>
      <c r="D158" s="45">
        <v>2.8</v>
      </c>
      <c r="E158" s="45">
        <v>0.6</v>
      </c>
      <c r="F158" s="45">
        <v>29.4</v>
      </c>
      <c r="G158" s="45">
        <v>134</v>
      </c>
    </row>
    <row r="159" spans="1:7">
      <c r="A159" s="46" t="s">
        <v>232</v>
      </c>
      <c r="B159" s="47"/>
      <c r="C159" s="46">
        <v>50</v>
      </c>
      <c r="D159" s="46">
        <v>2.8</v>
      </c>
      <c r="E159" s="46">
        <v>0.6</v>
      </c>
      <c r="F159" s="46">
        <v>29.4</v>
      </c>
      <c r="G159" s="46">
        <v>134</v>
      </c>
    </row>
    <row r="162" spans="1:7">
      <c r="A162" s="363" t="s">
        <v>13</v>
      </c>
      <c r="B162" s="363"/>
      <c r="C162" s="363"/>
      <c r="D162" s="363"/>
      <c r="E162" s="363"/>
      <c r="F162" s="363"/>
      <c r="G162" s="363"/>
    </row>
    <row r="164" spans="1:7">
      <c r="A164" s="1" t="s">
        <v>641</v>
      </c>
      <c r="B164" s="156"/>
      <c r="C164" s="1"/>
      <c r="D164" s="1"/>
      <c r="E164" s="1"/>
      <c r="F164" s="1"/>
      <c r="G164" s="1"/>
    </row>
    <row r="165" spans="1:7">
      <c r="A165" s="376" t="s">
        <v>215</v>
      </c>
      <c r="B165" s="377" t="s">
        <v>216</v>
      </c>
      <c r="C165" s="377"/>
      <c r="D165" s="376" t="s">
        <v>4</v>
      </c>
      <c r="E165" s="376"/>
      <c r="F165" s="376"/>
      <c r="G165" s="378" t="s">
        <v>217</v>
      </c>
    </row>
    <row r="166" spans="1:7">
      <c r="A166" s="376"/>
      <c r="B166" s="2" t="s">
        <v>218</v>
      </c>
      <c r="C166" s="2" t="s">
        <v>219</v>
      </c>
      <c r="D166" s="2" t="s">
        <v>220</v>
      </c>
      <c r="E166" s="2" t="s">
        <v>6</v>
      </c>
      <c r="F166" s="2" t="s">
        <v>221</v>
      </c>
      <c r="G166" s="378"/>
    </row>
    <row r="167" spans="1:7">
      <c r="A167" s="118" t="s">
        <v>331</v>
      </c>
      <c r="B167" s="107">
        <v>56</v>
      </c>
      <c r="C167" s="107">
        <v>42</v>
      </c>
      <c r="D167" s="117">
        <v>7.22</v>
      </c>
      <c r="E167" s="117">
        <v>1.05</v>
      </c>
      <c r="F167" s="117">
        <v>0</v>
      </c>
      <c r="G167" s="117">
        <v>38.35</v>
      </c>
    </row>
    <row r="168" spans="1:7">
      <c r="A168" s="118" t="s">
        <v>237</v>
      </c>
      <c r="B168" s="107">
        <v>6.666666666666667</v>
      </c>
      <c r="C168" s="107">
        <v>6.666666666666667</v>
      </c>
      <c r="D168" s="117">
        <v>0.69</v>
      </c>
      <c r="E168" s="117">
        <v>0.06</v>
      </c>
      <c r="F168" s="117">
        <v>4.9400000000000004</v>
      </c>
      <c r="G168" s="117">
        <v>23.03</v>
      </c>
    </row>
    <row r="169" spans="1:7">
      <c r="A169" s="118" t="s">
        <v>225</v>
      </c>
      <c r="B169" s="107">
        <v>6.666666666666667</v>
      </c>
      <c r="C169" s="107">
        <v>6.666666666666667</v>
      </c>
      <c r="D169" s="117">
        <v>0</v>
      </c>
      <c r="E169" s="117">
        <v>6.67</v>
      </c>
      <c r="F169" s="117">
        <v>0</v>
      </c>
      <c r="G169" s="117">
        <v>60.03</v>
      </c>
    </row>
    <row r="170" spans="1:7">
      <c r="A170" s="118" t="s">
        <v>228</v>
      </c>
      <c r="B170" s="107">
        <v>0.13333333333333333</v>
      </c>
      <c r="C170" s="107">
        <v>0.13333333333333333</v>
      </c>
      <c r="D170" s="117">
        <v>0</v>
      </c>
      <c r="E170" s="117">
        <v>0</v>
      </c>
      <c r="F170" s="117">
        <v>0</v>
      </c>
      <c r="G170" s="117">
        <v>0</v>
      </c>
    </row>
    <row r="171" spans="1:7">
      <c r="A171" s="118" t="s">
        <v>309</v>
      </c>
      <c r="B171" s="107">
        <v>8.8000000000000007</v>
      </c>
      <c r="C171" s="107">
        <v>8.8000000000000007</v>
      </c>
      <c r="D171" s="117">
        <v>1.1000000000000001</v>
      </c>
      <c r="E171" s="117">
        <v>0.99</v>
      </c>
      <c r="F171" s="117">
        <v>7.0000000000000007E-2</v>
      </c>
      <c r="G171" s="117">
        <v>13.55</v>
      </c>
    </row>
    <row r="172" spans="1:7">
      <c r="A172" s="118" t="s">
        <v>229</v>
      </c>
      <c r="B172" s="107">
        <v>3.3333333333333333E-2</v>
      </c>
      <c r="C172" s="107">
        <v>3.3333333333333333E-2</v>
      </c>
      <c r="D172" s="117">
        <v>0</v>
      </c>
      <c r="E172" s="117">
        <v>0</v>
      </c>
      <c r="F172" s="117">
        <v>0</v>
      </c>
      <c r="G172" s="117">
        <v>0</v>
      </c>
    </row>
    <row r="173" spans="1:7">
      <c r="A173" s="109" t="s">
        <v>232</v>
      </c>
      <c r="B173" s="109"/>
      <c r="C173" s="132">
        <v>50</v>
      </c>
      <c r="D173" s="110">
        <f>SUM(D167:D172)</f>
        <v>9.01</v>
      </c>
      <c r="E173" s="110">
        <f>SUM(E167:E172)</f>
        <v>8.77</v>
      </c>
      <c r="F173" s="110">
        <f>SUM(F167:F172)</f>
        <v>5.0100000000000007</v>
      </c>
      <c r="G173" s="110">
        <f>SUM(G167:G172)</f>
        <v>134.96</v>
      </c>
    </row>
    <row r="174" spans="1:7" ht="41.4" customHeight="1">
      <c r="A174" s="375" t="s">
        <v>642</v>
      </c>
      <c r="B174" s="375"/>
      <c r="C174" s="375"/>
      <c r="D174" s="375"/>
      <c r="E174" s="375"/>
      <c r="F174" s="375"/>
      <c r="G174" s="375"/>
    </row>
    <row r="176" spans="1:7">
      <c r="A176" s="116" t="s">
        <v>643</v>
      </c>
      <c r="B176" s="157"/>
      <c r="C176" s="116"/>
      <c r="D176" s="116"/>
      <c r="E176" s="116"/>
      <c r="F176" s="116"/>
      <c r="G176" s="116"/>
    </row>
    <row r="177" spans="1:8">
      <c r="A177" s="376" t="s">
        <v>215</v>
      </c>
      <c r="B177" s="377" t="s">
        <v>216</v>
      </c>
      <c r="C177" s="377"/>
      <c r="D177" s="376" t="s">
        <v>4</v>
      </c>
      <c r="E177" s="376"/>
      <c r="F177" s="376"/>
      <c r="G177" s="378" t="s">
        <v>217</v>
      </c>
    </row>
    <row r="178" spans="1:8">
      <c r="A178" s="376"/>
      <c r="B178" s="117" t="s">
        <v>218</v>
      </c>
      <c r="C178" s="117" t="s">
        <v>219</v>
      </c>
      <c r="D178" s="117" t="s">
        <v>220</v>
      </c>
      <c r="E178" s="117" t="s">
        <v>6</v>
      </c>
      <c r="F178" s="117" t="s">
        <v>221</v>
      </c>
      <c r="G178" s="378"/>
    </row>
    <row r="179" spans="1:8">
      <c r="A179" s="118" t="s">
        <v>223</v>
      </c>
      <c r="B179" s="107">
        <v>15.628571428571428</v>
      </c>
      <c r="C179" s="107">
        <v>11.428571428571429</v>
      </c>
      <c r="D179" s="117">
        <v>0.11</v>
      </c>
      <c r="E179" s="117">
        <v>0.02</v>
      </c>
      <c r="F179" s="117">
        <v>0.55000000000000004</v>
      </c>
      <c r="G179" s="117">
        <v>2.86</v>
      </c>
    </row>
    <row r="180" spans="1:8">
      <c r="A180" s="118" t="s">
        <v>225</v>
      </c>
      <c r="B180" s="107">
        <v>2.8571428571428572</v>
      </c>
      <c r="C180" s="107">
        <v>2.8571428571428572</v>
      </c>
      <c r="D180" s="117">
        <v>0</v>
      </c>
      <c r="E180" s="117">
        <v>2.86</v>
      </c>
      <c r="F180" s="117">
        <v>0</v>
      </c>
      <c r="G180" s="117">
        <v>25.74</v>
      </c>
    </row>
    <row r="181" spans="1:8">
      <c r="A181" s="118" t="s">
        <v>230</v>
      </c>
      <c r="B181" s="107">
        <v>14.285714285714286</v>
      </c>
      <c r="C181" s="107">
        <v>18.571428571428573</v>
      </c>
      <c r="D181" s="117"/>
      <c r="E181" s="117"/>
      <c r="F181" s="117"/>
      <c r="G181" s="117"/>
    </row>
    <row r="182" spans="1:8">
      <c r="A182" s="118" t="s">
        <v>279</v>
      </c>
      <c r="B182" s="107">
        <v>10.342857142857143</v>
      </c>
      <c r="C182" s="107">
        <v>9.1428571428571423</v>
      </c>
      <c r="D182" s="117">
        <v>0.12</v>
      </c>
      <c r="E182" s="117">
        <v>0.03</v>
      </c>
      <c r="F182" s="117">
        <v>0.45</v>
      </c>
      <c r="G182" s="117">
        <v>2.5099999999999998</v>
      </c>
    </row>
    <row r="183" spans="1:8">
      <c r="A183" s="118" t="s">
        <v>241</v>
      </c>
      <c r="B183" s="107">
        <v>20</v>
      </c>
      <c r="C183" s="107">
        <v>20</v>
      </c>
      <c r="D183" s="117">
        <v>0.9</v>
      </c>
      <c r="E183" s="117">
        <v>0.04</v>
      </c>
      <c r="F183" s="117">
        <v>2.92</v>
      </c>
      <c r="G183" s="117">
        <v>15.64</v>
      </c>
    </row>
    <row r="184" spans="1:8">
      <c r="A184" s="118" t="s">
        <v>247</v>
      </c>
      <c r="B184" s="107">
        <v>0.42857142857142855</v>
      </c>
      <c r="C184" s="107">
        <v>0.42857142857142855</v>
      </c>
      <c r="D184" s="117"/>
      <c r="E184" s="117"/>
      <c r="F184" s="117">
        <v>0.43</v>
      </c>
      <c r="G184" s="117">
        <v>1.72</v>
      </c>
    </row>
    <row r="185" spans="1:8">
      <c r="A185" s="118" t="s">
        <v>644</v>
      </c>
      <c r="B185" s="107">
        <v>0.8571428571428571</v>
      </c>
      <c r="C185" s="107">
        <v>0.8571428571428571</v>
      </c>
      <c r="D185" s="117">
        <v>0.01</v>
      </c>
      <c r="E185" s="117"/>
      <c r="F185" s="117">
        <v>0.03</v>
      </c>
      <c r="G185" s="117">
        <v>0.14000000000000001</v>
      </c>
    </row>
    <row r="186" spans="1:8">
      <c r="A186" s="109" t="s">
        <v>232</v>
      </c>
      <c r="B186" s="109"/>
      <c r="C186" s="132">
        <v>50</v>
      </c>
      <c r="D186" s="110">
        <f>SUM(D179:D185)</f>
        <v>1.1399999999999999</v>
      </c>
      <c r="E186" s="110">
        <f>SUM(E179:E185)</f>
        <v>2.9499999999999997</v>
      </c>
      <c r="F186" s="110">
        <f>SUM(F179:F185)</f>
        <v>4.38</v>
      </c>
      <c r="G186" s="110">
        <f>SUM(G179:G185)</f>
        <v>48.61</v>
      </c>
    </row>
    <row r="187" spans="1:8" ht="60.6" customHeight="1">
      <c r="A187" s="375" t="s">
        <v>645</v>
      </c>
      <c r="B187" s="375"/>
      <c r="C187" s="375"/>
      <c r="D187" s="375"/>
      <c r="E187" s="375"/>
      <c r="F187" s="375"/>
      <c r="G187" s="375"/>
    </row>
    <row r="189" spans="1:8">
      <c r="A189" s="67" t="s">
        <v>646</v>
      </c>
      <c r="B189" s="67"/>
      <c r="C189" s="67"/>
      <c r="D189" s="67"/>
      <c r="E189" s="67"/>
      <c r="F189" s="67"/>
      <c r="G189" s="67"/>
      <c r="H189" s="43"/>
    </row>
    <row r="190" spans="1:8">
      <c r="A190" s="379" t="s">
        <v>215</v>
      </c>
      <c r="B190" s="379" t="s">
        <v>216</v>
      </c>
      <c r="C190" s="379"/>
      <c r="D190" s="379" t="s">
        <v>4</v>
      </c>
      <c r="E190" s="379"/>
      <c r="F190" s="379"/>
      <c r="G190" s="380" t="s">
        <v>217</v>
      </c>
      <c r="H190" s="43"/>
    </row>
    <row r="191" spans="1:8">
      <c r="A191" s="379"/>
      <c r="B191" s="68" t="s">
        <v>218</v>
      </c>
      <c r="C191" s="68" t="s">
        <v>219</v>
      </c>
      <c r="D191" s="68" t="s">
        <v>220</v>
      </c>
      <c r="E191" s="68" t="s">
        <v>6</v>
      </c>
      <c r="F191" s="68" t="s">
        <v>221</v>
      </c>
      <c r="G191" s="380"/>
      <c r="H191" s="77"/>
    </row>
    <row r="192" spans="1:8">
      <c r="A192" s="3" t="s">
        <v>222</v>
      </c>
      <c r="B192" s="44">
        <v>220</v>
      </c>
      <c r="C192" s="44">
        <v>144.66</v>
      </c>
      <c r="D192" s="45">
        <v>2.89</v>
      </c>
      <c r="E192" s="45">
        <v>0.15</v>
      </c>
      <c r="F192" s="45">
        <v>21.41</v>
      </c>
      <c r="G192" s="45">
        <v>98.51</v>
      </c>
      <c r="H192" s="77"/>
    </row>
    <row r="193" spans="1:8">
      <c r="A193" s="3" t="s">
        <v>228</v>
      </c>
      <c r="B193" s="44">
        <v>0.35</v>
      </c>
      <c r="C193" s="44">
        <v>0.35</v>
      </c>
      <c r="D193" s="45">
        <v>0</v>
      </c>
      <c r="E193" s="45">
        <v>0</v>
      </c>
      <c r="F193" s="45">
        <v>0</v>
      </c>
      <c r="G193" s="45">
        <v>0</v>
      </c>
      <c r="H193" s="77"/>
    </row>
    <row r="194" spans="1:8">
      <c r="A194" s="3" t="s">
        <v>268</v>
      </c>
      <c r="B194" s="44">
        <v>24</v>
      </c>
      <c r="C194" s="44">
        <v>24</v>
      </c>
      <c r="D194" s="45">
        <v>0.72</v>
      </c>
      <c r="E194" s="45">
        <v>0.48</v>
      </c>
      <c r="F194" s="45">
        <v>1.08</v>
      </c>
      <c r="G194" s="45">
        <v>11.52</v>
      </c>
      <c r="H194" s="77"/>
    </row>
    <row r="195" spans="1:8">
      <c r="A195" s="3" t="s">
        <v>257</v>
      </c>
      <c r="B195" s="44">
        <v>1.5</v>
      </c>
      <c r="C195" s="44">
        <v>1.5</v>
      </c>
      <c r="D195" s="45">
        <v>0.01</v>
      </c>
      <c r="E195" s="45">
        <v>1.23</v>
      </c>
      <c r="F195" s="45">
        <v>0.01</v>
      </c>
      <c r="G195" s="45">
        <v>11.15</v>
      </c>
      <c r="H195" s="77"/>
    </row>
    <row r="196" spans="1:8">
      <c r="A196" s="55" t="s">
        <v>232</v>
      </c>
      <c r="B196" s="56"/>
      <c r="C196" s="55">
        <v>150</v>
      </c>
      <c r="D196" s="59">
        <f>SUM(D192:D195)</f>
        <v>3.62</v>
      </c>
      <c r="E196" s="59">
        <f t="shared" ref="E196:G196" si="5">SUM(E192:E195)</f>
        <v>1.8599999999999999</v>
      </c>
      <c r="F196" s="59">
        <f t="shared" si="5"/>
        <v>22.500000000000004</v>
      </c>
      <c r="G196" s="59">
        <f t="shared" si="5"/>
        <v>121.18</v>
      </c>
      <c r="H196" s="77"/>
    </row>
    <row r="197" spans="1:8">
      <c r="A197" s="381" t="s">
        <v>378</v>
      </c>
      <c r="B197" s="381"/>
      <c r="C197" s="381"/>
      <c r="D197" s="381"/>
      <c r="E197" s="381"/>
      <c r="F197" s="381"/>
      <c r="G197" s="381"/>
      <c r="H197" s="381"/>
    </row>
    <row r="198" spans="1:8">
      <c r="A198" s="381"/>
      <c r="B198" s="381"/>
      <c r="C198" s="381"/>
      <c r="D198" s="381"/>
      <c r="E198" s="381"/>
      <c r="F198" s="381"/>
      <c r="G198" s="381"/>
      <c r="H198" s="381"/>
    </row>
    <row r="199" spans="1:8" ht="2.4" customHeight="1">
      <c r="A199" s="381"/>
      <c r="B199" s="381"/>
      <c r="C199" s="381"/>
      <c r="D199" s="381"/>
      <c r="E199" s="381"/>
      <c r="F199" s="381"/>
      <c r="G199" s="381"/>
      <c r="H199" s="381"/>
    </row>
    <row r="200" spans="1:8" hidden="1">
      <c r="A200" s="381"/>
      <c r="B200" s="381"/>
      <c r="C200" s="381"/>
      <c r="D200" s="381"/>
      <c r="E200" s="381"/>
      <c r="F200" s="381"/>
      <c r="G200" s="381"/>
      <c r="H200" s="381"/>
    </row>
    <row r="201" spans="1:8" hidden="1">
      <c r="A201" s="381"/>
      <c r="B201" s="381"/>
      <c r="C201" s="381"/>
      <c r="D201" s="381"/>
      <c r="E201" s="381"/>
      <c r="F201" s="381"/>
      <c r="G201" s="381"/>
      <c r="H201" s="381"/>
    </row>
    <row r="202" spans="1:8">
      <c r="D202" s="52"/>
      <c r="E202" s="52"/>
      <c r="F202" s="52"/>
      <c r="G202" s="52"/>
    </row>
    <row r="203" spans="1:8">
      <c r="A203" s="1" t="s">
        <v>647</v>
      </c>
      <c r="B203" s="156"/>
      <c r="C203" s="1"/>
      <c r="D203" s="1"/>
      <c r="E203" s="1"/>
      <c r="F203" s="1"/>
      <c r="G203" s="1"/>
    </row>
    <row r="204" spans="1:8">
      <c r="A204" s="376" t="s">
        <v>215</v>
      </c>
      <c r="B204" s="377" t="s">
        <v>216</v>
      </c>
      <c r="C204" s="377"/>
      <c r="D204" s="376" t="s">
        <v>4</v>
      </c>
      <c r="E204" s="376"/>
      <c r="F204" s="376"/>
      <c r="G204" s="378" t="s">
        <v>217</v>
      </c>
    </row>
    <row r="205" spans="1:8">
      <c r="A205" s="376"/>
      <c r="B205" s="117" t="s">
        <v>218</v>
      </c>
      <c r="C205" s="117" t="s">
        <v>219</v>
      </c>
      <c r="D205" s="117" t="s">
        <v>220</v>
      </c>
      <c r="E205" s="117" t="s">
        <v>6</v>
      </c>
      <c r="F205" s="117" t="s">
        <v>221</v>
      </c>
      <c r="G205" s="378"/>
    </row>
    <row r="206" spans="1:8">
      <c r="A206" s="118" t="s">
        <v>534</v>
      </c>
      <c r="B206" s="107">
        <v>66</v>
      </c>
      <c r="C206" s="107">
        <v>60.61</v>
      </c>
      <c r="D206" s="117">
        <v>0.61</v>
      </c>
      <c r="E206" s="117">
        <v>0.12</v>
      </c>
      <c r="F206" s="117">
        <v>2.93</v>
      </c>
      <c r="G206" s="117">
        <v>15.25</v>
      </c>
    </row>
    <row r="207" spans="1:8">
      <c r="A207" s="118" t="s">
        <v>228</v>
      </c>
      <c r="B207" s="107">
        <v>0.2</v>
      </c>
      <c r="C207" s="107">
        <v>0.2</v>
      </c>
      <c r="D207" s="117"/>
      <c r="E207" s="117"/>
      <c r="F207" s="117"/>
      <c r="G207" s="117"/>
    </row>
    <row r="208" spans="1:8">
      <c r="A208" s="118" t="s">
        <v>293</v>
      </c>
      <c r="B208" s="107">
        <v>0.2</v>
      </c>
      <c r="C208" s="107">
        <v>0.2</v>
      </c>
      <c r="D208" s="117">
        <v>0.01</v>
      </c>
      <c r="E208" s="117"/>
      <c r="F208" s="117">
        <v>0.06</v>
      </c>
      <c r="G208" s="117">
        <v>0.3</v>
      </c>
    </row>
    <row r="209" spans="1:7">
      <c r="A209" s="118" t="s">
        <v>314</v>
      </c>
      <c r="B209" s="107">
        <v>10</v>
      </c>
      <c r="C209" s="107">
        <v>10</v>
      </c>
      <c r="D209" s="117">
        <v>2.25</v>
      </c>
      <c r="E209" s="117">
        <v>4.9000000000000004</v>
      </c>
      <c r="F209" s="117">
        <v>1.23</v>
      </c>
      <c r="G209" s="117">
        <v>58.02</v>
      </c>
    </row>
    <row r="210" spans="1:7">
      <c r="A210" s="118" t="s">
        <v>300</v>
      </c>
      <c r="B210" s="107">
        <v>27</v>
      </c>
      <c r="C210" s="107">
        <v>27</v>
      </c>
      <c r="D210" s="117">
        <v>0.54</v>
      </c>
      <c r="E210" s="117">
        <v>5.4</v>
      </c>
      <c r="F210" s="117">
        <v>0.81</v>
      </c>
      <c r="G210" s="117">
        <v>54</v>
      </c>
    </row>
    <row r="211" spans="1:7">
      <c r="A211" s="118" t="s">
        <v>545</v>
      </c>
      <c r="B211" s="107">
        <v>2</v>
      </c>
      <c r="C211" s="107">
        <v>2</v>
      </c>
      <c r="D211" s="117">
        <v>0.17</v>
      </c>
      <c r="E211" s="117">
        <v>0.1</v>
      </c>
      <c r="F211" s="117">
        <v>0.22</v>
      </c>
      <c r="G211" s="117">
        <v>2.4300000000000002</v>
      </c>
    </row>
    <row r="212" spans="1:7">
      <c r="A212" s="109" t="s">
        <v>232</v>
      </c>
      <c r="B212" s="109"/>
      <c r="C212" s="132">
        <v>100</v>
      </c>
      <c r="D212" s="110">
        <f>SUM(D206:D211)</f>
        <v>3.58</v>
      </c>
      <c r="E212" s="110">
        <f>SUM(E206:E211)</f>
        <v>10.520000000000001</v>
      </c>
      <c r="F212" s="110">
        <f>SUM(F206:F211)</f>
        <v>5.2500000000000009</v>
      </c>
      <c r="G212" s="110">
        <f>SUM(G206:G211)</f>
        <v>130</v>
      </c>
    </row>
    <row r="213" spans="1:7" ht="61.2" customHeight="1">
      <c r="A213" s="375" t="s">
        <v>1046</v>
      </c>
      <c r="B213" s="375"/>
      <c r="C213" s="375"/>
      <c r="D213" s="375"/>
      <c r="E213" s="375"/>
      <c r="F213" s="375"/>
      <c r="G213" s="375"/>
    </row>
    <row r="215" spans="1:7">
      <c r="A215" s="1" t="s">
        <v>649</v>
      </c>
      <c r="B215" s="156"/>
      <c r="C215" s="1"/>
      <c r="D215" s="1"/>
      <c r="E215" s="1"/>
      <c r="F215" s="1"/>
      <c r="G215" s="1"/>
    </row>
    <row r="216" spans="1:7">
      <c r="A216" s="376" t="s">
        <v>215</v>
      </c>
      <c r="B216" s="377" t="s">
        <v>216</v>
      </c>
      <c r="C216" s="377"/>
      <c r="D216" s="376" t="s">
        <v>4</v>
      </c>
      <c r="E216" s="376"/>
      <c r="F216" s="376"/>
      <c r="G216" s="378" t="s">
        <v>217</v>
      </c>
    </row>
    <row r="217" spans="1:7">
      <c r="A217" s="376"/>
      <c r="B217" s="153" t="s">
        <v>218</v>
      </c>
      <c r="C217" s="153" t="s">
        <v>219</v>
      </c>
      <c r="D217" s="153" t="s">
        <v>220</v>
      </c>
      <c r="E217" s="153" t="s">
        <v>6</v>
      </c>
      <c r="F217" s="153" t="s">
        <v>221</v>
      </c>
      <c r="G217" s="378"/>
    </row>
    <row r="218" spans="1:7">
      <c r="A218" s="154" t="s">
        <v>335</v>
      </c>
      <c r="B218" s="107">
        <v>3.125</v>
      </c>
      <c r="C218" s="107">
        <v>3.125</v>
      </c>
      <c r="D218" s="153">
        <v>0.08</v>
      </c>
      <c r="E218" s="153">
        <v>0.02</v>
      </c>
      <c r="F218" s="153">
        <v>2</v>
      </c>
      <c r="G218" s="153">
        <v>8.48</v>
      </c>
    </row>
    <row r="219" spans="1:7">
      <c r="A219" s="154" t="s">
        <v>371</v>
      </c>
      <c r="B219" s="107">
        <v>3.125</v>
      </c>
      <c r="C219" s="107">
        <v>3.125</v>
      </c>
      <c r="D219" s="153">
        <v>0.16</v>
      </c>
      <c r="E219" s="153">
        <v>0.02</v>
      </c>
      <c r="F219" s="153">
        <v>1.5</v>
      </c>
      <c r="G219" s="153">
        <v>6.76</v>
      </c>
    </row>
    <row r="220" spans="1:7">
      <c r="A220" s="154" t="s">
        <v>370</v>
      </c>
      <c r="B220" s="107">
        <v>3.125</v>
      </c>
      <c r="C220" s="107">
        <v>3.125</v>
      </c>
      <c r="D220" s="153">
        <v>7.0000000000000007E-2</v>
      </c>
      <c r="E220" s="153">
        <v>0.02</v>
      </c>
      <c r="F220" s="153">
        <v>1.48</v>
      </c>
      <c r="G220" s="153">
        <v>6.39</v>
      </c>
    </row>
    <row r="221" spans="1:7">
      <c r="A221" s="154" t="s">
        <v>650</v>
      </c>
      <c r="B221" s="107">
        <v>21.875</v>
      </c>
      <c r="C221" s="107">
        <v>21.875</v>
      </c>
      <c r="D221" s="153">
        <v>1.44</v>
      </c>
      <c r="E221" s="153">
        <v>0.26</v>
      </c>
      <c r="F221" s="153">
        <v>10.96</v>
      </c>
      <c r="G221" s="153">
        <v>51.99</v>
      </c>
    </row>
    <row r="222" spans="1:7">
      <c r="A222" s="154" t="s">
        <v>247</v>
      </c>
      <c r="B222" s="107">
        <v>11.25</v>
      </c>
      <c r="C222" s="107">
        <v>11.25</v>
      </c>
      <c r="D222" s="153">
        <v>0</v>
      </c>
      <c r="E222" s="153">
        <v>0</v>
      </c>
      <c r="F222" s="153">
        <v>11.23</v>
      </c>
      <c r="G222" s="153">
        <v>44.91</v>
      </c>
    </row>
    <row r="223" spans="1:7">
      <c r="A223" s="154" t="s">
        <v>230</v>
      </c>
      <c r="B223" s="107">
        <v>98.4375</v>
      </c>
      <c r="C223" s="107">
        <v>98.4375</v>
      </c>
      <c r="D223" s="153">
        <v>0</v>
      </c>
      <c r="E223" s="153">
        <v>0</v>
      </c>
      <c r="F223" s="153">
        <v>0</v>
      </c>
      <c r="G223" s="153">
        <v>0</v>
      </c>
    </row>
    <row r="224" spans="1:7">
      <c r="A224" s="154" t="s">
        <v>246</v>
      </c>
      <c r="B224" s="107">
        <v>14.0625</v>
      </c>
      <c r="C224" s="107">
        <v>9.375</v>
      </c>
      <c r="D224" s="153">
        <v>0.03</v>
      </c>
      <c r="E224" s="153">
        <v>0.06</v>
      </c>
      <c r="F224" s="153">
        <v>1.3069999999999999</v>
      </c>
      <c r="G224" s="153">
        <v>4.91</v>
      </c>
    </row>
    <row r="225" spans="1:8">
      <c r="A225" s="154" t="s">
        <v>320</v>
      </c>
      <c r="B225" s="107">
        <v>20</v>
      </c>
      <c r="C225" s="107">
        <v>20</v>
      </c>
      <c r="D225" s="153">
        <v>0.4</v>
      </c>
      <c r="E225" s="153">
        <v>7</v>
      </c>
      <c r="F225" s="153">
        <v>0.6</v>
      </c>
      <c r="G225" s="153">
        <v>67</v>
      </c>
    </row>
    <row r="226" spans="1:8">
      <c r="A226" s="109" t="s">
        <v>232</v>
      </c>
      <c r="B226" s="109"/>
      <c r="C226" s="132" t="s">
        <v>148</v>
      </c>
      <c r="D226" s="110">
        <f>SUM(D218:D225)</f>
        <v>2.1800000000000002</v>
      </c>
      <c r="E226" s="110">
        <f>SUM(E218:E225)</f>
        <v>7.38</v>
      </c>
      <c r="F226" s="110">
        <f>SUM(F218:F225)</f>
        <v>29.077000000000002</v>
      </c>
      <c r="G226" s="110">
        <f>SUM(G218:G225)</f>
        <v>190.44</v>
      </c>
    </row>
    <row r="227" spans="1:8" ht="72" customHeight="1">
      <c r="A227" s="375" t="s">
        <v>651</v>
      </c>
      <c r="B227" s="375"/>
      <c r="C227" s="375"/>
      <c r="D227" s="375"/>
      <c r="E227" s="375"/>
      <c r="F227" s="375"/>
      <c r="G227" s="375"/>
    </row>
    <row r="229" spans="1:8">
      <c r="A229" s="1" t="s">
        <v>1024</v>
      </c>
      <c r="B229" s="1"/>
      <c r="C229" s="1"/>
      <c r="D229" s="1"/>
      <c r="E229" s="1"/>
      <c r="F229" s="1"/>
      <c r="G229" s="1"/>
    </row>
    <row r="230" spans="1:8">
      <c r="A230" s="376" t="s">
        <v>215</v>
      </c>
      <c r="B230" s="377" t="s">
        <v>216</v>
      </c>
      <c r="C230" s="377"/>
      <c r="D230" s="376" t="s">
        <v>4</v>
      </c>
      <c r="E230" s="376"/>
      <c r="F230" s="376"/>
      <c r="G230" s="378" t="s">
        <v>217</v>
      </c>
    </row>
    <row r="231" spans="1:8">
      <c r="A231" s="376"/>
      <c r="B231" s="2" t="s">
        <v>218</v>
      </c>
      <c r="C231" s="2" t="s">
        <v>219</v>
      </c>
      <c r="D231" s="2" t="s">
        <v>220</v>
      </c>
      <c r="E231" s="2" t="s">
        <v>6</v>
      </c>
      <c r="F231" s="2" t="s">
        <v>221</v>
      </c>
      <c r="G231" s="378"/>
      <c r="H231" s="54"/>
    </row>
    <row r="232" spans="1:8">
      <c r="A232" s="3" t="s">
        <v>1023</v>
      </c>
      <c r="B232" s="40">
        <v>25</v>
      </c>
      <c r="C232" s="40">
        <v>25</v>
      </c>
      <c r="D232" s="40">
        <v>1.65</v>
      </c>
      <c r="E232" s="40">
        <v>0.3</v>
      </c>
      <c r="F232" s="40">
        <v>12.6</v>
      </c>
      <c r="G232" s="40">
        <v>59.5</v>
      </c>
    </row>
    <row r="233" spans="1:8">
      <c r="A233" s="160" t="s">
        <v>232</v>
      </c>
      <c r="B233" s="160">
        <v>25</v>
      </c>
      <c r="C233" s="160">
        <v>25</v>
      </c>
      <c r="D233" s="160">
        <v>1.65</v>
      </c>
      <c r="E233" s="160">
        <v>0.3</v>
      </c>
      <c r="F233" s="160">
        <v>12.6</v>
      </c>
      <c r="G233" s="160">
        <v>59.5</v>
      </c>
    </row>
    <row r="234" spans="1:8">
      <c r="A234" s="387" t="s">
        <v>652</v>
      </c>
      <c r="B234" s="387"/>
      <c r="C234" s="387"/>
      <c r="D234" s="387"/>
      <c r="E234" s="387"/>
      <c r="F234" s="387"/>
      <c r="G234" s="387"/>
      <c r="H234" s="387"/>
    </row>
    <row r="235" spans="1:8" ht="2.4" customHeight="1">
      <c r="A235" s="387"/>
      <c r="B235" s="387"/>
      <c r="C235" s="387"/>
      <c r="D235" s="387"/>
      <c r="E235" s="387"/>
      <c r="F235" s="387"/>
      <c r="G235" s="387"/>
      <c r="H235" s="387"/>
    </row>
    <row r="236" spans="1:8" hidden="1">
      <c r="A236" s="387"/>
      <c r="B236" s="387"/>
      <c r="C236" s="387"/>
      <c r="D236" s="387"/>
      <c r="E236" s="387"/>
      <c r="F236" s="387"/>
      <c r="G236" s="387"/>
      <c r="H236" s="387"/>
    </row>
    <row r="237" spans="1:8" hidden="1">
      <c r="A237" s="387"/>
      <c r="B237" s="387"/>
      <c r="C237" s="387"/>
      <c r="D237" s="387"/>
      <c r="E237" s="387"/>
      <c r="F237" s="387"/>
      <c r="G237" s="387"/>
      <c r="H237" s="387"/>
    </row>
    <row r="238" spans="1:8" hidden="1">
      <c r="A238" s="387"/>
      <c r="B238" s="387"/>
      <c r="C238" s="387"/>
      <c r="D238" s="387"/>
      <c r="E238" s="387"/>
      <c r="F238" s="387"/>
      <c r="G238" s="387"/>
      <c r="H238" s="387"/>
    </row>
    <row r="239" spans="1:8" hidden="1">
      <c r="A239" s="387"/>
      <c r="B239" s="387"/>
      <c r="C239" s="387"/>
      <c r="D239" s="387"/>
      <c r="E239" s="387"/>
      <c r="F239" s="387"/>
      <c r="G239" s="387"/>
      <c r="H239" s="387"/>
    </row>
    <row r="241" spans="1:7">
      <c r="A241" s="67" t="s">
        <v>653</v>
      </c>
      <c r="B241" s="67"/>
      <c r="C241" s="67"/>
      <c r="D241" s="67"/>
      <c r="E241" s="67"/>
      <c r="F241" s="67"/>
      <c r="G241" s="67"/>
    </row>
    <row r="242" spans="1:7">
      <c r="A242" s="379" t="s">
        <v>215</v>
      </c>
      <c r="B242" s="379" t="s">
        <v>216</v>
      </c>
      <c r="C242" s="379"/>
      <c r="D242" s="379" t="s">
        <v>4</v>
      </c>
      <c r="E242" s="379"/>
      <c r="F242" s="379"/>
      <c r="G242" s="380" t="s">
        <v>217</v>
      </c>
    </row>
    <row r="243" spans="1:7">
      <c r="A243" s="379"/>
      <c r="B243" s="68" t="s">
        <v>218</v>
      </c>
      <c r="C243" s="68" t="s">
        <v>219</v>
      </c>
      <c r="D243" s="68" t="s">
        <v>220</v>
      </c>
      <c r="E243" s="68" t="s">
        <v>6</v>
      </c>
      <c r="F243" s="68" t="s">
        <v>221</v>
      </c>
      <c r="G243" s="380"/>
    </row>
    <row r="244" spans="1:7">
      <c r="A244" s="40" t="s">
        <v>92</v>
      </c>
      <c r="B244" s="40">
        <v>100</v>
      </c>
      <c r="C244" s="40">
        <v>100</v>
      </c>
      <c r="D244" s="40">
        <v>0.34</v>
      </c>
      <c r="E244" s="40">
        <v>0.6</v>
      </c>
      <c r="F244" s="40">
        <v>11.4</v>
      </c>
      <c r="G244" s="40">
        <v>54</v>
      </c>
    </row>
    <row r="245" spans="1:7">
      <c r="A245" s="69" t="s">
        <v>232</v>
      </c>
      <c r="B245" s="70"/>
      <c r="C245" s="69">
        <v>100</v>
      </c>
      <c r="D245" s="69">
        <v>0.34</v>
      </c>
      <c r="E245" s="69">
        <v>0.6</v>
      </c>
      <c r="F245" s="69">
        <v>11.4</v>
      </c>
      <c r="G245" s="69">
        <v>54</v>
      </c>
    </row>
    <row r="246" spans="1:7">
      <c r="A246" s="386" t="s">
        <v>287</v>
      </c>
      <c r="B246" s="386"/>
      <c r="C246" s="386"/>
      <c r="D246" s="386"/>
      <c r="E246" s="386"/>
      <c r="F246" s="386"/>
      <c r="G246" s="386"/>
    </row>
    <row r="248" spans="1:7">
      <c r="A248" s="363" t="s">
        <v>18</v>
      </c>
      <c r="B248" s="363"/>
      <c r="C248" s="363"/>
      <c r="D248" s="363"/>
      <c r="E248" s="363"/>
      <c r="F248" s="363"/>
      <c r="G248" s="363"/>
    </row>
    <row r="250" spans="1:7">
      <c r="A250" s="1" t="s">
        <v>654</v>
      </c>
      <c r="B250" s="156"/>
      <c r="C250" s="1"/>
      <c r="D250" s="1"/>
      <c r="E250" s="1"/>
      <c r="F250" s="1"/>
      <c r="G250" s="1"/>
    </row>
    <row r="251" spans="1:7" ht="14.4" customHeight="1">
      <c r="A251" s="376" t="s">
        <v>215</v>
      </c>
      <c r="B251" s="377" t="s">
        <v>216</v>
      </c>
      <c r="C251" s="377"/>
      <c r="D251" s="376" t="s">
        <v>4</v>
      </c>
      <c r="E251" s="376"/>
      <c r="F251" s="376"/>
      <c r="G251" s="378" t="s">
        <v>217</v>
      </c>
    </row>
    <row r="252" spans="1:7">
      <c r="A252" s="376"/>
      <c r="B252" s="153" t="s">
        <v>218</v>
      </c>
      <c r="C252" s="153" t="s">
        <v>219</v>
      </c>
      <c r="D252" s="153" t="s">
        <v>220</v>
      </c>
      <c r="E252" s="153" t="s">
        <v>6</v>
      </c>
      <c r="F252" s="153" t="s">
        <v>221</v>
      </c>
      <c r="G252" s="378"/>
    </row>
    <row r="253" spans="1:7">
      <c r="A253" s="154" t="s">
        <v>655</v>
      </c>
      <c r="B253" s="107">
        <v>65.3</v>
      </c>
      <c r="C253" s="107">
        <v>65.3</v>
      </c>
      <c r="D253" s="153">
        <v>11.49</v>
      </c>
      <c r="E253" s="153">
        <v>10.97</v>
      </c>
      <c r="F253" s="153">
        <v>0</v>
      </c>
      <c r="G253" s="153">
        <v>144.69999999999999</v>
      </c>
    </row>
    <row r="254" spans="1:7">
      <c r="A254" s="154" t="s">
        <v>265</v>
      </c>
      <c r="B254" s="107">
        <v>243</v>
      </c>
      <c r="C254" s="107">
        <v>150</v>
      </c>
      <c r="D254" s="153">
        <v>3</v>
      </c>
      <c r="E254" s="153">
        <v>0.15</v>
      </c>
      <c r="F254" s="153">
        <v>22.2</v>
      </c>
      <c r="G254" s="153">
        <v>102.15</v>
      </c>
    </row>
    <row r="255" spans="1:7">
      <c r="A255" s="154" t="s">
        <v>237</v>
      </c>
      <c r="B255" s="107">
        <v>11.3</v>
      </c>
      <c r="C255" s="107">
        <v>11.3</v>
      </c>
      <c r="D255" s="153">
        <v>1.1599999999999999</v>
      </c>
      <c r="E255" s="153">
        <v>0.1</v>
      </c>
      <c r="F255" s="153">
        <v>8.36</v>
      </c>
      <c r="G255" s="153">
        <v>39.020000000000003</v>
      </c>
    </row>
    <row r="256" spans="1:7">
      <c r="A256" s="154" t="s">
        <v>309</v>
      </c>
      <c r="B256" s="107">
        <v>8.9</v>
      </c>
      <c r="C256" s="107">
        <v>8.9</v>
      </c>
      <c r="D256" s="153">
        <v>1.1499999999999999</v>
      </c>
      <c r="E256" s="153">
        <v>0.99</v>
      </c>
      <c r="F256" s="153">
        <v>0.06</v>
      </c>
      <c r="G256" s="153">
        <v>13.81</v>
      </c>
    </row>
    <row r="257" spans="1:7">
      <c r="A257" s="154" t="s">
        <v>228</v>
      </c>
      <c r="B257" s="107">
        <v>0.47</v>
      </c>
      <c r="C257" s="107">
        <v>0.47272727272727272</v>
      </c>
      <c r="D257" s="153">
        <v>0</v>
      </c>
      <c r="E257" s="153">
        <v>0</v>
      </c>
      <c r="F257" s="153">
        <v>0</v>
      </c>
      <c r="G257" s="153">
        <v>0</v>
      </c>
    </row>
    <row r="258" spans="1:7">
      <c r="A258" s="154" t="s">
        <v>376</v>
      </c>
      <c r="B258" s="107">
        <v>0.10909090909090909</v>
      </c>
      <c r="C258" s="107">
        <v>0.10909090909090909</v>
      </c>
      <c r="D258" s="153">
        <v>0</v>
      </c>
      <c r="E258" s="153">
        <v>0</v>
      </c>
      <c r="F258" s="153">
        <v>0</v>
      </c>
      <c r="G258" s="153">
        <v>0</v>
      </c>
    </row>
    <row r="259" spans="1:7">
      <c r="A259" s="154" t="s">
        <v>1015</v>
      </c>
      <c r="B259" s="107">
        <v>10</v>
      </c>
      <c r="C259" s="107">
        <v>10</v>
      </c>
      <c r="D259" s="153">
        <v>2.8</v>
      </c>
      <c r="E259" s="153">
        <v>2.4</v>
      </c>
      <c r="F259" s="153">
        <v>0</v>
      </c>
      <c r="G259" s="153">
        <v>32.799999999999997</v>
      </c>
    </row>
    <row r="260" spans="1:7">
      <c r="A260" s="154" t="s">
        <v>395</v>
      </c>
      <c r="B260" s="107">
        <v>5.4545454545454541</v>
      </c>
      <c r="C260" s="107">
        <v>5.4545454545454541</v>
      </c>
      <c r="D260" s="153">
        <v>0.14000000000000001</v>
      </c>
      <c r="E260" s="153">
        <v>0.03</v>
      </c>
      <c r="F260" s="153">
        <v>0.25</v>
      </c>
      <c r="G260" s="153">
        <v>1.77</v>
      </c>
    </row>
    <row r="261" spans="1:7">
      <c r="A261" s="154" t="s">
        <v>300</v>
      </c>
      <c r="B261" s="107">
        <v>15</v>
      </c>
      <c r="C261" s="107">
        <v>15</v>
      </c>
      <c r="D261" s="153">
        <v>0.42</v>
      </c>
      <c r="E261" s="153">
        <v>3</v>
      </c>
      <c r="F261" s="153">
        <v>0.48</v>
      </c>
      <c r="G261" s="153">
        <v>30.6</v>
      </c>
    </row>
    <row r="262" spans="1:7">
      <c r="A262" s="109" t="s">
        <v>232</v>
      </c>
      <c r="B262" s="109"/>
      <c r="C262" s="132" t="s">
        <v>177</v>
      </c>
      <c r="D262" s="110">
        <f>SUM(D253:D261)</f>
        <v>20.160000000000004</v>
      </c>
      <c r="E262" s="110">
        <f>SUM(E253:E261)</f>
        <v>17.64</v>
      </c>
      <c r="F262" s="110">
        <f>SUM(F253:F261)</f>
        <v>31.349999999999998</v>
      </c>
      <c r="G262" s="110">
        <f>SUM(G253:G261)</f>
        <v>364.85</v>
      </c>
    </row>
    <row r="263" spans="1:7" ht="88.95" customHeight="1">
      <c r="A263" s="375" t="s">
        <v>1047</v>
      </c>
      <c r="B263" s="375"/>
      <c r="C263" s="375"/>
      <c r="D263" s="375"/>
      <c r="E263" s="375"/>
      <c r="F263" s="375"/>
      <c r="G263" s="375"/>
    </row>
    <row r="265" spans="1:7">
      <c r="A265" s="1" t="s">
        <v>656</v>
      </c>
      <c r="B265" s="1"/>
      <c r="C265" s="1"/>
      <c r="D265" s="1"/>
      <c r="E265" s="1"/>
      <c r="F265" s="1"/>
      <c r="G265" s="1"/>
    </row>
    <row r="266" spans="1:7">
      <c r="A266" s="388" t="s">
        <v>215</v>
      </c>
      <c r="B266" s="390" t="s">
        <v>216</v>
      </c>
      <c r="C266" s="391"/>
      <c r="D266" s="392" t="s">
        <v>4</v>
      </c>
      <c r="E266" s="393"/>
      <c r="F266" s="394"/>
      <c r="G266" s="359" t="s">
        <v>217</v>
      </c>
    </row>
    <row r="267" spans="1:7">
      <c r="A267" s="389"/>
      <c r="B267" s="2" t="s">
        <v>218</v>
      </c>
      <c r="C267" s="2" t="s">
        <v>219</v>
      </c>
      <c r="D267" s="2" t="s">
        <v>220</v>
      </c>
      <c r="E267" s="2" t="s">
        <v>6</v>
      </c>
      <c r="F267" s="2" t="s">
        <v>221</v>
      </c>
      <c r="G267" s="360"/>
    </row>
    <row r="268" spans="1:7">
      <c r="A268" s="3" t="s">
        <v>223</v>
      </c>
      <c r="B268" s="44">
        <v>56</v>
      </c>
      <c r="C268" s="44">
        <v>40.919999999999995</v>
      </c>
      <c r="D268" s="45">
        <v>0.4</v>
      </c>
      <c r="E268" s="45">
        <v>0.1</v>
      </c>
      <c r="F268" s="45">
        <v>2</v>
      </c>
      <c r="G268" s="45">
        <v>10.199999999999999</v>
      </c>
    </row>
    <row r="269" spans="1:7">
      <c r="A269" s="3" t="s">
        <v>246</v>
      </c>
      <c r="B269" s="44">
        <v>70</v>
      </c>
      <c r="C269" s="44">
        <v>60.87</v>
      </c>
      <c r="D269" s="45">
        <v>0.2</v>
      </c>
      <c r="E269" s="45">
        <v>0.4</v>
      </c>
      <c r="F269" s="45">
        <v>7</v>
      </c>
      <c r="G269" s="45">
        <v>31.9</v>
      </c>
    </row>
    <row r="270" spans="1:7">
      <c r="A270" s="3" t="s">
        <v>225</v>
      </c>
      <c r="B270" s="44">
        <v>5</v>
      </c>
      <c r="C270" s="44">
        <v>5</v>
      </c>
      <c r="D270" s="45">
        <v>0</v>
      </c>
      <c r="E270" s="45">
        <v>5</v>
      </c>
      <c r="F270" s="45">
        <v>0</v>
      </c>
      <c r="G270" s="45">
        <v>45</v>
      </c>
    </row>
    <row r="271" spans="1:7">
      <c r="A271" s="3" t="s">
        <v>247</v>
      </c>
      <c r="B271" s="44">
        <v>5</v>
      </c>
      <c r="C271" s="44">
        <v>5</v>
      </c>
      <c r="D271" s="45">
        <v>0</v>
      </c>
      <c r="E271" s="45">
        <v>0</v>
      </c>
      <c r="F271" s="45">
        <v>5</v>
      </c>
      <c r="G271" s="45">
        <v>20</v>
      </c>
    </row>
    <row r="272" spans="1:7">
      <c r="A272" s="3" t="s">
        <v>248</v>
      </c>
      <c r="B272" s="44">
        <v>0.2</v>
      </c>
      <c r="C272" s="44">
        <v>0.2</v>
      </c>
      <c r="D272" s="45">
        <v>0</v>
      </c>
      <c r="E272" s="45">
        <v>0</v>
      </c>
      <c r="F272" s="45">
        <v>0</v>
      </c>
      <c r="G272" s="45">
        <v>0</v>
      </c>
    </row>
    <row r="273" spans="1:7">
      <c r="A273" s="55" t="s">
        <v>232</v>
      </c>
      <c r="B273" s="56"/>
      <c r="C273" s="55">
        <v>100</v>
      </c>
      <c r="D273" s="55">
        <f>SUM(D268:D272)</f>
        <v>0.60000000000000009</v>
      </c>
      <c r="E273" s="55">
        <f t="shared" ref="E273:G273" si="6">SUM(E268:E272)</f>
        <v>5.5</v>
      </c>
      <c r="F273" s="55">
        <f t="shared" si="6"/>
        <v>14</v>
      </c>
      <c r="G273" s="55">
        <f t="shared" si="6"/>
        <v>107.1</v>
      </c>
    </row>
    <row r="274" spans="1:7" ht="45.6" customHeight="1">
      <c r="A274" s="395" t="s">
        <v>249</v>
      </c>
      <c r="B274" s="395"/>
      <c r="C274" s="395"/>
      <c r="D274" s="395"/>
      <c r="E274" s="395"/>
      <c r="F274" s="395"/>
      <c r="G274" s="395"/>
    </row>
    <row r="276" spans="1:7">
      <c r="A276" s="1" t="s">
        <v>657</v>
      </c>
      <c r="B276" s="156"/>
      <c r="C276" s="1"/>
      <c r="D276" s="1"/>
      <c r="E276" s="1"/>
      <c r="F276" s="1"/>
      <c r="G276" s="1"/>
    </row>
    <row r="277" spans="1:7">
      <c r="A277" s="376" t="s">
        <v>215</v>
      </c>
      <c r="B277" s="377" t="s">
        <v>216</v>
      </c>
      <c r="C277" s="377"/>
      <c r="D277" s="376" t="s">
        <v>4</v>
      </c>
      <c r="E277" s="376"/>
      <c r="F277" s="376"/>
      <c r="G277" s="378" t="s">
        <v>217</v>
      </c>
    </row>
    <row r="278" spans="1:7">
      <c r="A278" s="376"/>
      <c r="B278" s="153" t="s">
        <v>218</v>
      </c>
      <c r="C278" s="153" t="s">
        <v>219</v>
      </c>
      <c r="D278" s="153" t="s">
        <v>220</v>
      </c>
      <c r="E278" s="153" t="s">
        <v>6</v>
      </c>
      <c r="F278" s="153" t="s">
        <v>221</v>
      </c>
      <c r="G278" s="378"/>
    </row>
    <row r="279" spans="1:7">
      <c r="A279" s="154" t="s">
        <v>658</v>
      </c>
      <c r="B279" s="107">
        <v>200</v>
      </c>
      <c r="C279" s="107">
        <v>200</v>
      </c>
      <c r="D279" s="153">
        <v>6</v>
      </c>
      <c r="E279" s="153">
        <v>4</v>
      </c>
      <c r="F279" s="153">
        <v>0</v>
      </c>
      <c r="G279" s="153">
        <v>96</v>
      </c>
    </row>
    <row r="280" spans="1:7">
      <c r="A280" s="109" t="s">
        <v>232</v>
      </c>
      <c r="B280" s="109"/>
      <c r="C280" s="132">
        <v>200</v>
      </c>
      <c r="D280" s="109">
        <f>SUM(D279:D279)</f>
        <v>6</v>
      </c>
      <c r="E280" s="109">
        <f>SUM(E279:E279)</f>
        <v>4</v>
      </c>
      <c r="F280" s="109">
        <f>SUM(F279:F279)</f>
        <v>0</v>
      </c>
      <c r="G280" s="109">
        <f>SUM(G279:G279)</f>
        <v>96</v>
      </c>
    </row>
    <row r="281" spans="1:7">
      <c r="A281" s="375" t="s">
        <v>659</v>
      </c>
      <c r="B281" s="375"/>
      <c r="C281" s="375"/>
      <c r="D281" s="375"/>
      <c r="E281" s="375"/>
      <c r="F281" s="375"/>
      <c r="G281" s="375"/>
    </row>
    <row r="283" spans="1:7">
      <c r="A283" s="1" t="s">
        <v>660</v>
      </c>
      <c r="B283" s="156"/>
      <c r="C283" s="1"/>
      <c r="D283" s="1"/>
      <c r="E283" s="1"/>
      <c r="F283" s="1"/>
      <c r="G283" s="1"/>
    </row>
    <row r="284" spans="1:7">
      <c r="A284" s="376" t="s">
        <v>215</v>
      </c>
      <c r="B284" s="377" t="s">
        <v>216</v>
      </c>
      <c r="C284" s="377"/>
      <c r="D284" s="376" t="s">
        <v>4</v>
      </c>
      <c r="E284" s="376"/>
      <c r="F284" s="376"/>
      <c r="G284" s="378" t="s">
        <v>217</v>
      </c>
    </row>
    <row r="285" spans="1:7">
      <c r="A285" s="376"/>
      <c r="B285" s="153" t="s">
        <v>218</v>
      </c>
      <c r="C285" s="153" t="s">
        <v>219</v>
      </c>
      <c r="D285" s="153" t="s">
        <v>220</v>
      </c>
      <c r="E285" s="153" t="s">
        <v>6</v>
      </c>
      <c r="F285" s="153" t="s">
        <v>221</v>
      </c>
      <c r="G285" s="378"/>
    </row>
    <row r="286" spans="1:7">
      <c r="A286" s="154" t="s">
        <v>268</v>
      </c>
      <c r="B286" s="107">
        <v>40.909090909090907</v>
      </c>
      <c r="C286" s="107">
        <v>40.909090909090907</v>
      </c>
      <c r="D286" s="153">
        <v>1.23</v>
      </c>
      <c r="E286" s="153">
        <v>0.82</v>
      </c>
      <c r="F286" s="153">
        <v>1.84</v>
      </c>
      <c r="G286" s="153">
        <v>19.64</v>
      </c>
    </row>
    <row r="287" spans="1:7">
      <c r="A287" s="154" t="s">
        <v>230</v>
      </c>
      <c r="B287" s="107">
        <v>9.0909090909090917</v>
      </c>
      <c r="C287" s="107">
        <v>9.0909090909090917</v>
      </c>
      <c r="D287" s="153">
        <v>0</v>
      </c>
      <c r="E287" s="153">
        <v>0</v>
      </c>
      <c r="F287" s="153">
        <v>0</v>
      </c>
      <c r="G287" s="153">
        <v>0</v>
      </c>
    </row>
    <row r="288" spans="1:7">
      <c r="A288" s="161" t="s">
        <v>247</v>
      </c>
      <c r="B288" s="107">
        <v>6.8181818181818183</v>
      </c>
      <c r="C288" s="107">
        <v>6.8181818181818183</v>
      </c>
      <c r="D288" s="153">
        <v>0</v>
      </c>
      <c r="E288" s="153">
        <v>0</v>
      </c>
      <c r="F288" s="153">
        <v>6.81</v>
      </c>
      <c r="G288" s="153">
        <v>27.23</v>
      </c>
    </row>
    <row r="289" spans="1:7">
      <c r="A289" s="154" t="s">
        <v>285</v>
      </c>
      <c r="B289" s="107">
        <v>3.6363636363636362</v>
      </c>
      <c r="C289" s="107">
        <v>3.6363636363636362</v>
      </c>
      <c r="D289" s="153">
        <v>0</v>
      </c>
      <c r="E289" s="153">
        <v>0</v>
      </c>
      <c r="F289" s="153">
        <v>3.14</v>
      </c>
      <c r="G289" s="153">
        <v>12.6</v>
      </c>
    </row>
    <row r="290" spans="1:7">
      <c r="A290" s="109" t="s">
        <v>232</v>
      </c>
      <c r="B290" s="109"/>
      <c r="C290" s="132">
        <v>50</v>
      </c>
      <c r="D290" s="110">
        <f>SUM(D286:D289)</f>
        <v>1.23</v>
      </c>
      <c r="E290" s="110">
        <f>SUM(E286:E289)</f>
        <v>0.82</v>
      </c>
      <c r="F290" s="110">
        <f>SUM(F286:F289)</f>
        <v>11.790000000000001</v>
      </c>
      <c r="G290" s="110">
        <f>SUM(G286:G289)</f>
        <v>59.470000000000006</v>
      </c>
    </row>
    <row r="291" spans="1:7" ht="40.950000000000003" customHeight="1">
      <c r="A291" s="375" t="s">
        <v>661</v>
      </c>
      <c r="B291" s="375"/>
      <c r="C291" s="375"/>
      <c r="D291" s="375"/>
      <c r="E291" s="375"/>
      <c r="F291" s="375"/>
      <c r="G291" s="375"/>
    </row>
    <row r="293" spans="1:7">
      <c r="A293" s="38" t="s">
        <v>928</v>
      </c>
      <c r="B293" s="38"/>
      <c r="C293" s="38"/>
      <c r="D293" s="38"/>
      <c r="E293" s="38"/>
      <c r="F293" s="38"/>
      <c r="G293" s="38"/>
    </row>
    <row r="294" spans="1:7">
      <c r="A294" s="376" t="s">
        <v>215</v>
      </c>
      <c r="B294" s="377" t="s">
        <v>216</v>
      </c>
      <c r="C294" s="377"/>
      <c r="D294" s="376" t="s">
        <v>4</v>
      </c>
      <c r="E294" s="376"/>
      <c r="F294" s="376"/>
      <c r="G294" s="378" t="s">
        <v>217</v>
      </c>
    </row>
    <row r="295" spans="1:7">
      <c r="A295" s="376"/>
      <c r="B295" s="2" t="s">
        <v>218</v>
      </c>
      <c r="C295" s="2" t="s">
        <v>219</v>
      </c>
      <c r="D295" s="2" t="s">
        <v>220</v>
      </c>
      <c r="E295" s="2" t="s">
        <v>6</v>
      </c>
      <c r="F295" s="2" t="s">
        <v>221</v>
      </c>
      <c r="G295" s="378"/>
    </row>
    <row r="296" spans="1:7">
      <c r="A296" s="3" t="s">
        <v>302</v>
      </c>
      <c r="B296" s="44">
        <v>8.9285714285714288</v>
      </c>
      <c r="C296" s="44">
        <v>8.9285714285714288</v>
      </c>
      <c r="D296" s="45">
        <v>0.04</v>
      </c>
      <c r="E296" s="45">
        <v>0.05</v>
      </c>
      <c r="F296" s="45">
        <v>0.7</v>
      </c>
      <c r="G296" s="45">
        <v>3.33</v>
      </c>
    </row>
    <row r="297" spans="1:7">
      <c r="A297" s="3" t="s">
        <v>247</v>
      </c>
      <c r="B297" s="44">
        <v>8.2142857142857135</v>
      </c>
      <c r="C297" s="44">
        <v>8.2142857142857135</v>
      </c>
      <c r="D297" s="45">
        <v>0</v>
      </c>
      <c r="E297" s="45">
        <v>0</v>
      </c>
      <c r="F297" s="45">
        <v>8.1999999999999993</v>
      </c>
      <c r="G297" s="45">
        <v>32.770000000000003</v>
      </c>
    </row>
    <row r="298" spans="1:7">
      <c r="A298" s="3" t="s">
        <v>285</v>
      </c>
      <c r="B298" s="44">
        <v>2.1428571428571428</v>
      </c>
      <c r="C298" s="44">
        <v>2.1428571428571428</v>
      </c>
      <c r="D298" s="45">
        <v>0</v>
      </c>
      <c r="E298" s="45">
        <v>0</v>
      </c>
      <c r="F298" s="45">
        <v>1.71</v>
      </c>
      <c r="G298" s="45">
        <v>6.89</v>
      </c>
    </row>
    <row r="299" spans="1:7">
      <c r="A299" s="3" t="s">
        <v>248</v>
      </c>
      <c r="B299" s="44">
        <v>7.1428571428571425E-2</v>
      </c>
      <c r="C299" s="44">
        <v>7.1428571428571425E-2</v>
      </c>
      <c r="D299" s="45">
        <v>0</v>
      </c>
      <c r="E299" s="45">
        <v>0</v>
      </c>
      <c r="F299" s="45">
        <v>0</v>
      </c>
      <c r="G299" s="45">
        <v>0</v>
      </c>
    </row>
    <row r="300" spans="1:7">
      <c r="A300" s="3" t="s">
        <v>230</v>
      </c>
      <c r="B300" s="44">
        <v>71.428571428571431</v>
      </c>
      <c r="C300" s="44">
        <v>71.428571428571431</v>
      </c>
      <c r="D300" s="45">
        <v>0</v>
      </c>
      <c r="E300" s="45">
        <v>0</v>
      </c>
      <c r="F300" s="45">
        <v>0</v>
      </c>
      <c r="G300" s="45">
        <v>0</v>
      </c>
    </row>
    <row r="301" spans="1:7" ht="15.6">
      <c r="A301" s="55" t="s">
        <v>232</v>
      </c>
      <c r="B301" s="58"/>
      <c r="C301" s="55">
        <v>75</v>
      </c>
      <c r="D301" s="55">
        <f>SUM(D296:D300)</f>
        <v>0.04</v>
      </c>
      <c r="E301" s="55">
        <f t="shared" ref="E301:G301" si="7">SUM(E296:E300)</f>
        <v>0.05</v>
      </c>
      <c r="F301" s="59">
        <f t="shared" si="7"/>
        <v>10.61</v>
      </c>
      <c r="G301" s="59">
        <f t="shared" si="7"/>
        <v>42.99</v>
      </c>
    </row>
    <row r="302" spans="1:7" ht="41.4" customHeight="1">
      <c r="A302" s="382" t="s">
        <v>790</v>
      </c>
      <c r="B302" s="383"/>
      <c r="C302" s="383"/>
      <c r="D302" s="383"/>
      <c r="E302" s="383"/>
      <c r="F302" s="383"/>
      <c r="G302" s="383"/>
    </row>
    <row r="303" spans="1:7">
      <c r="D303" s="52"/>
      <c r="E303" s="52"/>
      <c r="F303" s="52"/>
      <c r="G303" s="52"/>
    </row>
    <row r="304" spans="1:7">
      <c r="A304" s="1" t="s">
        <v>624</v>
      </c>
      <c r="B304" s="1"/>
      <c r="C304" s="1"/>
      <c r="D304" s="1"/>
      <c r="E304" s="1"/>
      <c r="F304" s="1"/>
      <c r="G304" s="1"/>
    </row>
    <row r="305" spans="1:8" ht="14.4" customHeight="1">
      <c r="A305" s="376" t="s">
        <v>215</v>
      </c>
      <c r="B305" s="377" t="s">
        <v>216</v>
      </c>
      <c r="C305" s="377"/>
      <c r="D305" s="376" t="s">
        <v>4</v>
      </c>
      <c r="E305" s="376"/>
      <c r="F305" s="376"/>
      <c r="G305" s="378" t="s">
        <v>217</v>
      </c>
    </row>
    <row r="306" spans="1:8">
      <c r="A306" s="376"/>
      <c r="B306" s="2" t="s">
        <v>218</v>
      </c>
      <c r="C306" s="2" t="s">
        <v>219</v>
      </c>
      <c r="D306" s="2" t="s">
        <v>220</v>
      </c>
      <c r="E306" s="2" t="s">
        <v>6</v>
      </c>
      <c r="F306" s="2" t="s">
        <v>221</v>
      </c>
      <c r="G306" s="378"/>
    </row>
    <row r="307" spans="1:8">
      <c r="A307" s="3" t="s">
        <v>160</v>
      </c>
      <c r="B307" s="3">
        <v>25</v>
      </c>
      <c r="C307" s="3">
        <v>25</v>
      </c>
      <c r="D307" s="45">
        <v>1.4</v>
      </c>
      <c r="E307" s="45">
        <v>0.3</v>
      </c>
      <c r="F307" s="45">
        <v>14.7</v>
      </c>
      <c r="G307" s="45">
        <v>67</v>
      </c>
    </row>
    <row r="308" spans="1:8">
      <c r="A308" s="46" t="s">
        <v>232</v>
      </c>
      <c r="B308" s="47"/>
      <c r="C308" s="46">
        <v>25</v>
      </c>
      <c r="D308" s="46">
        <v>1.4</v>
      </c>
      <c r="E308" s="46">
        <v>0.3</v>
      </c>
      <c r="F308" s="46">
        <v>14.7</v>
      </c>
      <c r="G308" s="46">
        <v>67</v>
      </c>
    </row>
    <row r="310" spans="1:8">
      <c r="A310" s="1" t="s">
        <v>663</v>
      </c>
      <c r="B310" s="1"/>
      <c r="C310" s="1"/>
      <c r="D310" s="1"/>
      <c r="E310" s="1"/>
      <c r="F310" s="1"/>
      <c r="G310" s="1"/>
    </row>
    <row r="311" spans="1:8">
      <c r="A311" s="376" t="s">
        <v>215</v>
      </c>
      <c r="B311" s="377" t="s">
        <v>216</v>
      </c>
      <c r="C311" s="377"/>
      <c r="D311" s="376" t="s">
        <v>4</v>
      </c>
      <c r="E311" s="376"/>
      <c r="F311" s="376"/>
      <c r="G311" s="378" t="s">
        <v>217</v>
      </c>
    </row>
    <row r="312" spans="1:8">
      <c r="A312" s="376"/>
      <c r="B312" s="2" t="s">
        <v>218</v>
      </c>
      <c r="C312" s="2" t="s">
        <v>219</v>
      </c>
      <c r="D312" s="2" t="s">
        <v>220</v>
      </c>
      <c r="E312" s="2" t="s">
        <v>6</v>
      </c>
      <c r="F312" s="2" t="s">
        <v>221</v>
      </c>
      <c r="G312" s="378"/>
      <c r="H312" s="54"/>
    </row>
    <row r="313" spans="1:8">
      <c r="A313" s="3" t="s">
        <v>252</v>
      </c>
      <c r="B313" s="3">
        <v>50</v>
      </c>
      <c r="C313" s="3">
        <v>50</v>
      </c>
      <c r="D313" s="44">
        <v>0.25</v>
      </c>
      <c r="E313" s="3">
        <v>0.15</v>
      </c>
      <c r="F313" s="3">
        <v>6.2</v>
      </c>
      <c r="G313" s="3">
        <v>28</v>
      </c>
    </row>
    <row r="314" spans="1:8">
      <c r="A314" s="46" t="s">
        <v>232</v>
      </c>
      <c r="B314" s="46">
        <v>50</v>
      </c>
      <c r="C314" s="46">
        <v>50</v>
      </c>
      <c r="D314" s="46">
        <v>0.25</v>
      </c>
      <c r="E314" s="46">
        <v>0.15</v>
      </c>
      <c r="F314" s="46">
        <v>6.2</v>
      </c>
      <c r="G314" s="46">
        <v>28</v>
      </c>
    </row>
    <row r="315" spans="1:8">
      <c r="A315" s="381" t="s">
        <v>253</v>
      </c>
      <c r="B315" s="381"/>
      <c r="C315" s="381"/>
      <c r="D315" s="381"/>
      <c r="E315" s="381"/>
      <c r="F315" s="381"/>
      <c r="G315" s="381"/>
      <c r="H315" s="381"/>
    </row>
    <row r="316" spans="1:8" ht="4.95" customHeight="1">
      <c r="A316" s="381"/>
      <c r="B316" s="381"/>
      <c r="C316" s="381"/>
      <c r="D316" s="381"/>
      <c r="E316" s="381"/>
      <c r="F316" s="381"/>
      <c r="G316" s="381"/>
      <c r="H316" s="381"/>
    </row>
    <row r="317" spans="1:8" hidden="1">
      <c r="A317" s="381"/>
      <c r="B317" s="381"/>
      <c r="C317" s="381"/>
      <c r="D317" s="381"/>
      <c r="E317" s="381"/>
      <c r="F317" s="381"/>
      <c r="G317" s="381"/>
      <c r="H317" s="381"/>
    </row>
    <row r="318" spans="1:8" hidden="1">
      <c r="A318" s="381"/>
      <c r="B318" s="381"/>
      <c r="C318" s="381"/>
      <c r="D318" s="381"/>
      <c r="E318" s="381"/>
      <c r="F318" s="381"/>
      <c r="G318" s="381"/>
      <c r="H318" s="381"/>
    </row>
    <row r="319" spans="1:8" hidden="1">
      <c r="A319" s="381"/>
      <c r="B319" s="381"/>
      <c r="C319" s="381"/>
      <c r="D319" s="381"/>
      <c r="E319" s="381"/>
      <c r="F319" s="381"/>
      <c r="G319" s="381"/>
      <c r="H319" s="381"/>
    </row>
    <row r="320" spans="1:8" hidden="1">
      <c r="A320" s="381"/>
      <c r="B320" s="381"/>
      <c r="C320" s="381"/>
      <c r="D320" s="381"/>
      <c r="E320" s="381"/>
      <c r="F320" s="381"/>
      <c r="G320" s="381"/>
      <c r="H320" s="381"/>
    </row>
    <row r="322" spans="1:7">
      <c r="A322" s="363" t="s">
        <v>20</v>
      </c>
      <c r="B322" s="363"/>
      <c r="C322" s="363"/>
      <c r="D322" s="363"/>
      <c r="E322" s="363"/>
      <c r="F322" s="363"/>
      <c r="G322" s="363"/>
    </row>
    <row r="324" spans="1:7">
      <c r="A324" s="1" t="s">
        <v>664</v>
      </c>
      <c r="B324" s="156"/>
      <c r="C324" s="1"/>
      <c r="D324" s="1"/>
      <c r="E324" s="1"/>
      <c r="F324" s="1"/>
      <c r="G324" s="1"/>
    </row>
    <row r="325" spans="1:7">
      <c r="A325" s="376" t="s">
        <v>215</v>
      </c>
      <c r="B325" s="377" t="s">
        <v>216</v>
      </c>
      <c r="C325" s="377"/>
      <c r="D325" s="376" t="s">
        <v>4</v>
      </c>
      <c r="E325" s="376"/>
      <c r="F325" s="376"/>
      <c r="G325" s="378" t="s">
        <v>217</v>
      </c>
    </row>
    <row r="326" spans="1:7">
      <c r="A326" s="376"/>
      <c r="B326" s="153" t="s">
        <v>218</v>
      </c>
      <c r="C326" s="153" t="s">
        <v>219</v>
      </c>
      <c r="D326" s="153" t="s">
        <v>220</v>
      </c>
      <c r="E326" s="153" t="s">
        <v>6</v>
      </c>
      <c r="F326" s="153" t="s">
        <v>221</v>
      </c>
      <c r="G326" s="378"/>
    </row>
    <row r="327" spans="1:7">
      <c r="A327" s="154" t="s">
        <v>222</v>
      </c>
      <c r="B327" s="107">
        <v>66.8</v>
      </c>
      <c r="C327" s="107">
        <v>43.924000000000007</v>
      </c>
      <c r="D327" s="153">
        <v>0.88</v>
      </c>
      <c r="E327" s="153">
        <v>0.04</v>
      </c>
      <c r="F327" s="153">
        <v>6.5</v>
      </c>
      <c r="G327" s="153">
        <v>29.91</v>
      </c>
    </row>
    <row r="328" spans="1:7">
      <c r="A328" s="154" t="s">
        <v>223</v>
      </c>
      <c r="B328" s="107">
        <v>12.5</v>
      </c>
      <c r="C328" s="107">
        <v>9.1349999999999998</v>
      </c>
      <c r="D328" s="153">
        <v>0.09</v>
      </c>
      <c r="E328" s="153">
        <v>0.02</v>
      </c>
      <c r="F328" s="153">
        <v>0.44</v>
      </c>
      <c r="G328" s="153">
        <v>2.29</v>
      </c>
    </row>
    <row r="329" spans="1:7">
      <c r="A329" s="154" t="s">
        <v>279</v>
      </c>
      <c r="B329" s="107">
        <v>6</v>
      </c>
      <c r="C329" s="107">
        <v>5.3020000000000005</v>
      </c>
      <c r="D329" s="153">
        <v>7.0000000000000007E-2</v>
      </c>
      <c r="E329" s="153">
        <v>0.02</v>
      </c>
      <c r="F329" s="153">
        <v>0.26</v>
      </c>
      <c r="G329" s="153">
        <v>1.46</v>
      </c>
    </row>
    <row r="330" spans="1:7">
      <c r="A330" s="154" t="s">
        <v>225</v>
      </c>
      <c r="B330" s="107">
        <v>2</v>
      </c>
      <c r="C330" s="107">
        <v>2</v>
      </c>
      <c r="D330" s="153">
        <v>0</v>
      </c>
      <c r="E330" s="153">
        <v>2</v>
      </c>
      <c r="F330" s="153">
        <v>0</v>
      </c>
      <c r="G330" s="153">
        <v>18</v>
      </c>
    </row>
    <row r="331" spans="1:7">
      <c r="A331" s="154" t="s">
        <v>665</v>
      </c>
      <c r="B331" s="107">
        <v>20.299999999999997</v>
      </c>
      <c r="C331" s="107">
        <v>20.299999999999997</v>
      </c>
      <c r="D331" s="153">
        <v>4.26</v>
      </c>
      <c r="E331" s="153">
        <v>0.37</v>
      </c>
      <c r="F331" s="153">
        <v>12.1</v>
      </c>
      <c r="G331" s="153">
        <v>68.739999999999995</v>
      </c>
    </row>
    <row r="332" spans="1:7">
      <c r="A332" s="154" t="s">
        <v>227</v>
      </c>
      <c r="B332" s="107">
        <v>0.03</v>
      </c>
      <c r="C332" s="107">
        <v>0.03</v>
      </c>
      <c r="D332" s="153">
        <v>0</v>
      </c>
      <c r="E332" s="153">
        <v>0</v>
      </c>
      <c r="F332" s="153">
        <v>0</v>
      </c>
      <c r="G332" s="153">
        <v>0</v>
      </c>
    </row>
    <row r="333" spans="1:7">
      <c r="A333" s="154" t="s">
        <v>228</v>
      </c>
      <c r="B333" s="107">
        <v>0.5</v>
      </c>
      <c r="C333" s="107">
        <v>0.5</v>
      </c>
      <c r="D333" s="153">
        <v>0</v>
      </c>
      <c r="E333" s="153">
        <v>0</v>
      </c>
      <c r="F333" s="153">
        <v>0</v>
      </c>
      <c r="G333" s="153">
        <v>0</v>
      </c>
    </row>
    <row r="334" spans="1:7">
      <c r="A334" s="154" t="s">
        <v>229</v>
      </c>
      <c r="B334" s="107">
        <v>0.05</v>
      </c>
      <c r="C334" s="107">
        <v>0.05</v>
      </c>
      <c r="D334" s="153">
        <v>0</v>
      </c>
      <c r="E334" s="153">
        <v>0</v>
      </c>
      <c r="F334" s="153">
        <v>0</v>
      </c>
      <c r="G334" s="153">
        <v>0</v>
      </c>
    </row>
    <row r="335" spans="1:7">
      <c r="A335" s="154" t="s">
        <v>230</v>
      </c>
      <c r="B335" s="107">
        <v>187</v>
      </c>
      <c r="C335" s="107">
        <v>187</v>
      </c>
      <c r="D335" s="153">
        <v>0</v>
      </c>
      <c r="E335" s="153">
        <v>0</v>
      </c>
      <c r="F335" s="153">
        <v>0</v>
      </c>
      <c r="G335" s="153">
        <v>0</v>
      </c>
    </row>
    <row r="336" spans="1:7">
      <c r="A336" s="154" t="s">
        <v>311</v>
      </c>
      <c r="B336" s="107">
        <v>0.3</v>
      </c>
      <c r="C336" s="107">
        <v>0.3</v>
      </c>
      <c r="D336" s="153">
        <v>0</v>
      </c>
      <c r="E336" s="153">
        <v>0</v>
      </c>
      <c r="F336" s="153">
        <v>0</v>
      </c>
      <c r="G336" s="153">
        <v>0</v>
      </c>
    </row>
    <row r="337" spans="1:7">
      <c r="A337" s="154" t="s">
        <v>300</v>
      </c>
      <c r="B337" s="107">
        <v>10</v>
      </c>
      <c r="C337" s="107">
        <v>10</v>
      </c>
      <c r="D337" s="153">
        <v>0.28000000000000003</v>
      </c>
      <c r="E337" s="153">
        <v>2</v>
      </c>
      <c r="F337" s="153">
        <v>0.32</v>
      </c>
      <c r="G337" s="153">
        <v>20.399999999999999</v>
      </c>
    </row>
    <row r="338" spans="1:7">
      <c r="A338" s="109" t="s">
        <v>232</v>
      </c>
      <c r="B338" s="109"/>
      <c r="C338" s="132" t="s">
        <v>82</v>
      </c>
      <c r="D338" s="110">
        <f>SUM(D327:D337)</f>
        <v>5.58</v>
      </c>
      <c r="E338" s="110">
        <f>SUM(E327:E337)</f>
        <v>4.45</v>
      </c>
      <c r="F338" s="110">
        <f>SUM(F327:F337)</f>
        <v>19.62</v>
      </c>
      <c r="G338" s="110">
        <f>SUM(G327:G337)</f>
        <v>140.80000000000001</v>
      </c>
    </row>
    <row r="339" spans="1:7" ht="55.95" customHeight="1">
      <c r="A339" s="375" t="s">
        <v>1048</v>
      </c>
      <c r="B339" s="375"/>
      <c r="C339" s="375"/>
      <c r="D339" s="375"/>
      <c r="E339" s="375"/>
      <c r="F339" s="375"/>
      <c r="G339" s="375"/>
    </row>
    <row r="341" spans="1:7">
      <c r="A341" s="1" t="s">
        <v>666</v>
      </c>
      <c r="B341" s="156"/>
      <c r="C341" s="1"/>
      <c r="D341" s="1"/>
      <c r="E341" s="1"/>
      <c r="F341" s="1"/>
      <c r="G341" s="1"/>
    </row>
    <row r="342" spans="1:7">
      <c r="A342" s="376" t="s">
        <v>215</v>
      </c>
      <c r="B342" s="377" t="s">
        <v>216</v>
      </c>
      <c r="C342" s="377"/>
      <c r="D342" s="376" t="s">
        <v>4</v>
      </c>
      <c r="E342" s="376"/>
      <c r="F342" s="376"/>
      <c r="G342" s="378" t="s">
        <v>217</v>
      </c>
    </row>
    <row r="343" spans="1:7">
      <c r="A343" s="376"/>
      <c r="B343" s="153" t="s">
        <v>218</v>
      </c>
      <c r="C343" s="153" t="s">
        <v>219</v>
      </c>
      <c r="D343" s="153" t="s">
        <v>220</v>
      </c>
      <c r="E343" s="153" t="s">
        <v>6</v>
      </c>
      <c r="F343" s="153" t="s">
        <v>221</v>
      </c>
      <c r="G343" s="378"/>
    </row>
    <row r="344" spans="1:7">
      <c r="A344" s="154" t="s">
        <v>256</v>
      </c>
      <c r="B344" s="107">
        <v>33.369999999999997</v>
      </c>
      <c r="C344" s="107">
        <v>80.099999999999994</v>
      </c>
      <c r="D344" s="153">
        <v>1.67</v>
      </c>
      <c r="E344" s="153">
        <v>0.12</v>
      </c>
      <c r="F344" s="153">
        <v>18.350000000000001</v>
      </c>
      <c r="G344" s="153">
        <v>81.12</v>
      </c>
    </row>
    <row r="345" spans="1:7">
      <c r="A345" s="154" t="s">
        <v>667</v>
      </c>
      <c r="B345" s="107">
        <v>17.804154302670621</v>
      </c>
      <c r="C345" s="107">
        <v>17.804154302670621</v>
      </c>
      <c r="D345" s="153">
        <v>0.46</v>
      </c>
      <c r="E345" s="153">
        <v>0.09</v>
      </c>
      <c r="F345" s="153">
        <v>1.1399999999999999</v>
      </c>
      <c r="G345" s="153">
        <v>7.21</v>
      </c>
    </row>
    <row r="346" spans="1:7">
      <c r="A346" s="154" t="s">
        <v>228</v>
      </c>
      <c r="B346" s="107">
        <v>2.9673590504451036E-2</v>
      </c>
      <c r="C346" s="107">
        <v>2.9673590504451036E-2</v>
      </c>
      <c r="D346" s="153">
        <v>0</v>
      </c>
      <c r="E346" s="153">
        <v>0</v>
      </c>
      <c r="F346" s="153">
        <v>0</v>
      </c>
      <c r="G346" s="153">
        <v>0</v>
      </c>
    </row>
    <row r="347" spans="1:7">
      <c r="A347" s="154" t="s">
        <v>395</v>
      </c>
      <c r="B347" s="107">
        <v>5.9347181008902072E-2</v>
      </c>
      <c r="C347" s="107">
        <v>5.9347181008902072E-2</v>
      </c>
      <c r="D347" s="153">
        <v>0</v>
      </c>
      <c r="E347" s="153">
        <v>0</v>
      </c>
      <c r="F347" s="153">
        <v>0</v>
      </c>
      <c r="G347" s="153">
        <v>0</v>
      </c>
    </row>
    <row r="348" spans="1:7">
      <c r="A348" s="154" t="s">
        <v>225</v>
      </c>
      <c r="B348" s="107">
        <v>4.4510385756676554</v>
      </c>
      <c r="C348" s="107">
        <v>4.4510385756676554</v>
      </c>
      <c r="D348" s="153">
        <v>0</v>
      </c>
      <c r="E348" s="153">
        <v>4.45</v>
      </c>
      <c r="F348" s="153">
        <v>0</v>
      </c>
      <c r="G348" s="153">
        <v>40.049999999999997</v>
      </c>
    </row>
    <row r="349" spans="1:7">
      <c r="A349" s="109" t="s">
        <v>232</v>
      </c>
      <c r="B349" s="109"/>
      <c r="C349" s="132">
        <v>100</v>
      </c>
      <c r="D349" s="110">
        <f>SUM(D344:D348)</f>
        <v>2.13</v>
      </c>
      <c r="E349" s="110">
        <f>SUM(E344:E348)</f>
        <v>4.66</v>
      </c>
      <c r="F349" s="110">
        <f>SUM(F344:F348)</f>
        <v>19.490000000000002</v>
      </c>
      <c r="G349" s="110">
        <f>SUM(G344:G348)</f>
        <v>128.38</v>
      </c>
    </row>
    <row r="350" spans="1:7" ht="57" customHeight="1">
      <c r="A350" s="375" t="s">
        <v>668</v>
      </c>
      <c r="B350" s="375"/>
      <c r="C350" s="375"/>
      <c r="D350" s="375"/>
      <c r="E350" s="375"/>
      <c r="F350" s="375"/>
      <c r="G350" s="375"/>
    </row>
    <row r="352" spans="1:7">
      <c r="A352" s="1" t="s">
        <v>669</v>
      </c>
      <c r="B352" s="156"/>
      <c r="C352" s="1"/>
      <c r="D352" s="1"/>
      <c r="E352" s="1"/>
      <c r="F352" s="1"/>
      <c r="G352" s="1"/>
    </row>
    <row r="353" spans="1:8" ht="14.4" customHeight="1">
      <c r="A353" s="376" t="s">
        <v>215</v>
      </c>
      <c r="B353" s="377" t="s">
        <v>216</v>
      </c>
      <c r="C353" s="377"/>
      <c r="D353" s="376" t="s">
        <v>4</v>
      </c>
      <c r="E353" s="376"/>
      <c r="F353" s="376"/>
      <c r="G353" s="378" t="s">
        <v>217</v>
      </c>
    </row>
    <row r="354" spans="1:8">
      <c r="A354" s="376"/>
      <c r="B354" s="153" t="s">
        <v>218</v>
      </c>
      <c r="C354" s="153" t="s">
        <v>219</v>
      </c>
      <c r="D354" s="153" t="s">
        <v>220</v>
      </c>
      <c r="E354" s="153" t="s">
        <v>6</v>
      </c>
      <c r="F354" s="153" t="s">
        <v>221</v>
      </c>
      <c r="G354" s="378"/>
    </row>
    <row r="355" spans="1:8">
      <c r="A355" s="154" t="s">
        <v>670</v>
      </c>
      <c r="B355" s="107">
        <v>83.333333333333329</v>
      </c>
      <c r="C355" s="107">
        <v>45</v>
      </c>
      <c r="D355" s="153">
        <v>8.19</v>
      </c>
      <c r="E355" s="153">
        <v>5.04</v>
      </c>
      <c r="F355" s="153">
        <v>0</v>
      </c>
      <c r="G355" s="153">
        <v>78.12</v>
      </c>
    </row>
    <row r="356" spans="1:8">
      <c r="A356" s="154" t="s">
        <v>309</v>
      </c>
      <c r="B356" s="107">
        <v>25</v>
      </c>
      <c r="C356" s="107">
        <v>25</v>
      </c>
      <c r="D356" s="153">
        <v>3.23</v>
      </c>
      <c r="E356" s="153">
        <v>2.8</v>
      </c>
      <c r="F356" s="153">
        <v>0.18</v>
      </c>
      <c r="G356" s="153">
        <v>38.799999999999997</v>
      </c>
    </row>
    <row r="357" spans="1:8">
      <c r="A357" s="154" t="s">
        <v>237</v>
      </c>
      <c r="B357" s="107">
        <v>16.666666666666668</v>
      </c>
      <c r="C357" s="107">
        <v>16.666666666666668</v>
      </c>
      <c r="D357" s="153">
        <v>1.72</v>
      </c>
      <c r="E357" s="153">
        <v>0.15</v>
      </c>
      <c r="F357" s="153">
        <v>12.34</v>
      </c>
      <c r="G357" s="153">
        <v>57.56</v>
      </c>
    </row>
    <row r="358" spans="1:8">
      <c r="A358" s="154" t="s">
        <v>225</v>
      </c>
      <c r="B358" s="107">
        <v>7.5</v>
      </c>
      <c r="C358" s="107">
        <v>7.5</v>
      </c>
      <c r="D358" s="153">
        <v>0</v>
      </c>
      <c r="E358" s="153">
        <v>7.5</v>
      </c>
      <c r="F358" s="153">
        <v>0</v>
      </c>
      <c r="G358" s="153">
        <v>67.5</v>
      </c>
    </row>
    <row r="359" spans="1:8">
      <c r="A359" s="154" t="s">
        <v>228</v>
      </c>
      <c r="B359" s="107">
        <v>0.16666666666666666</v>
      </c>
      <c r="C359" s="107">
        <v>0.16666666666666666</v>
      </c>
      <c r="D359" s="153">
        <v>0</v>
      </c>
      <c r="E359" s="153">
        <v>0</v>
      </c>
      <c r="F359" s="153">
        <v>0</v>
      </c>
      <c r="G359" s="153">
        <v>0</v>
      </c>
    </row>
    <row r="360" spans="1:8">
      <c r="A360" s="154" t="s">
        <v>376</v>
      </c>
      <c r="B360" s="107">
        <v>0.5</v>
      </c>
      <c r="C360" s="107">
        <v>0.5</v>
      </c>
      <c r="D360" s="153">
        <v>0</v>
      </c>
      <c r="E360" s="153">
        <v>0</v>
      </c>
      <c r="F360" s="153">
        <v>0</v>
      </c>
      <c r="G360" s="153">
        <v>0</v>
      </c>
    </row>
    <row r="361" spans="1:8">
      <c r="A361" s="109" t="s">
        <v>232</v>
      </c>
      <c r="B361" s="109"/>
      <c r="C361" s="132">
        <v>50</v>
      </c>
      <c r="D361" s="110">
        <f>SUM(D355:D360)</f>
        <v>13.14</v>
      </c>
      <c r="E361" s="110">
        <f>SUM(E355:E360)</f>
        <v>15.49</v>
      </c>
      <c r="F361" s="110">
        <f>SUM(F355:F360)</f>
        <v>12.52</v>
      </c>
      <c r="G361" s="110">
        <f>SUM(G355:G360)</f>
        <v>241.98000000000002</v>
      </c>
    </row>
    <row r="362" spans="1:8" ht="46.2" customHeight="1">
      <c r="A362" s="375" t="s">
        <v>671</v>
      </c>
      <c r="B362" s="375"/>
      <c r="C362" s="375"/>
      <c r="D362" s="375"/>
      <c r="E362" s="375"/>
      <c r="F362" s="375"/>
      <c r="G362" s="375"/>
    </row>
    <row r="363" spans="1:8">
      <c r="D363" s="52"/>
      <c r="E363" s="52"/>
      <c r="F363" s="52"/>
      <c r="G363" s="52"/>
      <c r="H363" s="52">
        <f t="shared" ref="H363" si="8">H349+H361</f>
        <v>0</v>
      </c>
    </row>
    <row r="364" spans="1:8">
      <c r="A364" s="1" t="s">
        <v>797</v>
      </c>
      <c r="B364" s="156"/>
      <c r="C364" s="1"/>
      <c r="D364" s="1"/>
      <c r="E364" s="1"/>
      <c r="F364" s="1"/>
      <c r="G364" s="1"/>
    </row>
    <row r="365" spans="1:8" ht="14.4" customHeight="1">
      <c r="A365" s="376" t="s">
        <v>215</v>
      </c>
      <c r="B365" s="377" t="s">
        <v>216</v>
      </c>
      <c r="C365" s="377"/>
      <c r="D365" s="376" t="s">
        <v>4</v>
      </c>
      <c r="E365" s="376"/>
      <c r="F365" s="376"/>
      <c r="G365" s="378" t="s">
        <v>217</v>
      </c>
    </row>
    <row r="366" spans="1:8">
      <c r="A366" s="376"/>
      <c r="B366" s="221" t="s">
        <v>218</v>
      </c>
      <c r="C366" s="221" t="s">
        <v>219</v>
      </c>
      <c r="D366" s="221" t="s">
        <v>220</v>
      </c>
      <c r="E366" s="221" t="s">
        <v>6</v>
      </c>
      <c r="F366" s="221" t="s">
        <v>221</v>
      </c>
      <c r="G366" s="378"/>
    </row>
    <row r="367" spans="1:8">
      <c r="A367" s="222" t="s">
        <v>534</v>
      </c>
      <c r="B367" s="107">
        <v>57.54</v>
      </c>
      <c r="C367" s="107">
        <v>42.05</v>
      </c>
      <c r="D367" s="221">
        <v>0.42</v>
      </c>
      <c r="E367" s="221">
        <v>0.08</v>
      </c>
      <c r="F367" s="221">
        <v>2.02</v>
      </c>
      <c r="G367" s="221">
        <v>10.51</v>
      </c>
    </row>
    <row r="368" spans="1:8">
      <c r="A368" s="222" t="s">
        <v>273</v>
      </c>
      <c r="B368" s="107">
        <v>0.2</v>
      </c>
      <c r="C368" s="107">
        <v>0.2</v>
      </c>
      <c r="D368" s="221">
        <v>0</v>
      </c>
      <c r="E368" s="221">
        <v>0</v>
      </c>
      <c r="F368" s="221">
        <v>0</v>
      </c>
      <c r="G368" s="221">
        <v>0</v>
      </c>
    </row>
    <row r="369" spans="1:7">
      <c r="A369" s="222" t="s">
        <v>247</v>
      </c>
      <c r="B369" s="107">
        <v>2</v>
      </c>
      <c r="C369" s="107">
        <v>2</v>
      </c>
      <c r="D369" s="221">
        <v>0</v>
      </c>
      <c r="E369" s="221">
        <v>0</v>
      </c>
      <c r="F369" s="221">
        <v>2</v>
      </c>
      <c r="G369" s="221">
        <v>7.98</v>
      </c>
    </row>
    <row r="370" spans="1:7">
      <c r="A370" s="222" t="s">
        <v>228</v>
      </c>
      <c r="B370" s="107">
        <v>0.125</v>
      </c>
      <c r="C370" s="107">
        <v>0.125</v>
      </c>
      <c r="D370" s="221">
        <v>0</v>
      </c>
      <c r="E370" s="221">
        <v>0</v>
      </c>
      <c r="F370" s="221">
        <v>0</v>
      </c>
      <c r="G370" s="221">
        <v>0</v>
      </c>
    </row>
    <row r="371" spans="1:7">
      <c r="A371" s="222" t="s">
        <v>293</v>
      </c>
      <c r="B371" s="107">
        <v>0.3</v>
      </c>
      <c r="C371" s="107">
        <v>0.27</v>
      </c>
      <c r="D371" s="221">
        <v>0.02</v>
      </c>
      <c r="E371" s="221">
        <v>0</v>
      </c>
      <c r="F371" s="221">
        <v>0.08</v>
      </c>
      <c r="G371" s="221">
        <v>0.41</v>
      </c>
    </row>
    <row r="372" spans="1:7">
      <c r="A372" s="222" t="s">
        <v>225</v>
      </c>
      <c r="B372" s="107">
        <v>5.5</v>
      </c>
      <c r="C372" s="107">
        <v>5.5</v>
      </c>
      <c r="D372" s="221">
        <v>0</v>
      </c>
      <c r="E372" s="221">
        <v>5.5</v>
      </c>
      <c r="F372" s="221">
        <v>0</v>
      </c>
      <c r="G372" s="221">
        <v>49.5</v>
      </c>
    </row>
    <row r="373" spans="1:7">
      <c r="A373" s="109" t="s">
        <v>232</v>
      </c>
      <c r="B373" s="109"/>
      <c r="C373" s="190">
        <v>50</v>
      </c>
      <c r="D373" s="110">
        <f>SUM(D367:D372)</f>
        <v>0.44</v>
      </c>
      <c r="E373" s="110">
        <f>SUM(E367:E372)</f>
        <v>5.58</v>
      </c>
      <c r="F373" s="110">
        <f>SUM(F367:F372)</f>
        <v>4.0999999999999996</v>
      </c>
      <c r="G373" s="110">
        <f>SUM(G367:G372)</f>
        <v>68.400000000000006</v>
      </c>
    </row>
    <row r="374" spans="1:7" ht="48" customHeight="1">
      <c r="A374" s="375" t="s">
        <v>798</v>
      </c>
      <c r="B374" s="375"/>
      <c r="C374" s="375"/>
      <c r="D374" s="375"/>
      <c r="E374" s="375"/>
      <c r="F374" s="375"/>
      <c r="G374" s="375"/>
    </row>
    <row r="376" spans="1:7">
      <c r="A376" s="1" t="s">
        <v>1024</v>
      </c>
      <c r="B376" s="1"/>
      <c r="C376" s="1"/>
      <c r="D376" s="1"/>
      <c r="E376" s="1"/>
      <c r="F376" s="1"/>
      <c r="G376" s="1"/>
    </row>
    <row r="377" spans="1:7">
      <c r="A377" s="376" t="s">
        <v>215</v>
      </c>
      <c r="B377" s="377" t="s">
        <v>216</v>
      </c>
      <c r="C377" s="377"/>
      <c r="D377" s="376" t="s">
        <v>4</v>
      </c>
      <c r="E377" s="376"/>
      <c r="F377" s="376"/>
      <c r="G377" s="378" t="s">
        <v>217</v>
      </c>
    </row>
    <row r="378" spans="1:7">
      <c r="A378" s="376"/>
      <c r="B378" s="2" t="s">
        <v>218</v>
      </c>
      <c r="C378" s="2" t="s">
        <v>219</v>
      </c>
      <c r="D378" s="2" t="s">
        <v>220</v>
      </c>
      <c r="E378" s="2" t="s">
        <v>6</v>
      </c>
      <c r="F378" s="2" t="s">
        <v>221</v>
      </c>
      <c r="G378" s="378"/>
    </row>
    <row r="379" spans="1:7">
      <c r="A379" s="3" t="s">
        <v>1023</v>
      </c>
      <c r="B379" s="40">
        <v>25</v>
      </c>
      <c r="C379" s="40">
        <v>25</v>
      </c>
      <c r="D379" s="40">
        <v>1.65</v>
      </c>
      <c r="E379" s="40">
        <v>0.3</v>
      </c>
      <c r="F379" s="40">
        <v>12.6</v>
      </c>
      <c r="G379" s="40">
        <v>59.5</v>
      </c>
    </row>
    <row r="380" spans="1:7">
      <c r="A380" s="160" t="s">
        <v>232</v>
      </c>
      <c r="B380" s="160">
        <v>25</v>
      </c>
      <c r="C380" s="160">
        <v>25</v>
      </c>
      <c r="D380" s="160">
        <v>1.65</v>
      </c>
      <c r="E380" s="160">
        <v>0.3</v>
      </c>
      <c r="F380" s="160">
        <v>12.6</v>
      </c>
      <c r="G380" s="160">
        <v>59.5</v>
      </c>
    </row>
    <row r="382" spans="1:7">
      <c r="A382" s="1" t="s">
        <v>672</v>
      </c>
      <c r="B382" s="1"/>
      <c r="C382" s="1"/>
      <c r="D382" s="1"/>
      <c r="E382" s="1"/>
      <c r="F382" s="1"/>
      <c r="G382" s="1"/>
    </row>
    <row r="383" spans="1:7">
      <c r="A383" s="376" t="s">
        <v>215</v>
      </c>
      <c r="B383" s="377" t="s">
        <v>216</v>
      </c>
      <c r="C383" s="377"/>
      <c r="D383" s="376" t="s">
        <v>4</v>
      </c>
      <c r="E383" s="376"/>
      <c r="F383" s="376"/>
      <c r="G383" s="378" t="s">
        <v>217</v>
      </c>
    </row>
    <row r="384" spans="1:7">
      <c r="A384" s="376"/>
      <c r="B384" s="153" t="s">
        <v>218</v>
      </c>
      <c r="C384" s="153" t="s">
        <v>219</v>
      </c>
      <c r="D384" s="153" t="s">
        <v>220</v>
      </c>
      <c r="E384" s="153" t="s">
        <v>6</v>
      </c>
      <c r="F384" s="153" t="s">
        <v>221</v>
      </c>
      <c r="G384" s="378"/>
    </row>
    <row r="385" spans="1:7">
      <c r="A385" s="154" t="s">
        <v>246</v>
      </c>
      <c r="B385" s="107">
        <v>26.45</v>
      </c>
      <c r="C385" s="107">
        <v>23</v>
      </c>
      <c r="D385" s="153">
        <v>0.08</v>
      </c>
      <c r="E385" s="153">
        <v>0.14000000000000001</v>
      </c>
      <c r="F385" s="153">
        <v>2.62</v>
      </c>
      <c r="G385" s="153">
        <v>12.04</v>
      </c>
    </row>
    <row r="386" spans="1:7">
      <c r="A386" s="154" t="s">
        <v>247</v>
      </c>
      <c r="B386" s="107">
        <v>20</v>
      </c>
      <c r="C386" s="107">
        <v>20</v>
      </c>
      <c r="D386" s="153">
        <v>0</v>
      </c>
      <c r="E386" s="153">
        <v>0</v>
      </c>
      <c r="F386" s="153">
        <v>19.96</v>
      </c>
      <c r="G386" s="153">
        <v>79.84</v>
      </c>
    </row>
    <row r="387" spans="1:7">
      <c r="A387" s="154" t="s">
        <v>248</v>
      </c>
      <c r="B387" s="107">
        <v>0.2</v>
      </c>
      <c r="C387" s="107">
        <v>0.2</v>
      </c>
      <c r="D387" s="153">
        <v>0</v>
      </c>
      <c r="E387" s="153">
        <v>0</v>
      </c>
      <c r="F387" s="153">
        <v>0</v>
      </c>
      <c r="G387" s="153">
        <v>0</v>
      </c>
    </row>
    <row r="388" spans="1:7">
      <c r="A388" s="154" t="s">
        <v>230</v>
      </c>
      <c r="B388" s="107">
        <v>157</v>
      </c>
      <c r="C388" s="107">
        <v>157</v>
      </c>
      <c r="D388" s="153">
        <v>0</v>
      </c>
      <c r="E388" s="153">
        <v>0</v>
      </c>
      <c r="F388" s="153">
        <v>0</v>
      </c>
      <c r="G388" s="153">
        <v>0</v>
      </c>
    </row>
    <row r="389" spans="1:7">
      <c r="A389" s="109" t="s">
        <v>232</v>
      </c>
      <c r="B389" s="109"/>
      <c r="C389" s="109">
        <v>200</v>
      </c>
      <c r="D389" s="110">
        <f>SUM(D385:D388)</f>
        <v>0.08</v>
      </c>
      <c r="E389" s="110">
        <f>SUM(E385:E388)</f>
        <v>0.14000000000000001</v>
      </c>
      <c r="F389" s="110">
        <f>SUM(F385:F388)</f>
        <v>22.580000000000002</v>
      </c>
      <c r="G389" s="110">
        <f>SUM(G385:G388)</f>
        <v>91.88</v>
      </c>
    </row>
    <row r="390" spans="1:7" ht="43.95" customHeight="1">
      <c r="A390" s="375" t="s">
        <v>673</v>
      </c>
      <c r="B390" s="375"/>
      <c r="C390" s="375"/>
      <c r="D390" s="375"/>
      <c r="E390" s="375"/>
      <c r="F390" s="375"/>
      <c r="G390" s="375"/>
    </row>
  </sheetData>
  <mergeCells count="168">
    <mergeCell ref="A390:G390"/>
    <mergeCell ref="A383:A384"/>
    <mergeCell ref="B383:C383"/>
    <mergeCell ref="D383:F383"/>
    <mergeCell ref="G383:G384"/>
    <mergeCell ref="A374:G374"/>
    <mergeCell ref="A377:A378"/>
    <mergeCell ref="B377:C377"/>
    <mergeCell ref="D377:F377"/>
    <mergeCell ref="G377:G378"/>
    <mergeCell ref="A362:G362"/>
    <mergeCell ref="A365:A366"/>
    <mergeCell ref="B365:C365"/>
    <mergeCell ref="D365:F365"/>
    <mergeCell ref="G365:G366"/>
    <mergeCell ref="A350:G350"/>
    <mergeCell ref="A353:A354"/>
    <mergeCell ref="B353:C353"/>
    <mergeCell ref="D353:F353"/>
    <mergeCell ref="G353:G354"/>
    <mergeCell ref="A339:G339"/>
    <mergeCell ref="A342:A343"/>
    <mergeCell ref="B342:C342"/>
    <mergeCell ref="D342:F342"/>
    <mergeCell ref="G342:G343"/>
    <mergeCell ref="A311:A312"/>
    <mergeCell ref="B311:C311"/>
    <mergeCell ref="D311:F311"/>
    <mergeCell ref="G311:G312"/>
    <mergeCell ref="A322:G322"/>
    <mergeCell ref="A315:H320"/>
    <mergeCell ref="A325:A326"/>
    <mergeCell ref="B325:C325"/>
    <mergeCell ref="D325:F325"/>
    <mergeCell ref="G325:G326"/>
    <mergeCell ref="A305:A306"/>
    <mergeCell ref="B305:C305"/>
    <mergeCell ref="D305:F305"/>
    <mergeCell ref="G305:G306"/>
    <mergeCell ref="A294:A295"/>
    <mergeCell ref="B294:C294"/>
    <mergeCell ref="D294:F294"/>
    <mergeCell ref="G294:G295"/>
    <mergeCell ref="A302:G302"/>
    <mergeCell ref="A284:A285"/>
    <mergeCell ref="B284:C284"/>
    <mergeCell ref="D284:F284"/>
    <mergeCell ref="G284:G285"/>
    <mergeCell ref="A291:G291"/>
    <mergeCell ref="A277:A278"/>
    <mergeCell ref="B277:C277"/>
    <mergeCell ref="D277:F277"/>
    <mergeCell ref="G277:G278"/>
    <mergeCell ref="A281:G281"/>
    <mergeCell ref="A266:A267"/>
    <mergeCell ref="B266:C266"/>
    <mergeCell ref="D266:F266"/>
    <mergeCell ref="G266:G267"/>
    <mergeCell ref="A274:G274"/>
    <mergeCell ref="A263:G263"/>
    <mergeCell ref="A248:G248"/>
    <mergeCell ref="A251:A252"/>
    <mergeCell ref="B251:C251"/>
    <mergeCell ref="D251:F251"/>
    <mergeCell ref="G251:G252"/>
    <mergeCell ref="A242:A243"/>
    <mergeCell ref="B242:C242"/>
    <mergeCell ref="D242:F242"/>
    <mergeCell ref="G242:G243"/>
    <mergeCell ref="A246:G246"/>
    <mergeCell ref="A230:A231"/>
    <mergeCell ref="B230:C230"/>
    <mergeCell ref="D230:F230"/>
    <mergeCell ref="G230:G231"/>
    <mergeCell ref="A234:H239"/>
    <mergeCell ref="A216:A217"/>
    <mergeCell ref="B216:C216"/>
    <mergeCell ref="D216:F216"/>
    <mergeCell ref="G216:G217"/>
    <mergeCell ref="A227:G227"/>
    <mergeCell ref="A34:G34"/>
    <mergeCell ref="A1:G1"/>
    <mergeCell ref="A2:G2"/>
    <mergeCell ref="A4:G4"/>
    <mergeCell ref="A7:A8"/>
    <mergeCell ref="B7:C7"/>
    <mergeCell ref="D7:F7"/>
    <mergeCell ref="G7:G8"/>
    <mergeCell ref="A22:G22"/>
    <mergeCell ref="A25:A26"/>
    <mergeCell ref="B25:C25"/>
    <mergeCell ref="D25:F25"/>
    <mergeCell ref="G25:G26"/>
    <mergeCell ref="A68:A69"/>
    <mergeCell ref="B68:C68"/>
    <mergeCell ref="D68:F68"/>
    <mergeCell ref="G68:G69"/>
    <mergeCell ref="A37:A38"/>
    <mergeCell ref="B37:C37"/>
    <mergeCell ref="D37:F37"/>
    <mergeCell ref="G37:G38"/>
    <mergeCell ref="A43:H47"/>
    <mergeCell ref="A50:A51"/>
    <mergeCell ref="B50:C50"/>
    <mergeCell ref="D50:F50"/>
    <mergeCell ref="G50:G51"/>
    <mergeCell ref="A59:G59"/>
    <mergeCell ref="A62:A63"/>
    <mergeCell ref="B62:C62"/>
    <mergeCell ref="D62:F62"/>
    <mergeCell ref="G62:G63"/>
    <mergeCell ref="A98:H103"/>
    <mergeCell ref="A74:G74"/>
    <mergeCell ref="A76:G76"/>
    <mergeCell ref="A79:A80"/>
    <mergeCell ref="B79:C79"/>
    <mergeCell ref="D79:F79"/>
    <mergeCell ref="G79:G80"/>
    <mergeCell ref="A90:G90"/>
    <mergeCell ref="A93:A94"/>
    <mergeCell ref="B93:C93"/>
    <mergeCell ref="D93:F93"/>
    <mergeCell ref="G93:G94"/>
    <mergeCell ref="A142:G142"/>
    <mergeCell ref="A106:A107"/>
    <mergeCell ref="B106:C106"/>
    <mergeCell ref="D106:F106"/>
    <mergeCell ref="G106:G107"/>
    <mergeCell ref="A114:H119"/>
    <mergeCell ref="A122:A123"/>
    <mergeCell ref="B122:C122"/>
    <mergeCell ref="D122:F122"/>
    <mergeCell ref="G122:G123"/>
    <mergeCell ref="A130:G130"/>
    <mergeCell ref="A133:A134"/>
    <mergeCell ref="B133:C133"/>
    <mergeCell ref="D133:F133"/>
    <mergeCell ref="G133:G134"/>
    <mergeCell ref="A174:G174"/>
    <mergeCell ref="A145:A146"/>
    <mergeCell ref="B145:C145"/>
    <mergeCell ref="D145:F145"/>
    <mergeCell ref="G145:G146"/>
    <mergeCell ref="A153:G153"/>
    <mergeCell ref="A156:A157"/>
    <mergeCell ref="B156:C156"/>
    <mergeCell ref="D156:F156"/>
    <mergeCell ref="G156:G157"/>
    <mergeCell ref="A162:G162"/>
    <mergeCell ref="A165:A166"/>
    <mergeCell ref="B165:C165"/>
    <mergeCell ref="D165:F165"/>
    <mergeCell ref="G165:G166"/>
    <mergeCell ref="A213:G213"/>
    <mergeCell ref="A177:A178"/>
    <mergeCell ref="B177:C177"/>
    <mergeCell ref="D177:F177"/>
    <mergeCell ref="G177:G178"/>
    <mergeCell ref="A187:G187"/>
    <mergeCell ref="A190:A191"/>
    <mergeCell ref="B190:C190"/>
    <mergeCell ref="D190:F190"/>
    <mergeCell ref="G190:G191"/>
    <mergeCell ref="A197:H201"/>
    <mergeCell ref="A204:A205"/>
    <mergeCell ref="B204:C204"/>
    <mergeCell ref="D204:F204"/>
    <mergeCell ref="G204:G205"/>
  </mergeCells>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9"/>
  <sheetViews>
    <sheetView zoomScale="75" zoomScaleNormal="75" workbookViewId="0">
      <selection activeCell="G84" sqref="G84"/>
    </sheetView>
  </sheetViews>
  <sheetFormatPr defaultRowHeight="14.4"/>
  <cols>
    <col min="1" max="1" width="26.6640625" customWidth="1"/>
    <col min="7" max="7" width="8.88671875" customWidth="1"/>
    <col min="8" max="8" width="0.33203125" customWidth="1"/>
  </cols>
  <sheetData>
    <row r="1" spans="1:8">
      <c r="A1" s="384" t="s">
        <v>213</v>
      </c>
      <c r="B1" s="384"/>
      <c r="C1" s="384"/>
      <c r="D1" s="384"/>
      <c r="E1" s="384"/>
      <c r="F1" s="384"/>
      <c r="G1" s="384"/>
    </row>
    <row r="2" spans="1:8" ht="15.6">
      <c r="A2" s="385" t="s">
        <v>212</v>
      </c>
      <c r="B2" s="385"/>
      <c r="C2" s="385"/>
      <c r="D2" s="385"/>
      <c r="E2" s="385"/>
      <c r="F2" s="385"/>
      <c r="G2" s="385"/>
    </row>
    <row r="4" spans="1:8">
      <c r="A4" s="363" t="s">
        <v>33</v>
      </c>
      <c r="B4" s="363"/>
      <c r="C4" s="363"/>
      <c r="D4" s="363"/>
      <c r="E4" s="363"/>
      <c r="F4" s="363"/>
      <c r="G4" s="363"/>
    </row>
    <row r="6" spans="1:8">
      <c r="A6" s="1" t="s">
        <v>355</v>
      </c>
      <c r="B6" s="1"/>
      <c r="C6" s="1"/>
      <c r="D6" s="1"/>
      <c r="E6" s="1"/>
      <c r="F6" s="1"/>
      <c r="G6" s="1"/>
    </row>
    <row r="7" spans="1:8">
      <c r="A7" s="376" t="s">
        <v>215</v>
      </c>
      <c r="B7" s="377" t="s">
        <v>216</v>
      </c>
      <c r="C7" s="377"/>
      <c r="D7" s="376" t="s">
        <v>4</v>
      </c>
      <c r="E7" s="376"/>
      <c r="F7" s="376"/>
      <c r="G7" s="378" t="s">
        <v>217</v>
      </c>
    </row>
    <row r="8" spans="1:8">
      <c r="A8" s="376"/>
      <c r="B8" s="2" t="s">
        <v>218</v>
      </c>
      <c r="C8" s="2" t="s">
        <v>219</v>
      </c>
      <c r="D8" s="2" t="s">
        <v>220</v>
      </c>
      <c r="E8" s="2" t="s">
        <v>6</v>
      </c>
      <c r="F8" s="2" t="s">
        <v>221</v>
      </c>
      <c r="G8" s="378"/>
      <c r="H8" s="54"/>
    </row>
    <row r="9" spans="1:8">
      <c r="A9" s="3" t="s">
        <v>222</v>
      </c>
      <c r="B9" s="44">
        <v>116.8</v>
      </c>
      <c r="C9" s="44">
        <v>76.801999999999992</v>
      </c>
      <c r="D9" s="45">
        <v>1.54</v>
      </c>
      <c r="E9" s="45">
        <v>0.08</v>
      </c>
      <c r="F9" s="45">
        <v>11.4</v>
      </c>
      <c r="G9" s="45">
        <v>52.3</v>
      </c>
      <c r="H9" s="54"/>
    </row>
    <row r="10" spans="1:8">
      <c r="A10" s="3" t="s">
        <v>225</v>
      </c>
      <c r="B10" s="44">
        <v>2</v>
      </c>
      <c r="C10" s="44">
        <v>2</v>
      </c>
      <c r="D10" s="45">
        <v>0</v>
      </c>
      <c r="E10" s="45">
        <v>2</v>
      </c>
      <c r="F10" s="45">
        <v>0</v>
      </c>
      <c r="G10" s="45">
        <v>18</v>
      </c>
      <c r="H10" s="54"/>
    </row>
    <row r="11" spans="1:8">
      <c r="A11" s="3" t="s">
        <v>356</v>
      </c>
      <c r="B11" s="44">
        <v>16</v>
      </c>
      <c r="C11" s="44">
        <v>16</v>
      </c>
      <c r="D11" s="45">
        <v>0.34</v>
      </c>
      <c r="E11" s="45">
        <v>0.05</v>
      </c>
      <c r="F11" s="45">
        <v>0.16</v>
      </c>
      <c r="G11" s="45">
        <v>2.42</v>
      </c>
      <c r="H11" s="54"/>
    </row>
    <row r="12" spans="1:8">
      <c r="A12" s="3" t="s">
        <v>279</v>
      </c>
      <c r="B12" s="44">
        <v>6</v>
      </c>
      <c r="C12" s="44">
        <v>5.3020000000000005</v>
      </c>
      <c r="D12" s="45">
        <v>7.0000000000000007E-2</v>
      </c>
      <c r="E12" s="45">
        <v>0.02</v>
      </c>
      <c r="F12" s="45">
        <v>0.26</v>
      </c>
      <c r="G12" s="45">
        <v>1.46</v>
      </c>
      <c r="H12" s="54"/>
    </row>
    <row r="13" spans="1:8">
      <c r="A13" s="3" t="s">
        <v>223</v>
      </c>
      <c r="B13" s="44">
        <v>4</v>
      </c>
      <c r="C13" s="44">
        <v>2.923</v>
      </c>
      <c r="D13" s="45">
        <v>0.03</v>
      </c>
      <c r="E13" s="45">
        <v>0.01</v>
      </c>
      <c r="F13" s="45">
        <v>0.14000000000000001</v>
      </c>
      <c r="G13" s="45">
        <v>0.73</v>
      </c>
      <c r="H13" s="54"/>
    </row>
    <row r="14" spans="1:8">
      <c r="A14" s="3" t="s">
        <v>227</v>
      </c>
      <c r="B14" s="44">
        <v>0.03</v>
      </c>
      <c r="C14" s="44">
        <v>0.03</v>
      </c>
      <c r="D14" s="3">
        <v>0</v>
      </c>
      <c r="E14" s="3">
        <v>0</v>
      </c>
      <c r="F14" s="3">
        <v>0</v>
      </c>
      <c r="G14" s="3">
        <v>0</v>
      </c>
      <c r="H14" s="54"/>
    </row>
    <row r="15" spans="1:8">
      <c r="A15" s="3" t="s">
        <v>228</v>
      </c>
      <c r="B15" s="44">
        <v>0.5</v>
      </c>
      <c r="C15" s="44">
        <v>0.5</v>
      </c>
      <c r="D15" s="3">
        <v>0</v>
      </c>
      <c r="E15" s="3">
        <v>0</v>
      </c>
      <c r="F15" s="3">
        <v>0</v>
      </c>
      <c r="G15" s="3">
        <v>0</v>
      </c>
      <c r="H15" s="54"/>
    </row>
    <row r="16" spans="1:8">
      <c r="A16" s="3" t="s">
        <v>229</v>
      </c>
      <c r="B16" s="44">
        <v>0.05</v>
      </c>
      <c r="C16" s="44">
        <v>0.05</v>
      </c>
      <c r="D16" s="3">
        <v>0</v>
      </c>
      <c r="E16" s="3">
        <v>0</v>
      </c>
      <c r="F16" s="3">
        <v>0</v>
      </c>
      <c r="G16" s="3">
        <v>0</v>
      </c>
      <c r="H16" s="54"/>
    </row>
    <row r="17" spans="1:8">
      <c r="A17" s="3" t="s">
        <v>357</v>
      </c>
      <c r="B17" s="44">
        <v>5</v>
      </c>
      <c r="C17" s="44">
        <v>5</v>
      </c>
      <c r="D17" s="3">
        <v>0.4</v>
      </c>
      <c r="E17" s="3">
        <v>0.08</v>
      </c>
      <c r="F17" s="3">
        <v>3.31</v>
      </c>
      <c r="G17" s="3">
        <v>15.48</v>
      </c>
      <c r="H17" s="54"/>
    </row>
    <row r="18" spans="1:8">
      <c r="A18" s="3" t="s">
        <v>230</v>
      </c>
      <c r="B18" s="44">
        <v>187</v>
      </c>
      <c r="C18" s="44">
        <v>187</v>
      </c>
      <c r="D18" s="45">
        <v>0</v>
      </c>
      <c r="E18" s="45">
        <v>0</v>
      </c>
      <c r="F18" s="45">
        <v>0</v>
      </c>
      <c r="G18" s="45">
        <v>0</v>
      </c>
      <c r="H18" s="54"/>
    </row>
    <row r="19" spans="1:8">
      <c r="A19" s="3" t="s">
        <v>311</v>
      </c>
      <c r="B19" s="44">
        <v>0.3</v>
      </c>
      <c r="C19" s="44">
        <v>0.3</v>
      </c>
      <c r="D19" s="45">
        <v>0</v>
      </c>
      <c r="E19" s="45">
        <v>0</v>
      </c>
      <c r="F19" s="45">
        <v>0</v>
      </c>
      <c r="G19" s="45">
        <v>0</v>
      </c>
      <c r="H19" s="54"/>
    </row>
    <row r="20" spans="1:8">
      <c r="A20" s="3" t="s">
        <v>300</v>
      </c>
      <c r="B20" s="44">
        <v>10</v>
      </c>
      <c r="C20" s="44">
        <v>10</v>
      </c>
      <c r="D20" s="45">
        <v>0.28000000000000003</v>
      </c>
      <c r="E20" s="45">
        <v>2</v>
      </c>
      <c r="F20" s="45">
        <v>0.32</v>
      </c>
      <c r="G20" s="45">
        <v>20.399999999999999</v>
      </c>
      <c r="H20" s="54"/>
    </row>
    <row r="21" spans="1:8">
      <c r="A21" s="46" t="s">
        <v>232</v>
      </c>
      <c r="B21" s="47"/>
      <c r="C21" s="46" t="s">
        <v>82</v>
      </c>
      <c r="D21" s="48">
        <f>SUM(D9:D20)</f>
        <v>2.66</v>
      </c>
      <c r="E21" s="48">
        <f t="shared" ref="E21:G21" si="0">SUM(E9:E20)</f>
        <v>4.24</v>
      </c>
      <c r="F21" s="48">
        <f t="shared" si="0"/>
        <v>15.590000000000002</v>
      </c>
      <c r="G21" s="48">
        <f t="shared" si="0"/>
        <v>110.78999999999999</v>
      </c>
      <c r="H21" s="54"/>
    </row>
    <row r="22" spans="1:8">
      <c r="A22" s="381" t="s">
        <v>358</v>
      </c>
      <c r="B22" s="381"/>
      <c r="C22" s="381"/>
      <c r="D22" s="381"/>
      <c r="E22" s="381"/>
      <c r="F22" s="381"/>
      <c r="G22" s="381"/>
      <c r="H22" s="381"/>
    </row>
    <row r="23" spans="1:8">
      <c r="A23" s="381"/>
      <c r="B23" s="381"/>
      <c r="C23" s="381"/>
      <c r="D23" s="381"/>
      <c r="E23" s="381"/>
      <c r="F23" s="381"/>
      <c r="G23" s="381"/>
      <c r="H23" s="381"/>
    </row>
    <row r="24" spans="1:8">
      <c r="A24" s="381"/>
      <c r="B24" s="381"/>
      <c r="C24" s="381"/>
      <c r="D24" s="381"/>
      <c r="E24" s="381"/>
      <c r="F24" s="381"/>
      <c r="G24" s="381"/>
      <c r="H24" s="381"/>
    </row>
    <row r="25" spans="1:8">
      <c r="A25" s="381"/>
      <c r="B25" s="381"/>
      <c r="C25" s="381"/>
      <c r="D25" s="381"/>
      <c r="E25" s="381"/>
      <c r="F25" s="381"/>
      <c r="G25" s="381"/>
      <c r="H25" s="381"/>
    </row>
    <row r="26" spans="1:8" ht="0.6" customHeight="1">
      <c r="A26" s="381"/>
      <c r="B26" s="381"/>
      <c r="C26" s="381"/>
      <c r="D26" s="381"/>
      <c r="E26" s="381"/>
      <c r="F26" s="381"/>
      <c r="G26" s="381"/>
      <c r="H26" s="381"/>
    </row>
    <row r="28" spans="1:8">
      <c r="A28" s="1" t="s">
        <v>1009</v>
      </c>
      <c r="B28" s="1"/>
      <c r="C28" s="1"/>
      <c r="D28" s="1"/>
      <c r="E28" s="1"/>
      <c r="F28" s="1"/>
      <c r="G28" s="1"/>
    </row>
    <row r="29" spans="1:8" ht="14.4" customHeight="1">
      <c r="A29" s="376" t="s">
        <v>215</v>
      </c>
      <c r="B29" s="377" t="s">
        <v>216</v>
      </c>
      <c r="C29" s="377"/>
      <c r="D29" s="376" t="s">
        <v>4</v>
      </c>
      <c r="E29" s="376"/>
      <c r="F29" s="376"/>
      <c r="G29" s="378" t="s">
        <v>217</v>
      </c>
    </row>
    <row r="30" spans="1:8">
      <c r="A30" s="376"/>
      <c r="B30" s="2" t="s">
        <v>218</v>
      </c>
      <c r="C30" s="2" t="s">
        <v>219</v>
      </c>
      <c r="D30" s="2" t="s">
        <v>220</v>
      </c>
      <c r="E30" s="2" t="s">
        <v>6</v>
      </c>
      <c r="F30" s="2" t="s">
        <v>221</v>
      </c>
      <c r="G30" s="378"/>
      <c r="H30" s="54"/>
    </row>
    <row r="31" spans="1:8">
      <c r="A31" s="3" t="s">
        <v>344</v>
      </c>
      <c r="B31" s="44">
        <v>100</v>
      </c>
      <c r="C31" s="44">
        <v>79</v>
      </c>
      <c r="D31" s="45">
        <v>16.829999999999998</v>
      </c>
      <c r="E31" s="45">
        <v>8.69</v>
      </c>
      <c r="F31" s="45">
        <v>0</v>
      </c>
      <c r="G31" s="45">
        <v>145.52000000000001</v>
      </c>
      <c r="H31" s="54"/>
    </row>
    <row r="32" spans="1:8">
      <c r="A32" s="3" t="s">
        <v>225</v>
      </c>
      <c r="B32" s="44">
        <v>5</v>
      </c>
      <c r="C32" s="44">
        <v>5</v>
      </c>
      <c r="D32" s="3">
        <v>0</v>
      </c>
      <c r="E32" s="3">
        <v>5</v>
      </c>
      <c r="F32" s="3">
        <v>0</v>
      </c>
      <c r="G32" s="3">
        <v>45</v>
      </c>
      <c r="H32" s="54"/>
    </row>
    <row r="33" spans="1:8">
      <c r="A33" s="3" t="s">
        <v>279</v>
      </c>
      <c r="B33" s="44">
        <v>11.9</v>
      </c>
      <c r="C33" s="44">
        <v>10.516000000000002</v>
      </c>
      <c r="D33" s="3">
        <v>0.14000000000000001</v>
      </c>
      <c r="E33" s="3">
        <v>0.03</v>
      </c>
      <c r="F33" s="3">
        <v>0.52</v>
      </c>
      <c r="G33" s="3">
        <v>2.89</v>
      </c>
      <c r="H33" s="54"/>
    </row>
    <row r="34" spans="1:8">
      <c r="A34" s="3" t="s">
        <v>237</v>
      </c>
      <c r="B34" s="44">
        <v>3.4</v>
      </c>
      <c r="C34" s="44">
        <v>3.4</v>
      </c>
      <c r="D34" s="3">
        <v>0.35</v>
      </c>
      <c r="E34" s="3">
        <v>0.03</v>
      </c>
      <c r="F34" s="3">
        <v>2.52</v>
      </c>
      <c r="G34" s="3">
        <v>11.74</v>
      </c>
      <c r="H34" s="54"/>
    </row>
    <row r="35" spans="1:8">
      <c r="A35" s="3" t="s">
        <v>241</v>
      </c>
      <c r="B35" s="44">
        <v>8</v>
      </c>
      <c r="C35" s="44">
        <v>8</v>
      </c>
      <c r="D35" s="3">
        <v>0.36</v>
      </c>
      <c r="E35" s="3">
        <v>0.02</v>
      </c>
      <c r="F35" s="3">
        <v>1.17</v>
      </c>
      <c r="G35" s="3">
        <v>6.26</v>
      </c>
      <c r="H35" s="54"/>
    </row>
    <row r="36" spans="1:8">
      <c r="A36" s="3" t="s">
        <v>980</v>
      </c>
      <c r="B36" s="44">
        <v>9.3000000000000007</v>
      </c>
      <c r="C36" s="44">
        <v>9.3000000000000007</v>
      </c>
      <c r="D36" s="3">
        <v>0.19</v>
      </c>
      <c r="E36" s="3">
        <v>3.26</v>
      </c>
      <c r="F36" s="3">
        <v>0.28000000000000003</v>
      </c>
      <c r="G36" s="3">
        <v>31.16</v>
      </c>
      <c r="H36" s="54"/>
    </row>
    <row r="37" spans="1:8">
      <c r="A37" s="3" t="s">
        <v>228</v>
      </c>
      <c r="B37" s="44">
        <v>0.25</v>
      </c>
      <c r="C37" s="44">
        <v>0.25</v>
      </c>
      <c r="D37" s="3">
        <v>0</v>
      </c>
      <c r="E37" s="3">
        <v>0</v>
      </c>
      <c r="F37" s="3">
        <v>0</v>
      </c>
      <c r="G37" s="3">
        <v>0</v>
      </c>
      <c r="H37" s="54"/>
    </row>
    <row r="38" spans="1:8">
      <c r="A38" s="3" t="s">
        <v>229</v>
      </c>
      <c r="B38" s="44">
        <v>0.08</v>
      </c>
      <c r="C38" s="44">
        <v>0.08</v>
      </c>
      <c r="D38" s="3">
        <v>0</v>
      </c>
      <c r="E38" s="3">
        <v>0</v>
      </c>
      <c r="F38" s="3">
        <v>0</v>
      </c>
      <c r="G38" s="3">
        <v>0</v>
      </c>
      <c r="H38" s="54"/>
    </row>
    <row r="39" spans="1:8">
      <c r="A39" s="46" t="s">
        <v>232</v>
      </c>
      <c r="B39" s="47"/>
      <c r="C39" s="46" t="s">
        <v>243</v>
      </c>
      <c r="D39" s="48">
        <f>SUM(D31:D38)</f>
        <v>17.87</v>
      </c>
      <c r="E39" s="48">
        <f t="shared" ref="E39:G39" si="1">SUM(E31:E38)</f>
        <v>17.029999999999998</v>
      </c>
      <c r="F39" s="48">
        <f t="shared" si="1"/>
        <v>4.49</v>
      </c>
      <c r="G39" s="48">
        <f t="shared" si="1"/>
        <v>242.57</v>
      </c>
      <c r="H39" s="54"/>
    </row>
    <row r="40" spans="1:8" ht="60.6" customHeight="1">
      <c r="A40" s="420" t="s">
        <v>1005</v>
      </c>
      <c r="B40" s="420"/>
      <c r="C40" s="420"/>
      <c r="D40" s="420"/>
      <c r="E40" s="420"/>
      <c r="F40" s="420"/>
      <c r="G40" s="420"/>
      <c r="H40" s="279"/>
    </row>
    <row r="41" spans="1:8">
      <c r="A41" s="279"/>
      <c r="B41" s="279"/>
      <c r="C41" s="279"/>
      <c r="D41" s="279"/>
      <c r="E41" s="279"/>
      <c r="F41" s="279"/>
      <c r="G41" s="279"/>
      <c r="H41" s="279"/>
    </row>
    <row r="42" spans="1:8">
      <c r="A42" s="1" t="s">
        <v>280</v>
      </c>
      <c r="B42" s="1"/>
      <c r="C42" s="1"/>
      <c r="D42" s="1"/>
      <c r="E42" s="1"/>
      <c r="F42" s="1"/>
      <c r="G42" s="1"/>
    </row>
    <row r="43" spans="1:8">
      <c r="A43" s="376" t="s">
        <v>215</v>
      </c>
      <c r="B43" s="377" t="s">
        <v>216</v>
      </c>
      <c r="C43" s="377"/>
      <c r="D43" s="376" t="s">
        <v>4</v>
      </c>
      <c r="E43" s="376"/>
      <c r="F43" s="376"/>
      <c r="G43" s="378" t="s">
        <v>217</v>
      </c>
    </row>
    <row r="44" spans="1:8">
      <c r="A44" s="376"/>
      <c r="B44" s="2" t="s">
        <v>218</v>
      </c>
      <c r="C44" s="2" t="s">
        <v>219</v>
      </c>
      <c r="D44" s="2" t="s">
        <v>220</v>
      </c>
      <c r="E44" s="2" t="s">
        <v>6</v>
      </c>
      <c r="F44" s="2" t="s">
        <v>221</v>
      </c>
      <c r="G44" s="378"/>
      <c r="H44" s="54"/>
    </row>
    <row r="45" spans="1:8">
      <c r="A45" s="3" t="s">
        <v>281</v>
      </c>
      <c r="B45" s="3">
        <v>61.9</v>
      </c>
      <c r="C45" s="3">
        <v>61.9</v>
      </c>
      <c r="D45" s="45">
        <v>4.6399999999999997</v>
      </c>
      <c r="E45" s="45">
        <v>0.99</v>
      </c>
      <c r="F45" s="45">
        <v>44.94</v>
      </c>
      <c r="G45" s="45">
        <v>207.24</v>
      </c>
      <c r="H45" s="54"/>
    </row>
    <row r="46" spans="1:8">
      <c r="A46" s="3" t="s">
        <v>239</v>
      </c>
      <c r="B46" s="3">
        <v>0.28000000000000003</v>
      </c>
      <c r="C46" s="3">
        <v>0.28000000000000003</v>
      </c>
      <c r="D46" s="45">
        <v>0</v>
      </c>
      <c r="E46" s="45">
        <v>0</v>
      </c>
      <c r="F46" s="45">
        <v>0</v>
      </c>
      <c r="G46" s="45">
        <v>0</v>
      </c>
      <c r="H46" s="54"/>
    </row>
    <row r="47" spans="1:8">
      <c r="A47" s="3" t="s">
        <v>242</v>
      </c>
      <c r="B47" s="3">
        <v>92.9</v>
      </c>
      <c r="C47" s="3">
        <v>92.9</v>
      </c>
      <c r="D47" s="45">
        <v>0</v>
      </c>
      <c r="E47" s="45">
        <v>0</v>
      </c>
      <c r="F47" s="45">
        <v>0</v>
      </c>
      <c r="G47" s="45">
        <v>0</v>
      </c>
      <c r="H47" s="54"/>
    </row>
    <row r="48" spans="1:8">
      <c r="A48" s="55" t="s">
        <v>232</v>
      </c>
      <c r="B48" s="56"/>
      <c r="C48" s="55">
        <v>130</v>
      </c>
      <c r="D48" s="59">
        <f>SUM(D45:D47)</f>
        <v>4.6399999999999997</v>
      </c>
      <c r="E48" s="59">
        <f t="shared" ref="E48:G48" si="2">SUM(E45:E47)</f>
        <v>0.99</v>
      </c>
      <c r="F48" s="59">
        <f t="shared" si="2"/>
        <v>44.94</v>
      </c>
      <c r="G48" s="59">
        <f t="shared" si="2"/>
        <v>207.24</v>
      </c>
      <c r="H48" s="54"/>
    </row>
    <row r="49" spans="1:8">
      <c r="A49" s="381" t="s">
        <v>621</v>
      </c>
      <c r="B49" s="381"/>
      <c r="C49" s="381"/>
      <c r="D49" s="381"/>
      <c r="E49" s="381"/>
      <c r="F49" s="381"/>
      <c r="G49" s="381"/>
      <c r="H49" s="381"/>
    </row>
    <row r="50" spans="1:8">
      <c r="A50" s="381"/>
      <c r="B50" s="381"/>
      <c r="C50" s="381"/>
      <c r="D50" s="381"/>
      <c r="E50" s="381"/>
      <c r="F50" s="381"/>
      <c r="G50" s="381"/>
      <c r="H50" s="381"/>
    </row>
    <row r="51" spans="1:8" ht="10.199999999999999" customHeight="1">
      <c r="A51" s="381"/>
      <c r="B51" s="381"/>
      <c r="C51" s="381"/>
      <c r="D51" s="381"/>
      <c r="E51" s="381"/>
      <c r="F51" s="381"/>
      <c r="G51" s="381"/>
      <c r="H51" s="381"/>
    </row>
    <row r="52" spans="1:8" hidden="1">
      <c r="A52" s="381"/>
      <c r="B52" s="381"/>
      <c r="C52" s="381"/>
      <c r="D52" s="381"/>
      <c r="E52" s="381"/>
      <c r="F52" s="381"/>
      <c r="G52" s="381"/>
      <c r="H52" s="381"/>
    </row>
    <row r="53" spans="1:8" hidden="1">
      <c r="A53" s="381"/>
      <c r="B53" s="381"/>
      <c r="C53" s="381"/>
      <c r="D53" s="381"/>
      <c r="E53" s="381"/>
      <c r="F53" s="381"/>
      <c r="G53" s="381"/>
      <c r="H53" s="381"/>
    </row>
    <row r="54" spans="1:8">
      <c r="D54" s="52"/>
      <c r="E54" s="52"/>
      <c r="F54" s="52"/>
      <c r="G54" s="52"/>
    </row>
    <row r="55" spans="1:8">
      <c r="A55" s="423" t="s">
        <v>282</v>
      </c>
      <c r="B55" s="423"/>
      <c r="C55" s="423"/>
      <c r="D55" s="62"/>
      <c r="E55" s="62"/>
      <c r="F55" s="62"/>
      <c r="G55" s="62"/>
    </row>
    <row r="56" spans="1:8">
      <c r="A56" s="424" t="s">
        <v>215</v>
      </c>
      <c r="B56" s="426" t="s">
        <v>216</v>
      </c>
      <c r="C56" s="427"/>
      <c r="D56" s="426" t="s">
        <v>4</v>
      </c>
      <c r="E56" s="428"/>
      <c r="F56" s="427"/>
      <c r="G56" s="424" t="s">
        <v>217</v>
      </c>
    </row>
    <row r="57" spans="1:8">
      <c r="A57" s="425"/>
      <c r="B57" s="63" t="s">
        <v>218</v>
      </c>
      <c r="C57" s="63" t="s">
        <v>219</v>
      </c>
      <c r="D57" s="63" t="s">
        <v>220</v>
      </c>
      <c r="E57" s="63" t="s">
        <v>6</v>
      </c>
      <c r="F57" s="63" t="s">
        <v>221</v>
      </c>
      <c r="G57" s="425"/>
    </row>
    <row r="58" spans="1:8">
      <c r="A58" s="308" t="s">
        <v>271</v>
      </c>
      <c r="B58" s="64">
        <v>53.375</v>
      </c>
      <c r="C58" s="64">
        <v>39.585000000000001</v>
      </c>
      <c r="D58" s="64">
        <v>0.55000000000000004</v>
      </c>
      <c r="E58" s="64">
        <v>0.1</v>
      </c>
      <c r="F58" s="64">
        <v>1.7</v>
      </c>
      <c r="G58" s="64">
        <v>9.6</v>
      </c>
    </row>
    <row r="59" spans="1:8">
      <c r="A59" s="308" t="s">
        <v>272</v>
      </c>
      <c r="B59" s="64">
        <v>6.25</v>
      </c>
      <c r="C59" s="64">
        <v>4.57</v>
      </c>
      <c r="D59" s="64">
        <v>0.05</v>
      </c>
      <c r="E59" s="64">
        <v>0</v>
      </c>
      <c r="F59" s="64">
        <v>0.2</v>
      </c>
      <c r="G59" s="64">
        <v>1.145</v>
      </c>
    </row>
    <row r="60" spans="1:8">
      <c r="A60" s="308" t="s">
        <v>273</v>
      </c>
      <c r="B60" s="64">
        <v>0.2</v>
      </c>
      <c r="C60" s="64">
        <v>0.2</v>
      </c>
      <c r="D60" s="64">
        <v>0</v>
      </c>
      <c r="E60" s="64">
        <v>0</v>
      </c>
      <c r="F60" s="64">
        <v>0</v>
      </c>
      <c r="G60" s="64">
        <v>0</v>
      </c>
    </row>
    <row r="61" spans="1:8">
      <c r="A61" s="308" t="s">
        <v>225</v>
      </c>
      <c r="B61" s="64">
        <v>4</v>
      </c>
      <c r="C61" s="64">
        <v>4</v>
      </c>
      <c r="D61" s="64">
        <v>0</v>
      </c>
      <c r="E61" s="64">
        <v>4</v>
      </c>
      <c r="F61" s="64">
        <v>0</v>
      </c>
      <c r="G61" s="64">
        <v>36</v>
      </c>
    </row>
    <row r="62" spans="1:8">
      <c r="A62" s="308" t="s">
        <v>228</v>
      </c>
      <c r="B62" s="64">
        <v>0.125</v>
      </c>
      <c r="C62" s="64">
        <v>0.125</v>
      </c>
      <c r="D62" s="64">
        <v>0</v>
      </c>
      <c r="E62" s="64">
        <v>0</v>
      </c>
      <c r="F62" s="64">
        <v>0</v>
      </c>
      <c r="G62" s="64">
        <v>0</v>
      </c>
    </row>
    <row r="63" spans="1:8">
      <c r="A63" s="308" t="s">
        <v>247</v>
      </c>
      <c r="B63" s="64">
        <v>2.5</v>
      </c>
      <c r="C63" s="64">
        <v>2.5</v>
      </c>
      <c r="D63" s="64">
        <v>0</v>
      </c>
      <c r="E63" s="64">
        <v>0</v>
      </c>
      <c r="F63" s="64">
        <v>2.5</v>
      </c>
      <c r="G63" s="64">
        <v>10</v>
      </c>
    </row>
    <row r="64" spans="1:8">
      <c r="A64" s="310" t="s">
        <v>232</v>
      </c>
      <c r="B64" s="65"/>
      <c r="C64" s="66">
        <v>50</v>
      </c>
      <c r="D64" s="66">
        <f>SUM(D58:D63)</f>
        <v>0.60000000000000009</v>
      </c>
      <c r="E64" s="66">
        <f t="shared" ref="E64:G64" si="3">SUM(E58:E63)</f>
        <v>4.0999999999999996</v>
      </c>
      <c r="F64" s="66">
        <f t="shared" si="3"/>
        <v>4.4000000000000004</v>
      </c>
      <c r="G64" s="66">
        <f t="shared" si="3"/>
        <v>56.744999999999997</v>
      </c>
    </row>
    <row r="65" spans="1:8" ht="43.95" customHeight="1">
      <c r="A65" s="429" t="s">
        <v>274</v>
      </c>
      <c r="B65" s="429"/>
      <c r="C65" s="429"/>
      <c r="D65" s="429"/>
      <c r="E65" s="429"/>
      <c r="F65" s="429"/>
      <c r="G65" s="429"/>
    </row>
    <row r="67" spans="1:8">
      <c r="A67" s="1" t="s">
        <v>1027</v>
      </c>
      <c r="B67" s="1"/>
      <c r="C67" s="1"/>
      <c r="D67" s="1"/>
      <c r="E67" s="1"/>
      <c r="F67" s="1"/>
      <c r="G67" s="1"/>
    </row>
    <row r="68" spans="1:8">
      <c r="A68" s="376" t="s">
        <v>215</v>
      </c>
      <c r="B68" s="377" t="s">
        <v>216</v>
      </c>
      <c r="C68" s="377"/>
      <c r="D68" s="376" t="s">
        <v>4</v>
      </c>
      <c r="E68" s="376"/>
      <c r="F68" s="376"/>
      <c r="G68" s="378" t="s">
        <v>217</v>
      </c>
    </row>
    <row r="69" spans="1:8">
      <c r="A69" s="376"/>
      <c r="B69" s="2" t="s">
        <v>218</v>
      </c>
      <c r="C69" s="2" t="s">
        <v>219</v>
      </c>
      <c r="D69" s="2" t="s">
        <v>220</v>
      </c>
      <c r="E69" s="2" t="s">
        <v>6</v>
      </c>
      <c r="F69" s="2" t="s">
        <v>221</v>
      </c>
      <c r="G69" s="378"/>
    </row>
    <row r="70" spans="1:8">
      <c r="A70" s="3" t="s">
        <v>1026</v>
      </c>
      <c r="B70" s="3">
        <v>50</v>
      </c>
      <c r="C70" s="3">
        <v>50</v>
      </c>
      <c r="D70" s="40">
        <v>3.3</v>
      </c>
      <c r="E70" s="40">
        <v>0.6</v>
      </c>
      <c r="F70" s="40">
        <v>25.1</v>
      </c>
      <c r="G70" s="40">
        <v>119</v>
      </c>
    </row>
    <row r="71" spans="1:8">
      <c r="A71" s="46" t="s">
        <v>232</v>
      </c>
      <c r="B71" s="46"/>
      <c r="C71" s="46">
        <v>50</v>
      </c>
      <c r="D71" s="46">
        <v>3.3</v>
      </c>
      <c r="E71" s="46">
        <v>0.6</v>
      </c>
      <c r="F71" s="46">
        <v>25.1</v>
      </c>
      <c r="G71" s="46">
        <v>119</v>
      </c>
    </row>
    <row r="73" spans="1:8">
      <c r="A73" s="1" t="s">
        <v>251</v>
      </c>
      <c r="B73" s="1"/>
      <c r="C73" s="1"/>
      <c r="D73" s="1"/>
      <c r="E73" s="1"/>
      <c r="F73" s="1"/>
      <c r="G73" s="1"/>
    </row>
    <row r="74" spans="1:8">
      <c r="A74" s="376" t="s">
        <v>215</v>
      </c>
      <c r="B74" s="377" t="s">
        <v>216</v>
      </c>
      <c r="C74" s="377"/>
      <c r="D74" s="376" t="s">
        <v>4</v>
      </c>
      <c r="E74" s="376"/>
      <c r="F74" s="376"/>
      <c r="G74" s="378" t="s">
        <v>217</v>
      </c>
    </row>
    <row r="75" spans="1:8">
      <c r="A75" s="376"/>
      <c r="B75" s="2" t="s">
        <v>218</v>
      </c>
      <c r="C75" s="2" t="s">
        <v>219</v>
      </c>
      <c r="D75" s="2" t="s">
        <v>220</v>
      </c>
      <c r="E75" s="2" t="s">
        <v>6</v>
      </c>
      <c r="F75" s="2" t="s">
        <v>221</v>
      </c>
      <c r="G75" s="378"/>
      <c r="H75" s="54"/>
    </row>
    <row r="76" spans="1:8">
      <c r="A76" s="3" t="s">
        <v>252</v>
      </c>
      <c r="B76" s="3">
        <v>50</v>
      </c>
      <c r="C76" s="3">
        <v>50</v>
      </c>
      <c r="D76" s="3">
        <v>0.25</v>
      </c>
      <c r="E76" s="3">
        <v>0.15</v>
      </c>
      <c r="F76" s="3">
        <v>6.2</v>
      </c>
      <c r="G76" s="3">
        <v>28</v>
      </c>
    </row>
    <row r="77" spans="1:8">
      <c r="A77" s="46" t="s">
        <v>232</v>
      </c>
      <c r="B77" s="46">
        <v>50</v>
      </c>
      <c r="C77" s="46">
        <v>50</v>
      </c>
      <c r="D77" s="46">
        <v>0.25</v>
      </c>
      <c r="E77" s="46">
        <v>0.15</v>
      </c>
      <c r="F77" s="46">
        <v>6.2</v>
      </c>
      <c r="G77" s="46">
        <v>28</v>
      </c>
    </row>
    <row r="78" spans="1:8" ht="14.4" customHeight="1">
      <c r="A78" s="420" t="s">
        <v>253</v>
      </c>
      <c r="B78" s="420"/>
      <c r="C78" s="420"/>
      <c r="D78" s="420"/>
      <c r="E78" s="420"/>
      <c r="F78" s="420"/>
      <c r="G78" s="420"/>
      <c r="H78" s="355"/>
    </row>
    <row r="79" spans="1:8" ht="14.4" hidden="1" customHeight="1">
      <c r="A79" s="355"/>
      <c r="B79" s="355"/>
      <c r="C79" s="355"/>
      <c r="D79" s="355"/>
      <c r="E79" s="355"/>
      <c r="F79" s="355"/>
      <c r="G79" s="355"/>
      <c r="H79" s="355"/>
    </row>
    <row r="80" spans="1:8" ht="14.4" hidden="1" customHeight="1">
      <c r="A80" s="355"/>
      <c r="B80" s="355"/>
      <c r="C80" s="355"/>
      <c r="D80" s="355"/>
      <c r="E80" s="355"/>
      <c r="F80" s="355"/>
      <c r="G80" s="355"/>
      <c r="H80" s="355"/>
    </row>
    <row r="81" spans="1:8" ht="14.4" hidden="1" customHeight="1">
      <c r="A81" s="355"/>
      <c r="B81" s="355"/>
      <c r="C81" s="355"/>
      <c r="D81" s="355"/>
      <c r="E81" s="355"/>
      <c r="F81" s="355"/>
      <c r="G81" s="355"/>
      <c r="H81" s="355"/>
    </row>
    <row r="82" spans="1:8" ht="14.4" hidden="1" customHeight="1">
      <c r="A82" s="355"/>
      <c r="B82" s="355"/>
      <c r="C82" s="355"/>
      <c r="D82" s="355"/>
      <c r="E82" s="355"/>
      <c r="F82" s="355"/>
      <c r="G82" s="355"/>
      <c r="H82" s="355"/>
    </row>
    <row r="83" spans="1:8" ht="14.4" hidden="1" customHeight="1">
      <c r="A83" s="355"/>
      <c r="B83" s="355"/>
      <c r="C83" s="355"/>
      <c r="D83" s="355"/>
      <c r="E83" s="355"/>
      <c r="F83" s="355"/>
      <c r="G83" s="355"/>
      <c r="H83" s="355"/>
    </row>
    <row r="85" spans="1:8">
      <c r="A85" s="363" t="s">
        <v>34</v>
      </c>
      <c r="B85" s="363"/>
      <c r="C85" s="363"/>
      <c r="D85" s="363"/>
      <c r="E85" s="363"/>
      <c r="F85" s="363"/>
      <c r="G85" s="363"/>
    </row>
    <row r="87" spans="1:8">
      <c r="A87" s="1" t="s">
        <v>362</v>
      </c>
      <c r="B87" s="1"/>
      <c r="C87" s="1"/>
      <c r="D87" s="1"/>
      <c r="E87" s="1"/>
      <c r="F87" s="1"/>
      <c r="G87" s="1"/>
    </row>
    <row r="88" spans="1:8">
      <c r="A88" s="376" t="s">
        <v>215</v>
      </c>
      <c r="B88" s="377" t="s">
        <v>216</v>
      </c>
      <c r="C88" s="377"/>
      <c r="D88" s="376" t="s">
        <v>4</v>
      </c>
      <c r="E88" s="376"/>
      <c r="F88" s="376"/>
      <c r="G88" s="378" t="s">
        <v>217</v>
      </c>
    </row>
    <row r="89" spans="1:8" ht="19.95" customHeight="1">
      <c r="A89" s="376"/>
      <c r="B89" s="2" t="s">
        <v>218</v>
      </c>
      <c r="C89" s="2" t="s">
        <v>219</v>
      </c>
      <c r="D89" s="2" t="s">
        <v>220</v>
      </c>
      <c r="E89" s="2" t="s">
        <v>6</v>
      </c>
      <c r="F89" s="2" t="s">
        <v>221</v>
      </c>
      <c r="G89" s="378"/>
      <c r="H89" s="54"/>
    </row>
    <row r="90" spans="1:8">
      <c r="A90" s="3" t="s">
        <v>230</v>
      </c>
      <c r="B90" s="44">
        <v>166.66666666666666</v>
      </c>
      <c r="C90" s="81">
        <v>166.66666666666666</v>
      </c>
      <c r="D90" s="45">
        <v>0</v>
      </c>
      <c r="E90" s="45">
        <v>0</v>
      </c>
      <c r="F90" s="45">
        <v>0</v>
      </c>
      <c r="G90" s="45">
        <v>0</v>
      </c>
      <c r="H90" s="54"/>
    </row>
    <row r="91" spans="1:8">
      <c r="A91" s="3" t="s">
        <v>344</v>
      </c>
      <c r="B91" s="44">
        <v>32.39</v>
      </c>
      <c r="C91" s="81">
        <v>23.333333333333332</v>
      </c>
      <c r="D91" s="45">
        <v>4.96</v>
      </c>
      <c r="E91" s="45">
        <v>2.56</v>
      </c>
      <c r="F91" s="45">
        <v>0.02</v>
      </c>
      <c r="G91" s="45">
        <v>43</v>
      </c>
      <c r="H91" s="54"/>
    </row>
    <row r="92" spans="1:8">
      <c r="A92" s="3" t="s">
        <v>222</v>
      </c>
      <c r="B92" s="44">
        <v>88</v>
      </c>
      <c r="C92" s="81">
        <v>60</v>
      </c>
      <c r="D92" s="45">
        <v>1.2</v>
      </c>
      <c r="E92" s="45">
        <v>0.06</v>
      </c>
      <c r="F92" s="45">
        <v>8.8800000000000008</v>
      </c>
      <c r="G92" s="45">
        <v>40.86</v>
      </c>
      <c r="H92" s="54"/>
    </row>
    <row r="93" spans="1:8">
      <c r="A93" s="3" t="s">
        <v>223</v>
      </c>
      <c r="B93" s="44">
        <v>16.3</v>
      </c>
      <c r="C93" s="81">
        <v>12</v>
      </c>
      <c r="D93" s="45">
        <v>0.12</v>
      </c>
      <c r="E93" s="45">
        <v>0.02</v>
      </c>
      <c r="F93" s="45">
        <v>0.57999999999999996</v>
      </c>
      <c r="G93" s="45">
        <v>3</v>
      </c>
      <c r="H93" s="54"/>
    </row>
    <row r="94" spans="1:8">
      <c r="A94" s="3" t="s">
        <v>279</v>
      </c>
      <c r="B94" s="44">
        <v>10</v>
      </c>
      <c r="C94" s="81">
        <v>8.6666666666666661</v>
      </c>
      <c r="D94" s="45">
        <v>0.11</v>
      </c>
      <c r="E94" s="45">
        <v>0.03</v>
      </c>
      <c r="F94" s="45">
        <v>0.43</v>
      </c>
      <c r="G94" s="45">
        <v>2.39</v>
      </c>
      <c r="H94" s="54"/>
    </row>
    <row r="95" spans="1:8">
      <c r="A95" s="3" t="s">
        <v>256</v>
      </c>
      <c r="B95" s="44">
        <v>5</v>
      </c>
      <c r="C95" s="81">
        <v>5</v>
      </c>
      <c r="D95" s="45">
        <v>0.34</v>
      </c>
      <c r="E95" s="45">
        <v>0.03</v>
      </c>
      <c r="F95" s="45">
        <v>3.89</v>
      </c>
      <c r="G95" s="45">
        <v>17.170000000000002</v>
      </c>
      <c r="H95" s="54"/>
    </row>
    <row r="96" spans="1:8">
      <c r="A96" s="3" t="s">
        <v>225</v>
      </c>
      <c r="B96" s="44">
        <v>2.6666666666666665</v>
      </c>
      <c r="C96" s="81">
        <v>2.6666666666666665</v>
      </c>
      <c r="D96" s="45">
        <v>0</v>
      </c>
      <c r="E96" s="45">
        <v>2.7</v>
      </c>
      <c r="F96" s="45">
        <v>0</v>
      </c>
      <c r="G96" s="45">
        <v>24.3</v>
      </c>
      <c r="H96" s="54"/>
    </row>
    <row r="97" spans="1:8">
      <c r="A97" s="3" t="s">
        <v>228</v>
      </c>
      <c r="B97" s="44">
        <v>0.66666666666666663</v>
      </c>
      <c r="C97" s="81">
        <v>0.66666666666666663</v>
      </c>
      <c r="D97" s="45">
        <v>0</v>
      </c>
      <c r="E97" s="45">
        <v>0</v>
      </c>
      <c r="F97" s="45">
        <v>0</v>
      </c>
      <c r="G97" s="45">
        <v>0</v>
      </c>
      <c r="H97" s="54"/>
    </row>
    <row r="98" spans="1:8">
      <c r="A98" s="3" t="s">
        <v>311</v>
      </c>
      <c r="B98" s="44">
        <v>1</v>
      </c>
      <c r="C98" s="81">
        <v>1</v>
      </c>
      <c r="D98" s="45">
        <v>0</v>
      </c>
      <c r="E98" s="45">
        <v>0</v>
      </c>
      <c r="F98" s="45">
        <v>0</v>
      </c>
      <c r="G98" s="45">
        <v>0</v>
      </c>
      <c r="H98" s="54"/>
    </row>
    <row r="99" spans="1:8">
      <c r="A99" s="307" t="s">
        <v>300</v>
      </c>
      <c r="B99" s="44">
        <v>10</v>
      </c>
      <c r="C99" s="81">
        <v>10</v>
      </c>
      <c r="D99" s="45">
        <v>0.28000000000000003</v>
      </c>
      <c r="E99" s="45">
        <v>2</v>
      </c>
      <c r="F99" s="45">
        <v>0.32</v>
      </c>
      <c r="G99" s="45">
        <v>20.399999999999999</v>
      </c>
      <c r="H99" s="54"/>
    </row>
    <row r="100" spans="1:8">
      <c r="A100" s="46" t="s">
        <v>363</v>
      </c>
      <c r="B100" s="47"/>
      <c r="C100" s="46" t="s">
        <v>82</v>
      </c>
      <c r="D100" s="48">
        <f>SUM(D90:D99)</f>
        <v>7.0100000000000007</v>
      </c>
      <c r="E100" s="48">
        <f t="shared" ref="E100:G100" si="4">SUM(E90:E99)</f>
        <v>7.4</v>
      </c>
      <c r="F100" s="48">
        <f t="shared" si="4"/>
        <v>14.120000000000001</v>
      </c>
      <c r="G100" s="48">
        <f t="shared" si="4"/>
        <v>151.12</v>
      </c>
      <c r="H100" s="54"/>
    </row>
    <row r="101" spans="1:8">
      <c r="A101" s="381" t="s">
        <v>364</v>
      </c>
      <c r="B101" s="381"/>
      <c r="C101" s="381"/>
      <c r="D101" s="381"/>
      <c r="E101" s="381"/>
      <c r="F101" s="381"/>
      <c r="G101" s="381"/>
      <c r="H101" s="381"/>
    </row>
    <row r="102" spans="1:8">
      <c r="A102" s="381"/>
      <c r="B102" s="381"/>
      <c r="C102" s="381"/>
      <c r="D102" s="381"/>
      <c r="E102" s="381"/>
      <c r="F102" s="381"/>
      <c r="G102" s="381"/>
      <c r="H102" s="381"/>
    </row>
    <row r="103" spans="1:8">
      <c r="A103" s="381"/>
      <c r="B103" s="381"/>
      <c r="C103" s="381"/>
      <c r="D103" s="381"/>
      <c r="E103" s="381"/>
      <c r="F103" s="381"/>
      <c r="G103" s="381"/>
      <c r="H103" s="381"/>
    </row>
    <row r="104" spans="1:8">
      <c r="A104" s="381"/>
      <c r="B104" s="381"/>
      <c r="C104" s="381"/>
      <c r="D104" s="381"/>
      <c r="E104" s="381"/>
      <c r="F104" s="381"/>
      <c r="G104" s="381"/>
      <c r="H104" s="381"/>
    </row>
    <row r="105" spans="1:8">
      <c r="A105" s="381"/>
      <c r="B105" s="381"/>
      <c r="C105" s="381"/>
      <c r="D105" s="381"/>
      <c r="E105" s="381"/>
      <c r="F105" s="381"/>
      <c r="G105" s="381"/>
      <c r="H105" s="381"/>
    </row>
    <row r="107" spans="1:8">
      <c r="A107" s="1" t="s">
        <v>365</v>
      </c>
      <c r="B107" s="1"/>
      <c r="C107" s="1"/>
      <c r="D107" s="1"/>
      <c r="E107" s="1"/>
      <c r="F107" s="1"/>
      <c r="G107" s="1"/>
      <c r="H107" s="1"/>
    </row>
    <row r="108" spans="1:8" ht="14.4" customHeight="1">
      <c r="A108" s="376" t="s">
        <v>215</v>
      </c>
      <c r="B108" s="377" t="s">
        <v>216</v>
      </c>
      <c r="C108" s="377"/>
      <c r="D108" s="376" t="s">
        <v>4</v>
      </c>
      <c r="E108" s="376"/>
      <c r="F108" s="376"/>
      <c r="G108" s="378" t="s">
        <v>217</v>
      </c>
      <c r="H108" s="1"/>
    </row>
    <row r="109" spans="1:8" ht="28.95" customHeight="1">
      <c r="A109" s="376"/>
      <c r="B109" s="2" t="s">
        <v>218</v>
      </c>
      <c r="C109" s="2" t="s">
        <v>219</v>
      </c>
      <c r="D109" s="2" t="s">
        <v>220</v>
      </c>
      <c r="E109" s="2" t="s">
        <v>6</v>
      </c>
      <c r="F109" s="2" t="s">
        <v>221</v>
      </c>
      <c r="G109" s="378"/>
      <c r="H109" s="38"/>
    </row>
    <row r="110" spans="1:8">
      <c r="A110" s="3" t="s">
        <v>366</v>
      </c>
      <c r="B110" s="44">
        <v>63</v>
      </c>
      <c r="C110" s="44">
        <v>63</v>
      </c>
      <c r="D110" s="45">
        <v>11.34</v>
      </c>
      <c r="E110" s="45">
        <v>0.32</v>
      </c>
      <c r="F110" s="45">
        <v>1.1299999999999999</v>
      </c>
      <c r="G110" s="45">
        <v>57.73</v>
      </c>
      <c r="H110" s="38"/>
    </row>
    <row r="111" spans="1:8">
      <c r="A111" s="3" t="s">
        <v>309</v>
      </c>
      <c r="B111" s="44">
        <v>34</v>
      </c>
      <c r="C111" s="44">
        <v>34</v>
      </c>
      <c r="D111" s="45">
        <v>4.3899999999999997</v>
      </c>
      <c r="E111" s="45">
        <v>3.81</v>
      </c>
      <c r="F111" s="45">
        <v>0.24</v>
      </c>
      <c r="G111" s="45">
        <v>52.77</v>
      </c>
      <c r="H111" s="38"/>
    </row>
    <row r="112" spans="1:8">
      <c r="A112" s="3" t="s">
        <v>247</v>
      </c>
      <c r="B112" s="44">
        <v>10</v>
      </c>
      <c r="C112" s="44">
        <v>10</v>
      </c>
      <c r="D112" s="82">
        <v>0</v>
      </c>
      <c r="E112" s="45">
        <v>0</v>
      </c>
      <c r="F112" s="45">
        <v>9.98</v>
      </c>
      <c r="G112" s="45">
        <v>39.92</v>
      </c>
      <c r="H112" s="38"/>
    </row>
    <row r="113" spans="1:8">
      <c r="A113" s="3" t="s">
        <v>228</v>
      </c>
      <c r="B113" s="44">
        <v>0.25</v>
      </c>
      <c r="C113" s="44">
        <v>0.25</v>
      </c>
      <c r="D113" s="45">
        <v>0</v>
      </c>
      <c r="E113" s="45">
        <v>0</v>
      </c>
      <c r="F113" s="45">
        <v>0</v>
      </c>
      <c r="G113" s="45">
        <v>0</v>
      </c>
      <c r="H113" s="38"/>
    </row>
    <row r="114" spans="1:8">
      <c r="A114" s="3" t="s">
        <v>237</v>
      </c>
      <c r="B114" s="44">
        <v>13</v>
      </c>
      <c r="C114" s="44">
        <v>13</v>
      </c>
      <c r="D114" s="45">
        <v>1.34</v>
      </c>
      <c r="E114" s="45">
        <v>0.12</v>
      </c>
      <c r="F114" s="45">
        <v>9.6199999999999992</v>
      </c>
      <c r="G114" s="45">
        <v>44.89</v>
      </c>
      <c r="H114" s="38"/>
    </row>
    <row r="115" spans="1:8">
      <c r="A115" s="3" t="s">
        <v>225</v>
      </c>
      <c r="B115" s="44">
        <v>12</v>
      </c>
      <c r="C115" s="44">
        <v>12</v>
      </c>
      <c r="D115" s="3">
        <v>0</v>
      </c>
      <c r="E115" s="3">
        <v>12</v>
      </c>
      <c r="F115" s="3">
        <v>0</v>
      </c>
      <c r="G115" s="3">
        <v>108</v>
      </c>
      <c r="H115" s="38"/>
    </row>
    <row r="116" spans="1:8">
      <c r="A116" s="3" t="s">
        <v>363</v>
      </c>
      <c r="B116" s="44">
        <v>30</v>
      </c>
      <c r="C116" s="44">
        <v>30</v>
      </c>
      <c r="D116" s="3">
        <v>0.84</v>
      </c>
      <c r="E116" s="3">
        <v>6</v>
      </c>
      <c r="F116" s="3">
        <v>0.96</v>
      </c>
      <c r="G116" s="3">
        <v>61.2</v>
      </c>
      <c r="H116" s="38"/>
    </row>
    <row r="117" spans="1:8">
      <c r="A117" s="46" t="s">
        <v>367</v>
      </c>
      <c r="B117" s="47"/>
      <c r="C117" s="46" t="s">
        <v>131</v>
      </c>
      <c r="D117" s="48">
        <f>SUM(D110:D116)</f>
        <v>17.91</v>
      </c>
      <c r="E117" s="48">
        <f t="shared" ref="E117:G117" si="5">SUM(E110:E116)</f>
        <v>22.25</v>
      </c>
      <c r="F117" s="48">
        <f t="shared" si="5"/>
        <v>21.93</v>
      </c>
      <c r="G117" s="48">
        <f t="shared" si="5"/>
        <v>364.51</v>
      </c>
      <c r="H117" s="38"/>
    </row>
    <row r="118" spans="1:8" ht="14.4" customHeight="1">
      <c r="A118" s="411" t="s">
        <v>368</v>
      </c>
      <c r="B118" s="411"/>
      <c r="C118" s="411"/>
      <c r="D118" s="411"/>
      <c r="E118" s="411"/>
      <c r="F118" s="411"/>
      <c r="G118" s="411"/>
      <c r="H118" s="411"/>
    </row>
    <row r="119" spans="1:8">
      <c r="A119" s="411"/>
      <c r="B119" s="411"/>
      <c r="C119" s="411"/>
      <c r="D119" s="411"/>
      <c r="E119" s="411"/>
      <c r="F119" s="411"/>
      <c r="G119" s="411"/>
      <c r="H119" s="411"/>
    </row>
    <row r="120" spans="1:8" ht="4.95" customHeight="1">
      <c r="A120" s="411"/>
      <c r="B120" s="411"/>
      <c r="C120" s="411"/>
      <c r="D120" s="411"/>
      <c r="E120" s="411"/>
      <c r="F120" s="411"/>
      <c r="G120" s="411"/>
      <c r="H120" s="411"/>
    </row>
    <row r="121" spans="1:8" ht="14.4" hidden="1" customHeight="1">
      <c r="A121" s="411"/>
      <c r="B121" s="411"/>
      <c r="C121" s="411"/>
      <c r="D121" s="411"/>
      <c r="E121" s="411"/>
      <c r="F121" s="411"/>
      <c r="G121" s="411"/>
      <c r="H121" s="411"/>
    </row>
    <row r="122" spans="1:8" ht="14.4" hidden="1" customHeight="1">
      <c r="A122" s="411"/>
      <c r="B122" s="411"/>
      <c r="C122" s="411"/>
      <c r="D122" s="411"/>
      <c r="E122" s="411"/>
      <c r="F122" s="411"/>
      <c r="G122" s="411"/>
      <c r="H122" s="411"/>
    </row>
    <row r="124" spans="1:8">
      <c r="A124" s="1" t="s">
        <v>1025</v>
      </c>
      <c r="B124" s="1"/>
      <c r="C124" s="1"/>
      <c r="D124" s="1"/>
      <c r="E124" s="1"/>
      <c r="F124" s="1"/>
      <c r="G124" s="1"/>
    </row>
    <row r="125" spans="1:8">
      <c r="A125" s="376" t="s">
        <v>215</v>
      </c>
      <c r="B125" s="377" t="s">
        <v>216</v>
      </c>
      <c r="C125" s="377"/>
      <c r="D125" s="376" t="s">
        <v>4</v>
      </c>
      <c r="E125" s="376"/>
      <c r="F125" s="376"/>
      <c r="G125" s="378" t="s">
        <v>217</v>
      </c>
    </row>
    <row r="126" spans="1:8">
      <c r="A126" s="376"/>
      <c r="B126" s="2" t="s">
        <v>218</v>
      </c>
      <c r="C126" s="2" t="s">
        <v>219</v>
      </c>
      <c r="D126" s="2" t="s">
        <v>220</v>
      </c>
      <c r="E126" s="2" t="s">
        <v>6</v>
      </c>
      <c r="F126" s="2" t="s">
        <v>221</v>
      </c>
      <c r="G126" s="378"/>
    </row>
    <row r="127" spans="1:8">
      <c r="A127" s="3" t="s">
        <v>1026</v>
      </c>
      <c r="B127" s="3">
        <v>50</v>
      </c>
      <c r="C127" s="3">
        <v>50</v>
      </c>
      <c r="D127" s="40">
        <v>3.3</v>
      </c>
      <c r="E127" s="40">
        <v>0.6</v>
      </c>
      <c r="F127" s="40">
        <v>25.1</v>
      </c>
      <c r="G127" s="40">
        <v>119</v>
      </c>
    </row>
    <row r="128" spans="1:8">
      <c r="A128" s="46" t="s">
        <v>232</v>
      </c>
      <c r="B128" s="46"/>
      <c r="C128" s="46">
        <v>50</v>
      </c>
      <c r="D128" s="46">
        <v>3.3</v>
      </c>
      <c r="E128" s="46">
        <v>0.6</v>
      </c>
      <c r="F128" s="46">
        <v>25.1</v>
      </c>
      <c r="G128" s="46">
        <v>119</v>
      </c>
    </row>
    <row r="130" spans="1:8">
      <c r="A130" s="1" t="s">
        <v>369</v>
      </c>
      <c r="B130" s="1"/>
      <c r="C130" s="1"/>
      <c r="D130" s="1"/>
      <c r="E130" s="1"/>
      <c r="F130" s="1"/>
      <c r="G130" s="1"/>
    </row>
    <row r="131" spans="1:8">
      <c r="A131" s="376" t="s">
        <v>215</v>
      </c>
      <c r="B131" s="377" t="s">
        <v>216</v>
      </c>
      <c r="C131" s="377"/>
      <c r="D131" s="376" t="s">
        <v>4</v>
      </c>
      <c r="E131" s="376"/>
      <c r="F131" s="376"/>
      <c r="G131" s="378" t="s">
        <v>217</v>
      </c>
    </row>
    <row r="132" spans="1:8">
      <c r="A132" s="376"/>
      <c r="B132" s="2" t="s">
        <v>218</v>
      </c>
      <c r="C132" s="2" t="s">
        <v>219</v>
      </c>
      <c r="D132" s="2" t="s">
        <v>220</v>
      </c>
      <c r="E132" s="2" t="s">
        <v>6</v>
      </c>
      <c r="F132" s="2" t="s">
        <v>221</v>
      </c>
      <c r="G132" s="378"/>
      <c r="H132" s="54"/>
    </row>
    <row r="133" spans="1:8">
      <c r="A133" s="3" t="s">
        <v>335</v>
      </c>
      <c r="B133" s="44">
        <v>8</v>
      </c>
      <c r="C133" s="44">
        <v>8</v>
      </c>
      <c r="D133" s="45">
        <v>0.2</v>
      </c>
      <c r="E133" s="45">
        <v>0.05</v>
      </c>
      <c r="F133" s="45">
        <v>5.1100000000000003</v>
      </c>
      <c r="G133" s="45">
        <v>21.68</v>
      </c>
      <c r="H133" s="54"/>
    </row>
    <row r="134" spans="1:8">
      <c r="A134" s="3" t="s">
        <v>247</v>
      </c>
      <c r="B134" s="44">
        <v>16</v>
      </c>
      <c r="C134" s="44">
        <v>16</v>
      </c>
      <c r="D134" s="45">
        <v>0</v>
      </c>
      <c r="E134" s="45">
        <v>0</v>
      </c>
      <c r="F134" s="45">
        <v>15.97</v>
      </c>
      <c r="G134" s="45">
        <v>63.87</v>
      </c>
      <c r="H134" s="54"/>
    </row>
    <row r="135" spans="1:8">
      <c r="A135" s="3" t="s">
        <v>248</v>
      </c>
      <c r="B135" s="44">
        <v>0.4</v>
      </c>
      <c r="C135" s="44">
        <v>0.4</v>
      </c>
      <c r="D135" s="45">
        <v>0</v>
      </c>
      <c r="E135" s="45">
        <v>0</v>
      </c>
      <c r="F135" s="45">
        <v>0</v>
      </c>
      <c r="G135" s="45">
        <v>0</v>
      </c>
      <c r="H135" s="54"/>
    </row>
    <row r="136" spans="1:8">
      <c r="A136" s="3" t="s">
        <v>230</v>
      </c>
      <c r="B136" s="44">
        <v>200</v>
      </c>
      <c r="C136" s="44">
        <v>200</v>
      </c>
      <c r="D136" s="45">
        <v>0</v>
      </c>
      <c r="E136" s="45">
        <v>0</v>
      </c>
      <c r="F136" s="45">
        <v>0</v>
      </c>
      <c r="G136" s="45">
        <v>0</v>
      </c>
      <c r="H136" s="54"/>
    </row>
    <row r="137" spans="1:8">
      <c r="A137" s="3" t="s">
        <v>370</v>
      </c>
      <c r="B137" s="44">
        <v>6</v>
      </c>
      <c r="C137" s="44">
        <v>6</v>
      </c>
      <c r="D137" s="45">
        <v>0.14000000000000001</v>
      </c>
      <c r="E137" s="45">
        <v>0.04</v>
      </c>
      <c r="F137" s="45">
        <v>2.84</v>
      </c>
      <c r="G137" s="45">
        <v>12.25</v>
      </c>
      <c r="H137" s="54"/>
    </row>
    <row r="138" spans="1:8">
      <c r="A138" s="3" t="s">
        <v>371</v>
      </c>
      <c r="B138" s="44">
        <v>6</v>
      </c>
      <c r="C138" s="44">
        <v>6</v>
      </c>
      <c r="D138" s="45">
        <v>0.3</v>
      </c>
      <c r="E138" s="45">
        <v>0.03</v>
      </c>
      <c r="F138" s="45">
        <v>2.87</v>
      </c>
      <c r="G138" s="45">
        <v>12.97</v>
      </c>
      <c r="H138" s="54"/>
    </row>
    <row r="139" spans="1:8">
      <c r="A139" s="46" t="s">
        <v>367</v>
      </c>
      <c r="B139" s="47"/>
      <c r="C139" s="46">
        <v>200</v>
      </c>
      <c r="D139" s="46">
        <v>0.6</v>
      </c>
      <c r="E139" s="46">
        <v>0.1</v>
      </c>
      <c r="F139" s="46">
        <v>26.8</v>
      </c>
      <c r="G139" s="46">
        <v>110.8</v>
      </c>
      <c r="H139" s="54"/>
    </row>
    <row r="140" spans="1:8">
      <c r="A140" s="381" t="s">
        <v>372</v>
      </c>
      <c r="B140" s="381"/>
      <c r="C140" s="381"/>
      <c r="D140" s="381"/>
      <c r="E140" s="381"/>
      <c r="F140" s="381"/>
      <c r="G140" s="381"/>
      <c r="H140" s="381"/>
    </row>
    <row r="141" spans="1:8" ht="22.2" customHeight="1">
      <c r="A141" s="381"/>
      <c r="B141" s="381"/>
      <c r="C141" s="381"/>
      <c r="D141" s="381"/>
      <c r="E141" s="381"/>
      <c r="F141" s="381"/>
      <c r="G141" s="381"/>
      <c r="H141" s="381"/>
    </row>
    <row r="142" spans="1:8" ht="3" customHeight="1">
      <c r="A142" s="381"/>
      <c r="B142" s="381"/>
      <c r="C142" s="381"/>
      <c r="D142" s="381"/>
      <c r="E142" s="381"/>
      <c r="F142" s="381"/>
      <c r="G142" s="381"/>
      <c r="H142" s="381"/>
    </row>
    <row r="143" spans="1:8" hidden="1">
      <c r="A143" s="381"/>
      <c r="B143" s="381"/>
      <c r="C143" s="381"/>
      <c r="D143" s="381"/>
      <c r="E143" s="381"/>
      <c r="F143" s="381"/>
      <c r="G143" s="381"/>
      <c r="H143" s="381"/>
    </row>
    <row r="144" spans="1:8" hidden="1">
      <c r="A144" s="381"/>
      <c r="B144" s="381"/>
      <c r="C144" s="381"/>
      <c r="D144" s="381"/>
      <c r="E144" s="381"/>
      <c r="F144" s="381"/>
      <c r="G144" s="381"/>
      <c r="H144" s="381"/>
    </row>
    <row r="145" spans="1:8">
      <c r="A145" s="114"/>
      <c r="B145" s="114"/>
      <c r="C145" s="114"/>
      <c r="D145" s="114"/>
      <c r="E145" s="114"/>
      <c r="F145" s="114"/>
      <c r="G145" s="114"/>
      <c r="H145" s="114"/>
    </row>
    <row r="146" spans="1:8" ht="14.4" customHeight="1">
      <c r="A146" s="67" t="s">
        <v>286</v>
      </c>
      <c r="B146" s="67"/>
      <c r="C146" s="67"/>
      <c r="D146" s="67"/>
      <c r="E146" s="67"/>
      <c r="F146" s="67"/>
      <c r="G146" s="67"/>
      <c r="H146" s="114"/>
    </row>
    <row r="147" spans="1:8" ht="14.4" customHeight="1">
      <c r="A147" s="379" t="s">
        <v>215</v>
      </c>
      <c r="B147" s="379" t="s">
        <v>216</v>
      </c>
      <c r="C147" s="379"/>
      <c r="D147" s="379" t="s">
        <v>4</v>
      </c>
      <c r="E147" s="379"/>
      <c r="F147" s="379"/>
      <c r="G147" s="380" t="s">
        <v>217</v>
      </c>
      <c r="H147" s="114"/>
    </row>
    <row r="148" spans="1:8">
      <c r="A148" s="379"/>
      <c r="B148" s="68" t="s">
        <v>218</v>
      </c>
      <c r="C148" s="68" t="s">
        <v>219</v>
      </c>
      <c r="D148" s="68" t="s">
        <v>220</v>
      </c>
      <c r="E148" s="68" t="s">
        <v>6</v>
      </c>
      <c r="F148" s="68" t="s">
        <v>221</v>
      </c>
      <c r="G148" s="380"/>
      <c r="H148" s="114"/>
    </row>
    <row r="149" spans="1:8">
      <c r="A149" s="40" t="s">
        <v>92</v>
      </c>
      <c r="B149" s="40">
        <v>100</v>
      </c>
      <c r="C149" s="40">
        <v>100</v>
      </c>
      <c r="D149" s="40">
        <v>0.34</v>
      </c>
      <c r="E149" s="40">
        <v>0.6</v>
      </c>
      <c r="F149" s="40">
        <v>11.4</v>
      </c>
      <c r="G149" s="40">
        <v>54</v>
      </c>
      <c r="H149" s="114"/>
    </row>
    <row r="150" spans="1:8">
      <c r="A150" s="69" t="s">
        <v>232</v>
      </c>
      <c r="B150" s="70"/>
      <c r="C150" s="69">
        <v>100</v>
      </c>
      <c r="D150" s="69">
        <v>0.34</v>
      </c>
      <c r="E150" s="69">
        <v>0.6</v>
      </c>
      <c r="F150" s="69">
        <v>11.4</v>
      </c>
      <c r="G150" s="69">
        <v>54</v>
      </c>
      <c r="H150" s="114"/>
    </row>
    <row r="151" spans="1:8">
      <c r="A151" s="386" t="s">
        <v>287</v>
      </c>
      <c r="B151" s="386"/>
      <c r="C151" s="386"/>
      <c r="D151" s="386"/>
      <c r="E151" s="386"/>
      <c r="F151" s="386"/>
      <c r="G151" s="386"/>
      <c r="H151" s="114"/>
    </row>
    <row r="153" spans="1:8">
      <c r="A153" s="419" t="s">
        <v>35</v>
      </c>
      <c r="B153" s="419"/>
      <c r="C153" s="419"/>
      <c r="D153" s="419"/>
      <c r="E153" s="419"/>
      <c r="F153" s="419"/>
      <c r="G153" s="419"/>
    </row>
    <row r="155" spans="1:8">
      <c r="A155" s="67" t="s">
        <v>375</v>
      </c>
      <c r="B155" s="67"/>
      <c r="C155" s="67"/>
      <c r="D155" s="67"/>
      <c r="E155" s="67"/>
      <c r="F155" s="67"/>
      <c r="G155" s="67"/>
      <c r="H155" s="43"/>
    </row>
    <row r="156" spans="1:8" ht="14.4" customHeight="1">
      <c r="A156" s="379" t="s">
        <v>215</v>
      </c>
      <c r="B156" s="379" t="s">
        <v>216</v>
      </c>
      <c r="C156" s="379"/>
      <c r="D156" s="379" t="s">
        <v>4</v>
      </c>
      <c r="E156" s="379"/>
      <c r="F156" s="379"/>
      <c r="G156" s="380" t="s">
        <v>217</v>
      </c>
      <c r="H156" s="43"/>
    </row>
    <row r="157" spans="1:8">
      <c r="A157" s="379"/>
      <c r="B157" s="68" t="s">
        <v>218</v>
      </c>
      <c r="C157" s="68" t="s">
        <v>219</v>
      </c>
      <c r="D157" s="68" t="s">
        <v>220</v>
      </c>
      <c r="E157" s="68" t="s">
        <v>6</v>
      </c>
      <c r="F157" s="68" t="s">
        <v>221</v>
      </c>
      <c r="G157" s="380"/>
      <c r="H157" s="77"/>
    </row>
    <row r="158" spans="1:8">
      <c r="A158" s="3" t="s">
        <v>261</v>
      </c>
      <c r="B158" s="44">
        <v>39</v>
      </c>
      <c r="C158" s="44">
        <v>39</v>
      </c>
      <c r="D158" s="45">
        <v>6.55</v>
      </c>
      <c r="E158" s="45">
        <v>6.86</v>
      </c>
      <c r="F158" s="45">
        <v>0</v>
      </c>
      <c r="G158" s="45">
        <v>87.98</v>
      </c>
      <c r="H158" s="77"/>
    </row>
    <row r="159" spans="1:8">
      <c r="A159" s="3" t="s">
        <v>262</v>
      </c>
      <c r="B159" s="44">
        <v>9</v>
      </c>
      <c r="C159" s="44">
        <v>9</v>
      </c>
      <c r="D159" s="45">
        <v>0.73</v>
      </c>
      <c r="E159" s="45">
        <v>0.22</v>
      </c>
      <c r="F159" s="45">
        <v>4.5599999999999996</v>
      </c>
      <c r="G159" s="45">
        <v>23.11</v>
      </c>
      <c r="H159" s="77"/>
    </row>
    <row r="160" spans="1:8">
      <c r="A160" s="3" t="s">
        <v>230</v>
      </c>
      <c r="B160" s="44">
        <v>12</v>
      </c>
      <c r="C160" s="44">
        <v>12</v>
      </c>
      <c r="D160" s="45">
        <v>0</v>
      </c>
      <c r="E160" s="45">
        <v>0</v>
      </c>
      <c r="F160" s="45">
        <v>0</v>
      </c>
      <c r="G160" s="45">
        <v>0</v>
      </c>
      <c r="H160" s="77"/>
    </row>
    <row r="161" spans="1:8">
      <c r="A161" s="3" t="s">
        <v>263</v>
      </c>
      <c r="B161" s="44">
        <v>5</v>
      </c>
      <c r="C161" s="44">
        <v>5</v>
      </c>
      <c r="D161" s="45">
        <v>0.56000000000000005</v>
      </c>
      <c r="E161" s="45">
        <v>0.16</v>
      </c>
      <c r="F161" s="45">
        <v>3.55</v>
      </c>
      <c r="G161" s="45">
        <v>17.86</v>
      </c>
      <c r="H161" s="77"/>
    </row>
    <row r="162" spans="1:8">
      <c r="A162" s="3" t="s">
        <v>225</v>
      </c>
      <c r="B162" s="44">
        <v>5</v>
      </c>
      <c r="C162" s="44">
        <v>3</v>
      </c>
      <c r="D162" s="45">
        <v>0</v>
      </c>
      <c r="E162" s="45">
        <v>5</v>
      </c>
      <c r="F162" s="45">
        <v>0</v>
      </c>
      <c r="G162" s="45">
        <v>45</v>
      </c>
      <c r="H162" s="77"/>
    </row>
    <row r="163" spans="1:8">
      <c r="A163" s="3" t="s">
        <v>228</v>
      </c>
      <c r="B163" s="44">
        <v>0.12</v>
      </c>
      <c r="C163" s="44">
        <v>0.12</v>
      </c>
      <c r="D163" s="45">
        <v>0</v>
      </c>
      <c r="E163" s="45">
        <v>0</v>
      </c>
      <c r="F163" s="45">
        <v>0</v>
      </c>
      <c r="G163" s="45">
        <v>0</v>
      </c>
      <c r="H163" s="77"/>
    </row>
    <row r="164" spans="1:8">
      <c r="A164" s="3" t="s">
        <v>376</v>
      </c>
      <c r="B164" s="44">
        <v>0.04</v>
      </c>
      <c r="C164" s="44">
        <v>0.04</v>
      </c>
      <c r="D164" s="45">
        <v>0</v>
      </c>
      <c r="E164" s="45">
        <v>0</v>
      </c>
      <c r="F164" s="45">
        <v>0</v>
      </c>
      <c r="G164" s="45">
        <v>0</v>
      </c>
      <c r="H164" s="77"/>
    </row>
    <row r="165" spans="1:8">
      <c r="A165" s="55" t="s">
        <v>232</v>
      </c>
      <c r="B165" s="56"/>
      <c r="C165" s="55">
        <v>50</v>
      </c>
      <c r="D165" s="59">
        <f>SUM(D158:D164)</f>
        <v>7.84</v>
      </c>
      <c r="E165" s="59">
        <f t="shared" ref="E165:G165" si="6">SUM(E158:E164)</f>
        <v>12.24</v>
      </c>
      <c r="F165" s="59">
        <f t="shared" si="6"/>
        <v>8.11</v>
      </c>
      <c r="G165" s="59">
        <f t="shared" si="6"/>
        <v>173.95</v>
      </c>
      <c r="H165" s="77"/>
    </row>
    <row r="166" spans="1:8" ht="14.4" customHeight="1">
      <c r="A166" s="381" t="s">
        <v>1068</v>
      </c>
      <c r="B166" s="381"/>
      <c r="C166" s="381"/>
      <c r="D166" s="381"/>
      <c r="E166" s="381"/>
      <c r="F166" s="381"/>
      <c r="G166" s="381"/>
      <c r="H166" s="381"/>
    </row>
    <row r="167" spans="1:8">
      <c r="A167" s="381"/>
      <c r="B167" s="381"/>
      <c r="C167" s="381"/>
      <c r="D167" s="381"/>
      <c r="E167" s="381"/>
      <c r="F167" s="381"/>
      <c r="G167" s="381"/>
      <c r="H167" s="381"/>
    </row>
    <row r="168" spans="1:8">
      <c r="A168" s="381"/>
      <c r="B168" s="381"/>
      <c r="C168" s="381"/>
      <c r="D168" s="381"/>
      <c r="E168" s="381"/>
      <c r="F168" s="381"/>
      <c r="G168" s="381"/>
      <c r="H168" s="381"/>
    </row>
    <row r="169" spans="1:8" ht="14.4" hidden="1" customHeight="1">
      <c r="A169" s="381"/>
      <c r="B169" s="381"/>
      <c r="C169" s="381"/>
      <c r="D169" s="381"/>
      <c r="E169" s="381"/>
      <c r="F169" s="381"/>
      <c r="G169" s="381"/>
      <c r="H169" s="381"/>
    </row>
    <row r="170" spans="1:8" ht="14.4" hidden="1" customHeight="1">
      <c r="A170" s="381"/>
      <c r="B170" s="381"/>
      <c r="C170" s="381"/>
      <c r="D170" s="381"/>
      <c r="E170" s="381"/>
      <c r="F170" s="381"/>
      <c r="G170" s="381"/>
      <c r="H170" s="381"/>
    </row>
    <row r="172" spans="1:8">
      <c r="A172" s="67" t="s">
        <v>377</v>
      </c>
      <c r="B172" s="67"/>
      <c r="C172" s="67"/>
      <c r="D172" s="67"/>
      <c r="E172" s="67"/>
      <c r="F172" s="67"/>
      <c r="G172" s="67"/>
      <c r="H172" s="43"/>
    </row>
    <row r="173" spans="1:8">
      <c r="A173" s="379" t="s">
        <v>215</v>
      </c>
      <c r="B173" s="379" t="s">
        <v>216</v>
      </c>
      <c r="C173" s="379"/>
      <c r="D173" s="379" t="s">
        <v>4</v>
      </c>
      <c r="E173" s="379"/>
      <c r="F173" s="379"/>
      <c r="G173" s="380" t="s">
        <v>217</v>
      </c>
      <c r="H173" s="43"/>
    </row>
    <row r="174" spans="1:8" ht="22.2" customHeight="1">
      <c r="A174" s="379"/>
      <c r="B174" s="68" t="s">
        <v>218</v>
      </c>
      <c r="C174" s="68" t="s">
        <v>219</v>
      </c>
      <c r="D174" s="68" t="s">
        <v>220</v>
      </c>
      <c r="E174" s="68" t="s">
        <v>6</v>
      </c>
      <c r="F174" s="68" t="s">
        <v>221</v>
      </c>
      <c r="G174" s="380"/>
      <c r="H174" s="77"/>
    </row>
    <row r="175" spans="1:8">
      <c r="A175" s="3" t="s">
        <v>222</v>
      </c>
      <c r="B175" s="44">
        <v>220</v>
      </c>
      <c r="C175" s="44">
        <v>144.66</v>
      </c>
      <c r="D175" s="45">
        <v>2.89</v>
      </c>
      <c r="E175" s="45">
        <v>0.15</v>
      </c>
      <c r="F175" s="45">
        <v>21.41</v>
      </c>
      <c r="G175" s="45">
        <v>98.51</v>
      </c>
      <c r="H175" s="77"/>
    </row>
    <row r="176" spans="1:8">
      <c r="A176" s="3" t="s">
        <v>228</v>
      </c>
      <c r="B176" s="44">
        <v>0.35</v>
      </c>
      <c r="C176" s="44">
        <v>0.35</v>
      </c>
      <c r="D176" s="45">
        <v>0</v>
      </c>
      <c r="E176" s="45">
        <v>0</v>
      </c>
      <c r="F176" s="45">
        <v>0</v>
      </c>
      <c r="G176" s="45">
        <v>0</v>
      </c>
      <c r="H176" s="77"/>
    </row>
    <row r="177" spans="1:8">
      <c r="A177" s="3" t="s">
        <v>268</v>
      </c>
      <c r="B177" s="44">
        <v>24</v>
      </c>
      <c r="C177" s="44">
        <v>24</v>
      </c>
      <c r="D177" s="45">
        <v>0.72</v>
      </c>
      <c r="E177" s="45">
        <v>0.48</v>
      </c>
      <c r="F177" s="45">
        <v>1.08</v>
      </c>
      <c r="G177" s="45">
        <v>11.52</v>
      </c>
      <c r="H177" s="77"/>
    </row>
    <row r="178" spans="1:8">
      <c r="A178" s="3" t="s">
        <v>257</v>
      </c>
      <c r="B178" s="44">
        <v>1.5</v>
      </c>
      <c r="C178" s="44">
        <v>1.5</v>
      </c>
      <c r="D178" s="45">
        <v>0.01</v>
      </c>
      <c r="E178" s="45">
        <v>1.23</v>
      </c>
      <c r="F178" s="45">
        <v>0.01</v>
      </c>
      <c r="G178" s="45">
        <v>11.15</v>
      </c>
      <c r="H178" s="77"/>
    </row>
    <row r="179" spans="1:8">
      <c r="A179" s="55" t="s">
        <v>232</v>
      </c>
      <c r="B179" s="56"/>
      <c r="C179" s="55">
        <v>150</v>
      </c>
      <c r="D179" s="59">
        <f>SUM(D175:D178)</f>
        <v>3.62</v>
      </c>
      <c r="E179" s="59">
        <f t="shared" ref="E179:G179" si="7">SUM(E175:E178)</f>
        <v>1.8599999999999999</v>
      </c>
      <c r="F179" s="59">
        <f t="shared" si="7"/>
        <v>22.500000000000004</v>
      </c>
      <c r="G179" s="59">
        <f t="shared" si="7"/>
        <v>121.18</v>
      </c>
      <c r="H179" s="77"/>
    </row>
    <row r="180" spans="1:8">
      <c r="A180" s="381" t="s">
        <v>378</v>
      </c>
      <c r="B180" s="381"/>
      <c r="C180" s="381"/>
      <c r="D180" s="381"/>
      <c r="E180" s="381"/>
      <c r="F180" s="381"/>
      <c r="G180" s="381"/>
      <c r="H180" s="381"/>
    </row>
    <row r="181" spans="1:8">
      <c r="A181" s="381"/>
      <c r="B181" s="381"/>
      <c r="C181" s="381"/>
      <c r="D181" s="381"/>
      <c r="E181" s="381"/>
      <c r="F181" s="381"/>
      <c r="G181" s="381"/>
      <c r="H181" s="381"/>
    </row>
    <row r="182" spans="1:8" ht="4.2" customHeight="1">
      <c r="A182" s="381"/>
      <c r="B182" s="381"/>
      <c r="C182" s="381"/>
      <c r="D182" s="381"/>
      <c r="E182" s="381"/>
      <c r="F182" s="381"/>
      <c r="G182" s="381"/>
      <c r="H182" s="381"/>
    </row>
    <row r="183" spans="1:8" hidden="1">
      <c r="A183" s="381"/>
      <c r="B183" s="381"/>
      <c r="C183" s="381"/>
      <c r="D183" s="381"/>
      <c r="E183" s="381"/>
      <c r="F183" s="381"/>
      <c r="G183" s="381"/>
      <c r="H183" s="381"/>
    </row>
    <row r="184" spans="1:8" hidden="1">
      <c r="A184" s="381"/>
      <c r="B184" s="381"/>
      <c r="C184" s="381"/>
      <c r="D184" s="381"/>
      <c r="E184" s="381"/>
      <c r="F184" s="381"/>
      <c r="G184" s="381"/>
      <c r="H184" s="381"/>
    </row>
    <row r="186" spans="1:8">
      <c r="A186" s="1" t="s">
        <v>267</v>
      </c>
      <c r="B186" s="1"/>
      <c r="C186" s="1"/>
      <c r="D186" s="1"/>
      <c r="E186" s="1"/>
      <c r="F186" s="1"/>
      <c r="G186" s="1"/>
    </row>
    <row r="187" spans="1:8">
      <c r="A187" s="376" t="s">
        <v>215</v>
      </c>
      <c r="B187" s="377" t="s">
        <v>216</v>
      </c>
      <c r="C187" s="377"/>
      <c r="D187" s="376" t="s">
        <v>4</v>
      </c>
      <c r="E187" s="376"/>
      <c r="F187" s="376"/>
      <c r="G187" s="378" t="s">
        <v>217</v>
      </c>
    </row>
    <row r="188" spans="1:8" ht="26.4" customHeight="1">
      <c r="A188" s="376"/>
      <c r="B188" s="39" t="s">
        <v>218</v>
      </c>
      <c r="C188" s="39" t="s">
        <v>219</v>
      </c>
      <c r="D188" s="39" t="s">
        <v>220</v>
      </c>
      <c r="E188" s="39" t="s">
        <v>6</v>
      </c>
      <c r="F188" s="39" t="s">
        <v>221</v>
      </c>
      <c r="G188" s="378"/>
      <c r="H188" s="54"/>
    </row>
    <row r="189" spans="1:8">
      <c r="A189" s="3" t="s">
        <v>225</v>
      </c>
      <c r="B189" s="44">
        <v>2.0202020202020203</v>
      </c>
      <c r="C189" s="44">
        <v>2.0202020202020203</v>
      </c>
      <c r="D189" s="45">
        <v>0</v>
      </c>
      <c r="E189" s="45">
        <v>2.02</v>
      </c>
      <c r="F189" s="45">
        <v>0</v>
      </c>
      <c r="G189" s="45">
        <v>18.18</v>
      </c>
    </row>
    <row r="190" spans="1:8">
      <c r="A190" s="3" t="s">
        <v>237</v>
      </c>
      <c r="B190" s="44">
        <v>2.5252525252525251</v>
      </c>
      <c r="C190" s="44">
        <v>2.5252525252525251</v>
      </c>
      <c r="D190" s="45">
        <v>0.26</v>
      </c>
      <c r="E190" s="45">
        <v>0.02</v>
      </c>
      <c r="F190" s="45">
        <v>1.87</v>
      </c>
      <c r="G190" s="45">
        <v>8.74</v>
      </c>
    </row>
    <row r="191" spans="1:8">
      <c r="A191" s="3" t="s">
        <v>228</v>
      </c>
      <c r="B191" s="44">
        <v>0.10101010101010101</v>
      </c>
      <c r="C191" s="44">
        <v>0.10101010101010101</v>
      </c>
      <c r="D191" s="45">
        <v>0</v>
      </c>
      <c r="E191" s="45">
        <v>0</v>
      </c>
      <c r="F191" s="45">
        <v>0</v>
      </c>
      <c r="G191" s="45">
        <v>0</v>
      </c>
    </row>
    <row r="192" spans="1:8">
      <c r="A192" s="3" t="s">
        <v>268</v>
      </c>
      <c r="B192" s="44">
        <v>20.202020202020201</v>
      </c>
      <c r="C192" s="44">
        <v>20.202020202020201</v>
      </c>
      <c r="D192" s="45">
        <v>0.61</v>
      </c>
      <c r="E192" s="45">
        <v>0.4</v>
      </c>
      <c r="F192" s="45">
        <v>0.91</v>
      </c>
      <c r="G192" s="45">
        <v>9.6999999999999993</v>
      </c>
    </row>
    <row r="193" spans="1:8">
      <c r="A193" s="3" t="s">
        <v>230</v>
      </c>
      <c r="B193" s="44">
        <v>25.252525252525253</v>
      </c>
      <c r="C193" s="44">
        <v>25.252525252525253</v>
      </c>
      <c r="D193" s="45">
        <v>0</v>
      </c>
      <c r="E193" s="45">
        <v>0</v>
      </c>
      <c r="F193" s="45">
        <v>0</v>
      </c>
      <c r="G193" s="45">
        <v>0</v>
      </c>
    </row>
    <row r="194" spans="1:8">
      <c r="A194" s="55" t="s">
        <v>232</v>
      </c>
      <c r="B194" s="56"/>
      <c r="C194" s="55">
        <v>50</v>
      </c>
      <c r="D194" s="59">
        <f>SUM(D189:D193)</f>
        <v>0.87</v>
      </c>
      <c r="E194" s="59">
        <f t="shared" ref="E194:G194" si="8">SUM(E189:E193)</f>
        <v>2.44</v>
      </c>
      <c r="F194" s="59">
        <f t="shared" si="8"/>
        <v>2.7800000000000002</v>
      </c>
      <c r="G194" s="59">
        <f t="shared" si="8"/>
        <v>36.620000000000005</v>
      </c>
    </row>
    <row r="195" spans="1:8">
      <c r="A195" s="381" t="s">
        <v>269</v>
      </c>
      <c r="B195" s="381"/>
      <c r="C195" s="381"/>
      <c r="D195" s="381"/>
      <c r="E195" s="381"/>
      <c r="F195" s="381"/>
      <c r="G195" s="381"/>
      <c r="H195" s="381"/>
    </row>
    <row r="196" spans="1:8">
      <c r="A196" s="381"/>
      <c r="B196" s="381"/>
      <c r="C196" s="381"/>
      <c r="D196" s="381"/>
      <c r="E196" s="381"/>
      <c r="F196" s="381"/>
      <c r="G196" s="381"/>
      <c r="H196" s="381"/>
    </row>
    <row r="197" spans="1:8" ht="2.4" customHeight="1">
      <c r="A197" s="381"/>
      <c r="B197" s="381"/>
      <c r="C197" s="381"/>
      <c r="D197" s="381"/>
      <c r="E197" s="381"/>
      <c r="F197" s="381"/>
      <c r="G197" s="381"/>
      <c r="H197" s="381"/>
    </row>
    <row r="198" spans="1:8" hidden="1">
      <c r="A198" s="381"/>
      <c r="B198" s="381"/>
      <c r="C198" s="381"/>
      <c r="D198" s="381"/>
      <c r="E198" s="381"/>
      <c r="F198" s="381"/>
      <c r="G198" s="381"/>
      <c r="H198" s="381"/>
    </row>
    <row r="199" spans="1:8" hidden="1">
      <c r="A199" s="381"/>
      <c r="B199" s="381"/>
      <c r="C199" s="381"/>
      <c r="D199" s="381"/>
      <c r="E199" s="381"/>
      <c r="F199" s="381"/>
      <c r="G199" s="381"/>
      <c r="H199" s="381"/>
    </row>
    <row r="200" spans="1:8" hidden="1">
      <c r="A200" s="381"/>
      <c r="B200" s="381"/>
      <c r="C200" s="381"/>
      <c r="D200" s="381"/>
      <c r="E200" s="381"/>
      <c r="F200" s="381"/>
      <c r="G200" s="381"/>
      <c r="H200" s="381"/>
    </row>
    <row r="201" spans="1:8">
      <c r="D201" s="52"/>
      <c r="E201" s="52"/>
      <c r="F201" s="52"/>
      <c r="G201" s="52"/>
    </row>
    <row r="202" spans="1:8">
      <c r="A202" s="1" t="s">
        <v>379</v>
      </c>
      <c r="B202" s="1"/>
      <c r="C202" s="1"/>
      <c r="D202" s="1"/>
      <c r="E202" s="1"/>
      <c r="F202" s="1"/>
      <c r="G202" s="1"/>
    </row>
    <row r="203" spans="1:8">
      <c r="A203" s="388" t="s">
        <v>215</v>
      </c>
      <c r="B203" s="390" t="s">
        <v>216</v>
      </c>
      <c r="C203" s="391"/>
      <c r="D203" s="392" t="s">
        <v>4</v>
      </c>
      <c r="E203" s="393"/>
      <c r="F203" s="394"/>
      <c r="G203" s="359" t="s">
        <v>217</v>
      </c>
    </row>
    <row r="204" spans="1:8">
      <c r="A204" s="389"/>
      <c r="B204" s="2" t="s">
        <v>218</v>
      </c>
      <c r="C204" s="2" t="s">
        <v>219</v>
      </c>
      <c r="D204" s="2" t="s">
        <v>220</v>
      </c>
      <c r="E204" s="2" t="s">
        <v>6</v>
      </c>
      <c r="F204" s="2" t="s">
        <v>221</v>
      </c>
      <c r="G204" s="360"/>
      <c r="H204" s="54"/>
    </row>
    <row r="205" spans="1:8">
      <c r="A205" s="3" t="s">
        <v>223</v>
      </c>
      <c r="B205" s="44">
        <v>56</v>
      </c>
      <c r="C205" s="44">
        <v>40.919999999999995</v>
      </c>
      <c r="D205" s="45">
        <v>0.4</v>
      </c>
      <c r="E205" s="45">
        <v>0.1</v>
      </c>
      <c r="F205" s="45">
        <v>2</v>
      </c>
      <c r="G205" s="45">
        <v>10.199999999999999</v>
      </c>
    </row>
    <row r="206" spans="1:8">
      <c r="A206" s="3" t="s">
        <v>246</v>
      </c>
      <c r="B206" s="44">
        <v>70</v>
      </c>
      <c r="C206" s="44">
        <v>60.87</v>
      </c>
      <c r="D206" s="45">
        <v>0.2</v>
      </c>
      <c r="E206" s="45">
        <v>0.4</v>
      </c>
      <c r="F206" s="45">
        <v>7</v>
      </c>
      <c r="G206" s="45">
        <v>31.9</v>
      </c>
    </row>
    <row r="207" spans="1:8">
      <c r="A207" s="3" t="s">
        <v>225</v>
      </c>
      <c r="B207" s="44">
        <v>5</v>
      </c>
      <c r="C207" s="44">
        <v>5</v>
      </c>
      <c r="D207" s="45">
        <v>0</v>
      </c>
      <c r="E207" s="45">
        <v>5</v>
      </c>
      <c r="F207" s="45">
        <v>0</v>
      </c>
      <c r="G207" s="45">
        <v>45</v>
      </c>
    </row>
    <row r="208" spans="1:8">
      <c r="A208" s="3" t="s">
        <v>247</v>
      </c>
      <c r="B208" s="44">
        <v>5</v>
      </c>
      <c r="C208" s="44">
        <v>5</v>
      </c>
      <c r="D208" s="45">
        <v>0</v>
      </c>
      <c r="E208" s="45">
        <v>0</v>
      </c>
      <c r="F208" s="45">
        <v>5</v>
      </c>
      <c r="G208" s="45">
        <v>20</v>
      </c>
    </row>
    <row r="209" spans="1:8">
      <c r="A209" s="3" t="s">
        <v>248</v>
      </c>
      <c r="B209" s="44">
        <v>0.2</v>
      </c>
      <c r="C209" s="44">
        <v>0.2</v>
      </c>
      <c r="D209" s="45">
        <v>0</v>
      </c>
      <c r="E209" s="45">
        <v>0</v>
      </c>
      <c r="F209" s="45">
        <v>0</v>
      </c>
      <c r="G209" s="45">
        <v>0</v>
      </c>
    </row>
    <row r="210" spans="1:8">
      <c r="A210" s="55" t="s">
        <v>232</v>
      </c>
      <c r="B210" s="56"/>
      <c r="C210" s="55">
        <v>100</v>
      </c>
      <c r="D210" s="55">
        <f>SUM(D205:D209)</f>
        <v>0.60000000000000009</v>
      </c>
      <c r="E210" s="55">
        <f t="shared" ref="E210:G210" si="9">SUM(E205:E209)</f>
        <v>5.5</v>
      </c>
      <c r="F210" s="55">
        <f t="shared" si="9"/>
        <v>14</v>
      </c>
      <c r="G210" s="55">
        <f t="shared" si="9"/>
        <v>107.1</v>
      </c>
    </row>
    <row r="211" spans="1:8">
      <c r="A211" s="412" t="s">
        <v>249</v>
      </c>
      <c r="B211" s="412"/>
      <c r="C211" s="412"/>
      <c r="D211" s="412"/>
      <c r="E211" s="412"/>
      <c r="F211" s="412"/>
      <c r="G211" s="412"/>
      <c r="H211" s="412"/>
    </row>
    <row r="212" spans="1:8">
      <c r="A212" s="412"/>
      <c r="B212" s="412"/>
      <c r="C212" s="412"/>
      <c r="D212" s="412"/>
      <c r="E212" s="412"/>
      <c r="F212" s="412"/>
      <c r="G212" s="412"/>
      <c r="H212" s="412"/>
    </row>
    <row r="213" spans="1:8">
      <c r="A213" s="412"/>
      <c r="B213" s="412"/>
      <c r="C213" s="412"/>
      <c r="D213" s="412"/>
      <c r="E213" s="412"/>
      <c r="F213" s="412"/>
      <c r="G213" s="412"/>
      <c r="H213" s="412"/>
    </row>
    <row r="214" spans="1:8" ht="0.6" customHeight="1">
      <c r="A214" s="412"/>
      <c r="B214" s="412"/>
      <c r="C214" s="412"/>
      <c r="D214" s="412"/>
      <c r="E214" s="412"/>
      <c r="F214" s="412"/>
      <c r="G214" s="412"/>
      <c r="H214" s="412"/>
    </row>
    <row r="215" spans="1:8" hidden="1">
      <c r="A215" s="412"/>
      <c r="B215" s="412"/>
      <c r="C215" s="412"/>
      <c r="D215" s="412"/>
      <c r="E215" s="412"/>
      <c r="F215" s="412"/>
      <c r="G215" s="412"/>
      <c r="H215" s="412"/>
    </row>
    <row r="216" spans="1:8" hidden="1">
      <c r="A216" s="412"/>
      <c r="B216" s="412"/>
      <c r="C216" s="412"/>
      <c r="D216" s="412"/>
      <c r="E216" s="412"/>
      <c r="F216" s="412"/>
      <c r="G216" s="412"/>
      <c r="H216" s="412"/>
    </row>
    <row r="218" spans="1:8">
      <c r="A218" s="67" t="s">
        <v>904</v>
      </c>
      <c r="B218" s="67"/>
      <c r="C218" s="67"/>
      <c r="D218" s="67"/>
      <c r="E218" s="67"/>
      <c r="F218" s="67"/>
      <c r="G218" s="67"/>
      <c r="H218" s="43"/>
    </row>
    <row r="219" spans="1:8">
      <c r="A219" s="379" t="s">
        <v>215</v>
      </c>
      <c r="B219" s="379" t="s">
        <v>216</v>
      </c>
      <c r="C219" s="379"/>
      <c r="D219" s="379" t="s">
        <v>4</v>
      </c>
      <c r="E219" s="379"/>
      <c r="F219" s="379"/>
      <c r="G219" s="380" t="s">
        <v>217</v>
      </c>
      <c r="H219" s="43"/>
    </row>
    <row r="220" spans="1:8" ht="22.2" customHeight="1">
      <c r="A220" s="379"/>
      <c r="B220" s="68" t="s">
        <v>218</v>
      </c>
      <c r="C220" s="68" t="s">
        <v>219</v>
      </c>
      <c r="D220" s="68" t="s">
        <v>220</v>
      </c>
      <c r="E220" s="68" t="s">
        <v>6</v>
      </c>
      <c r="F220" s="68" t="s">
        <v>221</v>
      </c>
      <c r="G220" s="380"/>
      <c r="H220" s="77"/>
    </row>
    <row r="221" spans="1:8">
      <c r="A221" s="3" t="s">
        <v>380</v>
      </c>
      <c r="B221" s="44">
        <v>30</v>
      </c>
      <c r="C221" s="44">
        <v>30</v>
      </c>
      <c r="D221" s="45">
        <v>0</v>
      </c>
      <c r="E221" s="45">
        <v>0</v>
      </c>
      <c r="F221" s="45">
        <v>3.3</v>
      </c>
      <c r="G221" s="45">
        <v>13.2</v>
      </c>
      <c r="H221" s="77"/>
    </row>
    <row r="222" spans="1:8">
      <c r="A222" s="3" t="s">
        <v>247</v>
      </c>
      <c r="B222" s="44">
        <v>15</v>
      </c>
      <c r="C222" s="44">
        <v>15</v>
      </c>
      <c r="D222" s="45">
        <v>0</v>
      </c>
      <c r="E222" s="45">
        <v>0</v>
      </c>
      <c r="F222" s="45">
        <v>14.97</v>
      </c>
      <c r="G222" s="45">
        <v>59.88</v>
      </c>
      <c r="H222" s="77"/>
    </row>
    <row r="223" spans="1:8">
      <c r="A223" s="3" t="s">
        <v>381</v>
      </c>
      <c r="B223" s="44">
        <v>10</v>
      </c>
      <c r="C223" s="44">
        <v>10</v>
      </c>
      <c r="D223" s="45">
        <v>0.94</v>
      </c>
      <c r="E223" s="45">
        <v>0.1</v>
      </c>
      <c r="F223" s="45">
        <v>7.34</v>
      </c>
      <c r="G223" s="45">
        <v>34.020000000000003</v>
      </c>
      <c r="H223" s="77"/>
    </row>
    <row r="224" spans="1:8">
      <c r="A224" s="3" t="s">
        <v>248</v>
      </c>
      <c r="B224" s="44">
        <v>0.15</v>
      </c>
      <c r="C224" s="44">
        <v>0.15</v>
      </c>
      <c r="D224" s="45">
        <v>0</v>
      </c>
      <c r="E224" s="45">
        <v>0</v>
      </c>
      <c r="F224" s="45">
        <v>0</v>
      </c>
      <c r="G224" s="45">
        <v>0</v>
      </c>
      <c r="H224" s="77"/>
    </row>
    <row r="225" spans="1:8">
      <c r="A225" s="3" t="s">
        <v>230</v>
      </c>
      <c r="B225" s="44">
        <v>45</v>
      </c>
      <c r="C225" s="44">
        <v>45</v>
      </c>
      <c r="D225" s="45">
        <v>0</v>
      </c>
      <c r="E225" s="45">
        <v>0</v>
      </c>
      <c r="F225" s="45">
        <v>0</v>
      </c>
      <c r="G225" s="45">
        <v>0</v>
      </c>
      <c r="H225" s="77"/>
    </row>
    <row r="226" spans="1:8">
      <c r="A226" s="3" t="s">
        <v>268</v>
      </c>
      <c r="B226" s="44">
        <v>100</v>
      </c>
      <c r="C226" s="44">
        <v>100</v>
      </c>
      <c r="D226" s="45">
        <v>3</v>
      </c>
      <c r="E226" s="45">
        <v>2</v>
      </c>
      <c r="F226" s="45">
        <v>4.5</v>
      </c>
      <c r="G226" s="45">
        <v>48</v>
      </c>
      <c r="H226" s="77"/>
    </row>
    <row r="227" spans="1:8">
      <c r="A227" s="55" t="s">
        <v>232</v>
      </c>
      <c r="B227" s="56"/>
      <c r="C227" s="55" t="s">
        <v>134</v>
      </c>
      <c r="D227" s="59">
        <f>SUM(D221:D226)</f>
        <v>3.94</v>
      </c>
      <c r="E227" s="59">
        <f t="shared" ref="E227:G227" si="10">SUM(E221:E226)</f>
        <v>2.1</v>
      </c>
      <c r="F227" s="59">
        <f t="shared" si="10"/>
        <v>30.11</v>
      </c>
      <c r="G227" s="59">
        <f t="shared" si="10"/>
        <v>155.1</v>
      </c>
      <c r="H227" s="77"/>
    </row>
    <row r="228" spans="1:8">
      <c r="A228" s="381" t="s">
        <v>1069</v>
      </c>
      <c r="B228" s="381"/>
      <c r="C228" s="381"/>
      <c r="D228" s="381"/>
      <c r="E228" s="381"/>
      <c r="F228" s="381"/>
      <c r="G228" s="381"/>
      <c r="H228" s="381"/>
    </row>
    <row r="229" spans="1:8">
      <c r="A229" s="381"/>
      <c r="B229" s="381"/>
      <c r="C229" s="381"/>
      <c r="D229" s="381"/>
      <c r="E229" s="381"/>
      <c r="F229" s="381"/>
      <c r="G229" s="381"/>
      <c r="H229" s="381"/>
    </row>
    <row r="230" spans="1:8">
      <c r="A230" s="381"/>
      <c r="B230" s="381"/>
      <c r="C230" s="381"/>
      <c r="D230" s="381"/>
      <c r="E230" s="381"/>
      <c r="F230" s="381"/>
      <c r="G230" s="381"/>
      <c r="H230" s="381"/>
    </row>
    <row r="231" spans="1:8">
      <c r="A231" s="381"/>
      <c r="B231" s="381"/>
      <c r="C231" s="381"/>
      <c r="D231" s="381"/>
      <c r="E231" s="381"/>
      <c r="F231" s="381"/>
      <c r="G231" s="381"/>
      <c r="H231" s="381"/>
    </row>
    <row r="232" spans="1:8" ht="2.4" customHeight="1">
      <c r="A232" s="381"/>
      <c r="B232" s="381"/>
      <c r="C232" s="381"/>
      <c r="D232" s="381"/>
      <c r="E232" s="381"/>
      <c r="F232" s="381"/>
      <c r="G232" s="381"/>
      <c r="H232" s="381"/>
    </row>
    <row r="234" spans="1:8">
      <c r="A234" s="1" t="s">
        <v>1027</v>
      </c>
      <c r="B234" s="1"/>
      <c r="C234" s="1"/>
      <c r="D234" s="1"/>
      <c r="E234" s="1"/>
      <c r="F234" s="1"/>
      <c r="G234" s="1"/>
    </row>
    <row r="235" spans="1:8">
      <c r="A235" s="376" t="s">
        <v>215</v>
      </c>
      <c r="B235" s="377" t="s">
        <v>216</v>
      </c>
      <c r="C235" s="377"/>
      <c r="D235" s="376" t="s">
        <v>4</v>
      </c>
      <c r="E235" s="376"/>
      <c r="F235" s="376"/>
      <c r="G235" s="378" t="s">
        <v>217</v>
      </c>
    </row>
    <row r="236" spans="1:8">
      <c r="A236" s="376"/>
      <c r="B236" s="2" t="s">
        <v>218</v>
      </c>
      <c r="C236" s="2" t="s">
        <v>219</v>
      </c>
      <c r="D236" s="2" t="s">
        <v>220</v>
      </c>
      <c r="E236" s="2" t="s">
        <v>6</v>
      </c>
      <c r="F236" s="2" t="s">
        <v>221</v>
      </c>
      <c r="G236" s="378"/>
    </row>
    <row r="237" spans="1:8">
      <c r="A237" s="3" t="s">
        <v>1023</v>
      </c>
      <c r="B237" s="3">
        <v>50</v>
      </c>
      <c r="C237" s="3">
        <v>50</v>
      </c>
      <c r="D237" s="40">
        <v>3.3</v>
      </c>
      <c r="E237" s="40">
        <v>0.6</v>
      </c>
      <c r="F237" s="40">
        <v>25.1</v>
      </c>
      <c r="G237" s="40">
        <v>119</v>
      </c>
    </row>
    <row r="238" spans="1:8">
      <c r="A238" s="46" t="s">
        <v>232</v>
      </c>
      <c r="B238" s="46"/>
      <c r="C238" s="46">
        <v>50</v>
      </c>
      <c r="D238" s="46">
        <v>3.3</v>
      </c>
      <c r="E238" s="46">
        <v>0.6</v>
      </c>
      <c r="F238" s="46">
        <v>25.1</v>
      </c>
      <c r="G238" s="46">
        <v>119</v>
      </c>
    </row>
    <row r="240" spans="1:8">
      <c r="A240" s="67" t="s">
        <v>382</v>
      </c>
      <c r="B240" s="67"/>
      <c r="C240" s="67"/>
      <c r="D240" s="67"/>
      <c r="E240" s="67"/>
      <c r="F240" s="67"/>
      <c r="G240" s="67"/>
      <c r="H240" s="43"/>
    </row>
    <row r="241" spans="1:8">
      <c r="A241" s="379" t="s">
        <v>215</v>
      </c>
      <c r="B241" s="379" t="s">
        <v>216</v>
      </c>
      <c r="C241" s="379"/>
      <c r="D241" s="379" t="s">
        <v>4</v>
      </c>
      <c r="E241" s="379"/>
      <c r="F241" s="379"/>
      <c r="G241" s="380" t="s">
        <v>217</v>
      </c>
      <c r="H241" s="43"/>
    </row>
    <row r="242" spans="1:8" ht="29.4" customHeight="1">
      <c r="A242" s="379"/>
      <c r="B242" s="68" t="s">
        <v>218</v>
      </c>
      <c r="C242" s="68" t="s">
        <v>219</v>
      </c>
      <c r="D242" s="68" t="s">
        <v>220</v>
      </c>
      <c r="E242" s="68" t="s">
        <v>6</v>
      </c>
      <c r="F242" s="68" t="s">
        <v>221</v>
      </c>
      <c r="G242" s="380"/>
      <c r="H242" s="77"/>
    </row>
    <row r="243" spans="1:8">
      <c r="A243" s="40" t="s">
        <v>86</v>
      </c>
      <c r="B243" s="40">
        <v>50</v>
      </c>
      <c r="C243" s="40">
        <v>50</v>
      </c>
      <c r="D243" s="40">
        <v>0.5</v>
      </c>
      <c r="E243" s="40">
        <v>0.1</v>
      </c>
      <c r="F243" s="40">
        <v>4.1399999999999997</v>
      </c>
      <c r="G243" s="40">
        <v>21</v>
      </c>
      <c r="H243" s="43"/>
    </row>
    <row r="244" spans="1:8">
      <c r="A244" s="69" t="s">
        <v>232</v>
      </c>
      <c r="B244" s="70"/>
      <c r="C244" s="69">
        <v>50</v>
      </c>
      <c r="D244" s="69">
        <v>0.5</v>
      </c>
      <c r="E244" s="69">
        <v>0.1</v>
      </c>
      <c r="F244" s="69">
        <v>4.0999999999999996</v>
      </c>
      <c r="G244" s="69">
        <v>21</v>
      </c>
      <c r="H244" s="43"/>
    </row>
    <row r="245" spans="1:8">
      <c r="A245" s="412" t="s">
        <v>276</v>
      </c>
      <c r="B245" s="412"/>
      <c r="C245" s="412"/>
      <c r="D245" s="412"/>
      <c r="E245" s="412"/>
      <c r="F245" s="412"/>
      <c r="G245" s="412"/>
      <c r="H245" s="412"/>
    </row>
    <row r="246" spans="1:8" ht="9" customHeight="1">
      <c r="A246" s="412"/>
      <c r="B246" s="412"/>
      <c r="C246" s="412"/>
      <c r="D246" s="412"/>
      <c r="E246" s="412"/>
      <c r="F246" s="412"/>
      <c r="G246" s="412"/>
      <c r="H246" s="412"/>
    </row>
    <row r="247" spans="1:8" hidden="1">
      <c r="A247" s="412"/>
      <c r="B247" s="412"/>
      <c r="C247" s="412"/>
      <c r="D247" s="412"/>
      <c r="E247" s="412"/>
      <c r="F247" s="412"/>
      <c r="G247" s="412"/>
      <c r="H247" s="412"/>
    </row>
    <row r="248" spans="1:8" hidden="1">
      <c r="A248" s="412"/>
      <c r="B248" s="412"/>
      <c r="C248" s="412"/>
      <c r="D248" s="412"/>
      <c r="E248" s="412"/>
      <c r="F248" s="412"/>
      <c r="G248" s="412"/>
      <c r="H248" s="412"/>
    </row>
    <row r="249" spans="1:8" hidden="1">
      <c r="A249" s="412"/>
      <c r="B249" s="412"/>
      <c r="C249" s="412"/>
      <c r="D249" s="412"/>
      <c r="E249" s="412"/>
      <c r="F249" s="412"/>
      <c r="G249" s="412"/>
      <c r="H249" s="412"/>
    </row>
    <row r="250" spans="1:8" hidden="1">
      <c r="A250" s="412"/>
      <c r="B250" s="412"/>
      <c r="C250" s="412"/>
      <c r="D250" s="412"/>
      <c r="E250" s="412"/>
      <c r="F250" s="412"/>
      <c r="G250" s="412"/>
      <c r="H250" s="412"/>
    </row>
    <row r="252" spans="1:8">
      <c r="A252" s="419" t="s">
        <v>36</v>
      </c>
      <c r="B252" s="419"/>
      <c r="C252" s="419"/>
      <c r="D252" s="419"/>
      <c r="E252" s="419"/>
      <c r="F252" s="419"/>
      <c r="G252" s="419"/>
    </row>
    <row r="254" spans="1:8">
      <c r="A254" s="67" t="s">
        <v>384</v>
      </c>
      <c r="B254" s="67"/>
      <c r="C254" s="67"/>
      <c r="D254" s="67"/>
      <c r="E254" s="67"/>
      <c r="F254" s="67"/>
      <c r="G254" s="67"/>
      <c r="H254" s="43"/>
    </row>
    <row r="255" spans="1:8" ht="14.4" customHeight="1">
      <c r="A255" s="379" t="s">
        <v>215</v>
      </c>
      <c r="B255" s="379" t="s">
        <v>216</v>
      </c>
      <c r="C255" s="379"/>
      <c r="D255" s="379" t="s">
        <v>4</v>
      </c>
      <c r="E255" s="379"/>
      <c r="F255" s="379"/>
      <c r="G255" s="380" t="s">
        <v>217</v>
      </c>
      <c r="H255" s="43"/>
    </row>
    <row r="256" spans="1:8">
      <c r="A256" s="379"/>
      <c r="B256" s="68" t="s">
        <v>218</v>
      </c>
      <c r="C256" s="68" t="s">
        <v>219</v>
      </c>
      <c r="D256" s="68" t="s">
        <v>220</v>
      </c>
      <c r="E256" s="68" t="s">
        <v>6</v>
      </c>
      <c r="F256" s="68" t="s">
        <v>221</v>
      </c>
      <c r="G256" s="380"/>
      <c r="H256" s="77"/>
    </row>
    <row r="257" spans="1:8">
      <c r="A257" s="3" t="s">
        <v>222</v>
      </c>
      <c r="B257" s="44">
        <v>66.8</v>
      </c>
      <c r="C257" s="44">
        <v>43.92</v>
      </c>
      <c r="D257" s="45">
        <v>0.96</v>
      </c>
      <c r="E257" s="45">
        <v>0.05</v>
      </c>
      <c r="F257" s="45">
        <v>7.1</v>
      </c>
      <c r="G257" s="45">
        <v>32.69</v>
      </c>
      <c r="H257" s="77"/>
    </row>
    <row r="258" spans="1:8">
      <c r="A258" s="3" t="s">
        <v>223</v>
      </c>
      <c r="B258" s="44">
        <v>12.5</v>
      </c>
      <c r="C258" s="44">
        <v>9.1349999999999998</v>
      </c>
      <c r="D258" s="45">
        <v>0.1</v>
      </c>
      <c r="E258" s="45">
        <v>0.02</v>
      </c>
      <c r="F258" s="45">
        <v>0.4</v>
      </c>
      <c r="G258" s="45">
        <v>2.2999999999999998</v>
      </c>
      <c r="H258" s="77"/>
    </row>
    <row r="259" spans="1:8">
      <c r="A259" s="3" t="s">
        <v>279</v>
      </c>
      <c r="B259" s="44">
        <v>6</v>
      </c>
      <c r="C259" s="44">
        <v>5.3020000000000005</v>
      </c>
      <c r="D259" s="45">
        <v>7.0000000000000007E-2</v>
      </c>
      <c r="E259" s="45">
        <v>0.02</v>
      </c>
      <c r="F259" s="45">
        <v>0.26</v>
      </c>
      <c r="G259" s="45">
        <v>1.46</v>
      </c>
      <c r="H259" s="77"/>
    </row>
    <row r="260" spans="1:8">
      <c r="A260" s="3" t="s">
        <v>225</v>
      </c>
      <c r="B260" s="44">
        <v>3</v>
      </c>
      <c r="C260" s="44">
        <v>3</v>
      </c>
      <c r="D260" s="45">
        <v>0</v>
      </c>
      <c r="E260" s="45">
        <v>3</v>
      </c>
      <c r="F260" s="45">
        <v>0</v>
      </c>
      <c r="G260" s="45">
        <v>27</v>
      </c>
      <c r="H260" s="77"/>
    </row>
    <row r="261" spans="1:8">
      <c r="A261" s="3" t="s">
        <v>271</v>
      </c>
      <c r="B261" s="44">
        <v>25</v>
      </c>
      <c r="C261" s="44">
        <v>18.542000000000002</v>
      </c>
      <c r="D261" s="45">
        <v>0.3</v>
      </c>
      <c r="E261" s="45">
        <v>0.04</v>
      </c>
      <c r="F261" s="45">
        <v>0.8</v>
      </c>
      <c r="G261" s="45">
        <v>4.5</v>
      </c>
      <c r="H261" s="77"/>
    </row>
    <row r="262" spans="1:8">
      <c r="A262" s="3" t="s">
        <v>385</v>
      </c>
      <c r="B262" s="44">
        <v>11.5</v>
      </c>
      <c r="C262" s="44">
        <v>11.5</v>
      </c>
      <c r="D262" s="45">
        <v>0.5</v>
      </c>
      <c r="E262" s="45">
        <v>0.03</v>
      </c>
      <c r="F262" s="45">
        <v>1.2</v>
      </c>
      <c r="G262" s="45">
        <v>7.3</v>
      </c>
      <c r="H262" s="77"/>
    </row>
    <row r="263" spans="1:8">
      <c r="A263" s="3" t="s">
        <v>227</v>
      </c>
      <c r="B263" s="44">
        <v>0.5</v>
      </c>
      <c r="C263" s="44">
        <v>0.5</v>
      </c>
      <c r="D263" s="45">
        <v>0</v>
      </c>
      <c r="E263" s="45">
        <v>0</v>
      </c>
      <c r="F263" s="45">
        <v>0</v>
      </c>
      <c r="G263" s="45">
        <v>0</v>
      </c>
      <c r="H263" s="77"/>
    </row>
    <row r="264" spans="1:8">
      <c r="A264" s="3" t="s">
        <v>228</v>
      </c>
      <c r="B264" s="44">
        <v>0.5</v>
      </c>
      <c r="C264" s="44">
        <v>0.5</v>
      </c>
      <c r="D264" s="45">
        <v>0</v>
      </c>
      <c r="E264" s="45">
        <v>0</v>
      </c>
      <c r="F264" s="45">
        <v>0</v>
      </c>
      <c r="G264" s="45">
        <v>0</v>
      </c>
      <c r="H264" s="77"/>
    </row>
    <row r="265" spans="1:8">
      <c r="A265" s="3" t="s">
        <v>308</v>
      </c>
      <c r="B265" s="44">
        <v>0.05</v>
      </c>
      <c r="C265" s="44">
        <v>0.05</v>
      </c>
      <c r="D265" s="45">
        <v>0</v>
      </c>
      <c r="E265" s="45">
        <v>0</v>
      </c>
      <c r="F265" s="45">
        <v>0</v>
      </c>
      <c r="G265" s="45">
        <v>0</v>
      </c>
      <c r="H265" s="77"/>
    </row>
    <row r="266" spans="1:8">
      <c r="A266" s="3" t="s">
        <v>268</v>
      </c>
      <c r="B266" s="44">
        <v>80</v>
      </c>
      <c r="C266" s="44">
        <v>80</v>
      </c>
      <c r="D266" s="45">
        <v>2.4</v>
      </c>
      <c r="E266" s="45">
        <v>1.6</v>
      </c>
      <c r="F266" s="45">
        <v>3.6</v>
      </c>
      <c r="G266" s="45">
        <v>38.4</v>
      </c>
      <c r="H266" s="77"/>
    </row>
    <row r="267" spans="1:8">
      <c r="A267" s="3" t="s">
        <v>230</v>
      </c>
      <c r="B267" s="44">
        <v>107</v>
      </c>
      <c r="C267" s="44">
        <v>107</v>
      </c>
      <c r="D267" s="45">
        <v>0</v>
      </c>
      <c r="E267" s="45">
        <v>0</v>
      </c>
      <c r="F267" s="45">
        <v>0</v>
      </c>
      <c r="G267" s="45">
        <v>0</v>
      </c>
      <c r="H267" s="77"/>
    </row>
    <row r="268" spans="1:8">
      <c r="A268" s="55" t="s">
        <v>367</v>
      </c>
      <c r="B268" s="56"/>
      <c r="C268" s="55">
        <v>250</v>
      </c>
      <c r="D268" s="59">
        <f>SUM(D257:D267)</f>
        <v>4.33</v>
      </c>
      <c r="E268" s="59">
        <f t="shared" ref="E268:G268" si="11">SUM(E257:E267)</f>
        <v>4.76</v>
      </c>
      <c r="F268" s="59">
        <f t="shared" si="11"/>
        <v>13.36</v>
      </c>
      <c r="G268" s="59">
        <f t="shared" si="11"/>
        <v>113.64999999999998</v>
      </c>
      <c r="H268" s="77"/>
    </row>
    <row r="269" spans="1:8" ht="14.4" customHeight="1">
      <c r="A269" s="381" t="s">
        <v>386</v>
      </c>
      <c r="B269" s="381"/>
      <c r="C269" s="381"/>
      <c r="D269" s="381"/>
      <c r="E269" s="381"/>
      <c r="F269" s="381"/>
      <c r="G269" s="381"/>
      <c r="H269" s="381"/>
    </row>
    <row r="270" spans="1:8">
      <c r="A270" s="381"/>
      <c r="B270" s="381"/>
      <c r="C270" s="381"/>
      <c r="D270" s="381"/>
      <c r="E270" s="381"/>
      <c r="F270" s="381"/>
      <c r="G270" s="381"/>
      <c r="H270" s="381"/>
    </row>
    <row r="271" spans="1:8">
      <c r="A271" s="381"/>
      <c r="B271" s="381"/>
      <c r="C271" s="381"/>
      <c r="D271" s="381"/>
      <c r="E271" s="381"/>
      <c r="F271" s="381"/>
      <c r="G271" s="381"/>
      <c r="H271" s="381"/>
    </row>
    <row r="272" spans="1:8">
      <c r="A272" s="381"/>
      <c r="B272" s="381"/>
      <c r="C272" s="381"/>
      <c r="D272" s="381"/>
      <c r="E272" s="381"/>
      <c r="F272" s="381"/>
      <c r="G272" s="381"/>
      <c r="H272" s="381"/>
    </row>
    <row r="273" spans="1:8">
      <c r="A273" s="381"/>
      <c r="B273" s="381"/>
      <c r="C273" s="381"/>
      <c r="D273" s="381"/>
      <c r="E273" s="381"/>
      <c r="F273" s="381"/>
      <c r="G273" s="381"/>
      <c r="H273" s="381"/>
    </row>
    <row r="275" spans="1:8">
      <c r="A275" s="67" t="s">
        <v>387</v>
      </c>
      <c r="B275" s="67"/>
      <c r="C275" s="67"/>
      <c r="D275" s="67"/>
      <c r="E275" s="67"/>
      <c r="F275" s="67"/>
      <c r="G275" s="67"/>
      <c r="H275" s="43"/>
    </row>
    <row r="276" spans="1:8" ht="14.4" customHeight="1">
      <c r="A276" s="379" t="s">
        <v>215</v>
      </c>
      <c r="B276" s="379" t="s">
        <v>216</v>
      </c>
      <c r="C276" s="379"/>
      <c r="D276" s="379" t="s">
        <v>4</v>
      </c>
      <c r="E276" s="379"/>
      <c r="F276" s="379"/>
      <c r="G276" s="380" t="s">
        <v>217</v>
      </c>
      <c r="H276" s="43"/>
    </row>
    <row r="277" spans="1:8" ht="21.6" customHeight="1">
      <c r="A277" s="379"/>
      <c r="B277" s="68" t="s">
        <v>218</v>
      </c>
      <c r="C277" s="68" t="s">
        <v>219</v>
      </c>
      <c r="D277" s="68" t="s">
        <v>220</v>
      </c>
      <c r="E277" s="68" t="s">
        <v>6</v>
      </c>
      <c r="F277" s="68" t="s">
        <v>221</v>
      </c>
      <c r="G277" s="380"/>
      <c r="H277" s="77"/>
    </row>
    <row r="278" spans="1:8">
      <c r="A278" s="3" t="s">
        <v>388</v>
      </c>
      <c r="B278" s="44">
        <v>54.4</v>
      </c>
      <c r="C278" s="44">
        <v>54.4</v>
      </c>
      <c r="D278" s="45">
        <v>9.57</v>
      </c>
      <c r="E278" s="45">
        <v>9.14</v>
      </c>
      <c r="F278" s="45">
        <v>0</v>
      </c>
      <c r="G278" s="45">
        <v>120.55</v>
      </c>
      <c r="H278" s="77"/>
    </row>
    <row r="279" spans="1:8">
      <c r="A279" s="3" t="s">
        <v>262</v>
      </c>
      <c r="B279" s="44">
        <v>30.4</v>
      </c>
      <c r="C279" s="44">
        <v>30.4</v>
      </c>
      <c r="D279" s="45">
        <v>2.46</v>
      </c>
      <c r="E279" s="45">
        <v>0.73</v>
      </c>
      <c r="F279" s="45">
        <v>20.76</v>
      </c>
      <c r="G279" s="45">
        <v>99.47</v>
      </c>
      <c r="H279" s="77"/>
    </row>
    <row r="280" spans="1:8">
      <c r="A280" s="3" t="s">
        <v>279</v>
      </c>
      <c r="B280" s="44">
        <v>25</v>
      </c>
      <c r="C280" s="44">
        <v>22.092999999999996</v>
      </c>
      <c r="D280" s="45">
        <v>0.28999999999999998</v>
      </c>
      <c r="E280" s="45">
        <v>7.0000000000000007E-2</v>
      </c>
      <c r="F280" s="45">
        <v>1.08</v>
      </c>
      <c r="G280" s="45">
        <v>6.08</v>
      </c>
      <c r="H280" s="77"/>
    </row>
    <row r="281" spans="1:8">
      <c r="A281" s="3" t="s">
        <v>263</v>
      </c>
      <c r="B281" s="44">
        <v>14</v>
      </c>
      <c r="C281" s="44">
        <v>14</v>
      </c>
      <c r="D281" s="45">
        <v>1.47</v>
      </c>
      <c r="E281" s="45">
        <v>0.42</v>
      </c>
      <c r="F281" s="45">
        <v>9.56</v>
      </c>
      <c r="G281" s="45">
        <v>47.91</v>
      </c>
      <c r="H281" s="77"/>
    </row>
    <row r="282" spans="1:8">
      <c r="A282" s="3" t="s">
        <v>228</v>
      </c>
      <c r="B282" s="44">
        <v>0.2</v>
      </c>
      <c r="C282" s="44">
        <v>0.2</v>
      </c>
      <c r="D282" s="45">
        <v>0</v>
      </c>
      <c r="E282" s="45">
        <v>0</v>
      </c>
      <c r="F282" s="45">
        <v>0</v>
      </c>
      <c r="G282" s="45">
        <v>0</v>
      </c>
      <c r="H282" s="77"/>
    </row>
    <row r="283" spans="1:8">
      <c r="A283" s="3" t="s">
        <v>229</v>
      </c>
      <c r="B283" s="44">
        <v>0.06</v>
      </c>
      <c r="C283" s="44">
        <v>0.06</v>
      </c>
      <c r="D283" s="45">
        <v>0</v>
      </c>
      <c r="E283" s="45">
        <v>0</v>
      </c>
      <c r="F283" s="45">
        <v>0</v>
      </c>
      <c r="G283" s="45">
        <v>0</v>
      </c>
      <c r="H283" s="77"/>
    </row>
    <row r="284" spans="1:8">
      <c r="A284" s="3" t="s">
        <v>225</v>
      </c>
      <c r="B284" s="44">
        <v>8.5</v>
      </c>
      <c r="C284" s="44">
        <v>8.5</v>
      </c>
      <c r="D284" s="45">
        <v>0</v>
      </c>
      <c r="E284" s="45">
        <v>8.5</v>
      </c>
      <c r="F284" s="45">
        <v>0</v>
      </c>
      <c r="G284" s="45">
        <v>76.5</v>
      </c>
      <c r="H284" s="77"/>
    </row>
    <row r="285" spans="1:8">
      <c r="A285" s="55" t="s">
        <v>232</v>
      </c>
      <c r="B285" s="56"/>
      <c r="C285" s="55">
        <v>80</v>
      </c>
      <c r="D285" s="59">
        <f>SUM(D278:D284)</f>
        <v>13.790000000000001</v>
      </c>
      <c r="E285" s="59">
        <f t="shared" ref="E285:G285" si="12">SUM(E278:E284)</f>
        <v>18.86</v>
      </c>
      <c r="F285" s="59">
        <f t="shared" si="12"/>
        <v>31.400000000000006</v>
      </c>
      <c r="G285" s="59">
        <f t="shared" si="12"/>
        <v>350.51</v>
      </c>
      <c r="H285" s="77"/>
    </row>
    <row r="286" spans="1:8" ht="14.4" customHeight="1">
      <c r="A286" s="381" t="s">
        <v>1070</v>
      </c>
      <c r="B286" s="381"/>
      <c r="C286" s="381"/>
      <c r="D286" s="381"/>
      <c r="E286" s="381"/>
      <c r="F286" s="381"/>
      <c r="G286" s="381"/>
      <c r="H286" s="381"/>
    </row>
    <row r="287" spans="1:8">
      <c r="A287" s="381"/>
      <c r="B287" s="381"/>
      <c r="C287" s="381"/>
      <c r="D287" s="381"/>
      <c r="E287" s="381"/>
      <c r="F287" s="381"/>
      <c r="G287" s="381"/>
      <c r="H287" s="381"/>
    </row>
    <row r="288" spans="1:8">
      <c r="A288" s="381"/>
      <c r="B288" s="381"/>
      <c r="C288" s="381"/>
      <c r="D288" s="381"/>
      <c r="E288" s="381"/>
      <c r="F288" s="381"/>
      <c r="G288" s="381"/>
      <c r="H288" s="381"/>
    </row>
    <row r="289" spans="1:8">
      <c r="A289" s="381"/>
      <c r="B289" s="381"/>
      <c r="C289" s="381"/>
      <c r="D289" s="381"/>
      <c r="E289" s="381"/>
      <c r="F289" s="381"/>
      <c r="G289" s="381"/>
      <c r="H289" s="381"/>
    </row>
    <row r="290" spans="1:8" ht="25.95" customHeight="1">
      <c r="A290" s="381"/>
      <c r="B290" s="381"/>
      <c r="C290" s="381"/>
      <c r="D290" s="381"/>
      <c r="E290" s="381"/>
      <c r="F290" s="381"/>
      <c r="G290" s="381"/>
      <c r="H290" s="381"/>
    </row>
    <row r="292" spans="1:8">
      <c r="A292" s="38" t="s">
        <v>264</v>
      </c>
      <c r="B292" s="38"/>
      <c r="C292" s="38"/>
      <c r="D292" s="38"/>
      <c r="E292" s="38"/>
      <c r="F292" s="38"/>
      <c r="G292" s="38"/>
    </row>
    <row r="293" spans="1:8">
      <c r="A293" s="376" t="s">
        <v>215</v>
      </c>
      <c r="B293" s="377" t="s">
        <v>216</v>
      </c>
      <c r="C293" s="377"/>
      <c r="D293" s="376" t="s">
        <v>4</v>
      </c>
      <c r="E293" s="376"/>
      <c r="F293" s="376"/>
      <c r="G293" s="378" t="s">
        <v>217</v>
      </c>
    </row>
    <row r="294" spans="1:8" ht="21" customHeight="1">
      <c r="A294" s="376"/>
      <c r="B294" s="2" t="s">
        <v>218</v>
      </c>
      <c r="C294" s="2" t="s">
        <v>219</v>
      </c>
      <c r="D294" s="2" t="s">
        <v>220</v>
      </c>
      <c r="E294" s="2" t="s">
        <v>6</v>
      </c>
      <c r="F294" s="2" t="s">
        <v>221</v>
      </c>
      <c r="G294" s="378"/>
      <c r="H294" s="54"/>
    </row>
    <row r="295" spans="1:8">
      <c r="A295" s="3" t="s">
        <v>265</v>
      </c>
      <c r="B295" s="3">
        <v>245.61</v>
      </c>
      <c r="C295" s="3">
        <v>161.5</v>
      </c>
      <c r="D295" s="45">
        <v>3.2</v>
      </c>
      <c r="E295" s="45">
        <v>0.16</v>
      </c>
      <c r="F295" s="45">
        <v>23.9</v>
      </c>
      <c r="G295" s="45">
        <v>109.98</v>
      </c>
    </row>
    <row r="296" spans="1:8">
      <c r="A296" s="3" t="s">
        <v>239</v>
      </c>
      <c r="B296" s="3">
        <v>0.3</v>
      </c>
      <c r="C296" s="3">
        <v>0.3</v>
      </c>
      <c r="D296" s="45">
        <v>0</v>
      </c>
      <c r="E296" s="45">
        <v>0</v>
      </c>
      <c r="F296" s="45">
        <v>0</v>
      </c>
      <c r="G296" s="45">
        <v>0</v>
      </c>
    </row>
    <row r="297" spans="1:8">
      <c r="A297" s="55" t="s">
        <v>232</v>
      </c>
      <c r="B297" s="56"/>
      <c r="C297" s="55">
        <v>150</v>
      </c>
      <c r="D297" s="55">
        <v>3.2</v>
      </c>
      <c r="E297" s="55">
        <v>0.2</v>
      </c>
      <c r="F297" s="55">
        <v>24</v>
      </c>
      <c r="G297" s="55">
        <v>110</v>
      </c>
    </row>
    <row r="298" spans="1:8">
      <c r="A298" s="381" t="s">
        <v>266</v>
      </c>
      <c r="B298" s="381"/>
      <c r="C298" s="381"/>
      <c r="D298" s="381"/>
      <c r="E298" s="381"/>
      <c r="F298" s="381"/>
      <c r="G298" s="381"/>
      <c r="H298" s="381"/>
    </row>
    <row r="299" spans="1:8" ht="25.2" customHeight="1">
      <c r="A299" s="381"/>
      <c r="B299" s="381"/>
      <c r="C299" s="381"/>
      <c r="D299" s="381"/>
      <c r="E299" s="381"/>
      <c r="F299" s="381"/>
      <c r="G299" s="381"/>
      <c r="H299" s="381"/>
    </row>
    <row r="300" spans="1:8" hidden="1">
      <c r="A300" s="381"/>
      <c r="B300" s="381"/>
      <c r="C300" s="381"/>
      <c r="D300" s="381"/>
      <c r="E300" s="381"/>
      <c r="F300" s="381"/>
      <c r="G300" s="381"/>
      <c r="H300" s="381"/>
    </row>
    <row r="301" spans="1:8" hidden="1">
      <c r="A301" s="381"/>
      <c r="B301" s="381"/>
      <c r="C301" s="381"/>
      <c r="D301" s="381"/>
      <c r="E301" s="381"/>
      <c r="F301" s="381"/>
      <c r="G301" s="381"/>
      <c r="H301" s="381"/>
    </row>
    <row r="302" spans="1:8" hidden="1">
      <c r="A302" s="381"/>
      <c r="B302" s="381"/>
      <c r="C302" s="381"/>
      <c r="D302" s="381"/>
      <c r="E302" s="381"/>
      <c r="F302" s="381"/>
      <c r="G302" s="381"/>
      <c r="H302" s="381"/>
    </row>
    <row r="303" spans="1:8" hidden="1">
      <c r="A303" s="381"/>
      <c r="B303" s="381"/>
      <c r="C303" s="381"/>
      <c r="D303" s="381"/>
      <c r="E303" s="381"/>
      <c r="F303" s="381"/>
      <c r="G303" s="381"/>
      <c r="H303" s="381"/>
    </row>
    <row r="304" spans="1:8">
      <c r="D304" s="52"/>
      <c r="E304" s="52"/>
      <c r="F304" s="52"/>
      <c r="G304" s="52"/>
    </row>
    <row r="305" spans="1:8">
      <c r="A305" s="1" t="s">
        <v>267</v>
      </c>
      <c r="B305" s="1"/>
      <c r="C305" s="1"/>
      <c r="D305" s="1"/>
      <c r="E305" s="1"/>
      <c r="F305" s="1"/>
      <c r="G305" s="1"/>
    </row>
    <row r="306" spans="1:8">
      <c r="A306" s="376" t="s">
        <v>215</v>
      </c>
      <c r="B306" s="377" t="s">
        <v>216</v>
      </c>
      <c r="C306" s="377"/>
      <c r="D306" s="376" t="s">
        <v>4</v>
      </c>
      <c r="E306" s="376"/>
      <c r="F306" s="376"/>
      <c r="G306" s="378" t="s">
        <v>217</v>
      </c>
    </row>
    <row r="307" spans="1:8">
      <c r="A307" s="376"/>
      <c r="B307" s="39" t="s">
        <v>218</v>
      </c>
      <c r="C307" s="39" t="s">
        <v>219</v>
      </c>
      <c r="D307" s="39" t="s">
        <v>220</v>
      </c>
      <c r="E307" s="39" t="s">
        <v>6</v>
      </c>
      <c r="F307" s="39" t="s">
        <v>221</v>
      </c>
      <c r="G307" s="378"/>
      <c r="H307" s="54"/>
    </row>
    <row r="308" spans="1:8">
      <c r="A308" s="3" t="s">
        <v>225</v>
      </c>
      <c r="B308" s="44">
        <v>2.0202020202020203</v>
      </c>
      <c r="C308" s="44">
        <v>2.0202020202020203</v>
      </c>
      <c r="D308" s="45">
        <v>0</v>
      </c>
      <c r="E308" s="45">
        <v>2.02</v>
      </c>
      <c r="F308" s="45">
        <v>0</v>
      </c>
      <c r="G308" s="45">
        <v>18.18</v>
      </c>
    </row>
    <row r="309" spans="1:8">
      <c r="A309" s="3" t="s">
        <v>237</v>
      </c>
      <c r="B309" s="44">
        <v>2.5252525252525251</v>
      </c>
      <c r="C309" s="44">
        <v>2.5252525252525251</v>
      </c>
      <c r="D309" s="45">
        <v>0.26</v>
      </c>
      <c r="E309" s="45">
        <v>0.02</v>
      </c>
      <c r="F309" s="45">
        <v>1.87</v>
      </c>
      <c r="G309" s="45">
        <v>8.74</v>
      </c>
    </row>
    <row r="310" spans="1:8">
      <c r="A310" s="3" t="s">
        <v>228</v>
      </c>
      <c r="B310" s="44">
        <v>0.10101010101010101</v>
      </c>
      <c r="C310" s="44">
        <v>0.10101010101010101</v>
      </c>
      <c r="D310" s="45">
        <v>0</v>
      </c>
      <c r="E310" s="45">
        <v>0</v>
      </c>
      <c r="F310" s="45">
        <v>0</v>
      </c>
      <c r="G310" s="45">
        <v>0</v>
      </c>
    </row>
    <row r="311" spans="1:8">
      <c r="A311" s="3" t="s">
        <v>268</v>
      </c>
      <c r="B311" s="44">
        <v>20.202020202020201</v>
      </c>
      <c r="C311" s="44">
        <v>20.202020202020201</v>
      </c>
      <c r="D311" s="45">
        <v>0.61</v>
      </c>
      <c r="E311" s="45">
        <v>0.4</v>
      </c>
      <c r="F311" s="45">
        <v>0.91</v>
      </c>
      <c r="G311" s="45">
        <v>9.6999999999999993</v>
      </c>
    </row>
    <row r="312" spans="1:8">
      <c r="A312" s="3" t="s">
        <v>230</v>
      </c>
      <c r="B312" s="44">
        <v>25.252525252525253</v>
      </c>
      <c r="C312" s="44">
        <v>25.252525252525253</v>
      </c>
      <c r="D312" s="45">
        <v>0</v>
      </c>
      <c r="E312" s="45">
        <v>0</v>
      </c>
      <c r="F312" s="45">
        <v>0</v>
      </c>
      <c r="G312" s="45">
        <v>0</v>
      </c>
    </row>
    <row r="313" spans="1:8">
      <c r="A313" s="55" t="s">
        <v>232</v>
      </c>
      <c r="B313" s="56"/>
      <c r="C313" s="55">
        <v>50</v>
      </c>
      <c r="D313" s="59">
        <f>SUM(D308:D312)</f>
        <v>0.87</v>
      </c>
      <c r="E313" s="59">
        <f t="shared" ref="E313:G313" si="13">SUM(E308:E312)</f>
        <v>2.44</v>
      </c>
      <c r="F313" s="59">
        <f t="shared" si="13"/>
        <v>2.7800000000000002</v>
      </c>
      <c r="G313" s="59">
        <f t="shared" si="13"/>
        <v>36.620000000000005</v>
      </c>
    </row>
    <row r="314" spans="1:8">
      <c r="A314" s="381" t="s">
        <v>269</v>
      </c>
      <c r="B314" s="381"/>
      <c r="C314" s="381"/>
      <c r="D314" s="381"/>
      <c r="E314" s="381"/>
      <c r="F314" s="381"/>
      <c r="G314" s="381"/>
      <c r="H314" s="381"/>
    </row>
    <row r="315" spans="1:8">
      <c r="A315" s="381"/>
      <c r="B315" s="381"/>
      <c r="C315" s="381"/>
      <c r="D315" s="381"/>
      <c r="E315" s="381"/>
      <c r="F315" s="381"/>
      <c r="G315" s="381"/>
      <c r="H315" s="381"/>
    </row>
    <row r="316" spans="1:8" ht="4.2" customHeight="1">
      <c r="A316" s="381"/>
      <c r="B316" s="381"/>
      <c r="C316" s="381"/>
      <c r="D316" s="381"/>
      <c r="E316" s="381"/>
      <c r="F316" s="381"/>
      <c r="G316" s="381"/>
      <c r="H316" s="381"/>
    </row>
    <row r="317" spans="1:8" hidden="1">
      <c r="A317" s="381"/>
      <c r="B317" s="381"/>
      <c r="C317" s="381"/>
      <c r="D317" s="381"/>
      <c r="E317" s="381"/>
      <c r="F317" s="381"/>
      <c r="G317" s="381"/>
      <c r="H317" s="381"/>
    </row>
    <row r="318" spans="1:8" hidden="1">
      <c r="A318" s="381"/>
      <c r="B318" s="381"/>
      <c r="C318" s="381"/>
      <c r="D318" s="381"/>
      <c r="E318" s="381"/>
      <c r="F318" s="381"/>
      <c r="G318" s="381"/>
      <c r="H318" s="381"/>
    </row>
    <row r="319" spans="1:8" hidden="1">
      <c r="A319" s="381"/>
      <c r="B319" s="381"/>
      <c r="C319" s="381"/>
      <c r="D319" s="381"/>
      <c r="E319" s="381"/>
      <c r="F319" s="381"/>
      <c r="G319" s="381"/>
      <c r="H319" s="381"/>
    </row>
    <row r="321" spans="1:7">
      <c r="A321" s="423" t="s">
        <v>282</v>
      </c>
      <c r="B321" s="423"/>
      <c r="C321" s="423"/>
      <c r="D321" s="62"/>
      <c r="E321" s="62"/>
      <c r="F321" s="62"/>
      <c r="G321" s="62"/>
    </row>
    <row r="322" spans="1:7">
      <c r="A322" s="424" t="s">
        <v>215</v>
      </c>
      <c r="B322" s="426" t="s">
        <v>216</v>
      </c>
      <c r="C322" s="427"/>
      <c r="D322" s="426" t="s">
        <v>4</v>
      </c>
      <c r="E322" s="428"/>
      <c r="F322" s="427"/>
      <c r="G322" s="424" t="s">
        <v>217</v>
      </c>
    </row>
    <row r="323" spans="1:7">
      <c r="A323" s="425"/>
      <c r="B323" s="63" t="s">
        <v>218</v>
      </c>
      <c r="C323" s="63" t="s">
        <v>219</v>
      </c>
      <c r="D323" s="63" t="s">
        <v>220</v>
      </c>
      <c r="E323" s="63" t="s">
        <v>6</v>
      </c>
      <c r="F323" s="63" t="s">
        <v>221</v>
      </c>
      <c r="G323" s="425"/>
    </row>
    <row r="324" spans="1:7">
      <c r="A324" s="308" t="s">
        <v>271</v>
      </c>
      <c r="B324" s="64">
        <v>53.375</v>
      </c>
      <c r="C324" s="64">
        <v>39.585000000000001</v>
      </c>
      <c r="D324" s="64">
        <v>0.55000000000000004</v>
      </c>
      <c r="E324" s="64">
        <v>0.1</v>
      </c>
      <c r="F324" s="64">
        <v>1.7</v>
      </c>
      <c r="G324" s="64">
        <v>9.6</v>
      </c>
    </row>
    <row r="325" spans="1:7">
      <c r="A325" s="308" t="s">
        <v>272</v>
      </c>
      <c r="B325" s="64">
        <v>6.25</v>
      </c>
      <c r="C325" s="64">
        <v>4.57</v>
      </c>
      <c r="D325" s="64">
        <v>0.05</v>
      </c>
      <c r="E325" s="64">
        <v>0</v>
      </c>
      <c r="F325" s="64">
        <v>0.2</v>
      </c>
      <c r="G325" s="64">
        <v>1.145</v>
      </c>
    </row>
    <row r="326" spans="1:7">
      <c r="A326" s="308" t="s">
        <v>273</v>
      </c>
      <c r="B326" s="64">
        <v>0.2</v>
      </c>
      <c r="C326" s="64">
        <v>0.2</v>
      </c>
      <c r="D326" s="64">
        <v>0</v>
      </c>
      <c r="E326" s="64">
        <v>0</v>
      </c>
      <c r="F326" s="64">
        <v>0</v>
      </c>
      <c r="G326" s="64">
        <v>0</v>
      </c>
    </row>
    <row r="327" spans="1:7">
      <c r="A327" s="308" t="s">
        <v>225</v>
      </c>
      <c r="B327" s="64">
        <v>4</v>
      </c>
      <c r="C327" s="64">
        <v>4</v>
      </c>
      <c r="D327" s="64">
        <v>0</v>
      </c>
      <c r="E327" s="64">
        <v>4</v>
      </c>
      <c r="F327" s="64">
        <v>0</v>
      </c>
      <c r="G327" s="64">
        <v>36</v>
      </c>
    </row>
    <row r="328" spans="1:7">
      <c r="A328" s="308" t="s">
        <v>228</v>
      </c>
      <c r="B328" s="64">
        <v>0.125</v>
      </c>
      <c r="C328" s="64">
        <v>0.125</v>
      </c>
      <c r="D328" s="64">
        <v>0</v>
      </c>
      <c r="E328" s="64">
        <v>0</v>
      </c>
      <c r="F328" s="64">
        <v>0</v>
      </c>
      <c r="G328" s="64">
        <v>0</v>
      </c>
    </row>
    <row r="329" spans="1:7">
      <c r="A329" s="308" t="s">
        <v>247</v>
      </c>
      <c r="B329" s="64">
        <v>2.5</v>
      </c>
      <c r="C329" s="64">
        <v>2.5</v>
      </c>
      <c r="D329" s="64">
        <v>0</v>
      </c>
      <c r="E329" s="64">
        <v>0</v>
      </c>
      <c r="F329" s="64">
        <v>2.5</v>
      </c>
      <c r="G329" s="64">
        <v>10</v>
      </c>
    </row>
    <row r="330" spans="1:7">
      <c r="A330" s="310" t="s">
        <v>232</v>
      </c>
      <c r="B330" s="65"/>
      <c r="C330" s="66">
        <v>50</v>
      </c>
      <c r="D330" s="66">
        <f>SUM(D324:D329)</f>
        <v>0.60000000000000009</v>
      </c>
      <c r="E330" s="66">
        <f t="shared" ref="E330:G330" si="14">SUM(E324:E329)</f>
        <v>4.0999999999999996</v>
      </c>
      <c r="F330" s="66">
        <f t="shared" si="14"/>
        <v>4.4000000000000004</v>
      </c>
      <c r="G330" s="66">
        <f t="shared" si="14"/>
        <v>56.744999999999997</v>
      </c>
    </row>
    <row r="331" spans="1:7">
      <c r="A331" s="429" t="s">
        <v>274</v>
      </c>
      <c r="B331" s="429"/>
      <c r="C331" s="429"/>
      <c r="D331" s="429"/>
      <c r="E331" s="429"/>
      <c r="F331" s="429"/>
      <c r="G331" s="429"/>
    </row>
    <row r="333" spans="1:7">
      <c r="A333" s="1" t="s">
        <v>1029</v>
      </c>
      <c r="B333" s="1"/>
      <c r="C333" s="1"/>
      <c r="D333" s="1"/>
      <c r="E333" s="1"/>
      <c r="F333" s="1"/>
      <c r="G333" s="1"/>
    </row>
    <row r="334" spans="1:7">
      <c r="A334" s="376" t="s">
        <v>215</v>
      </c>
      <c r="B334" s="377" t="s">
        <v>216</v>
      </c>
      <c r="C334" s="377"/>
      <c r="D334" s="376" t="s">
        <v>4</v>
      </c>
      <c r="E334" s="376"/>
      <c r="F334" s="376"/>
      <c r="G334" s="378" t="s">
        <v>217</v>
      </c>
    </row>
    <row r="335" spans="1:7">
      <c r="A335" s="376"/>
      <c r="B335" s="2" t="s">
        <v>218</v>
      </c>
      <c r="C335" s="2" t="s">
        <v>219</v>
      </c>
      <c r="D335" s="2" t="s">
        <v>220</v>
      </c>
      <c r="E335" s="2" t="s">
        <v>6</v>
      </c>
      <c r="F335" s="2" t="s">
        <v>221</v>
      </c>
      <c r="G335" s="378"/>
    </row>
    <row r="336" spans="1:7">
      <c r="A336" s="3" t="s">
        <v>1023</v>
      </c>
      <c r="B336" s="40">
        <v>25</v>
      </c>
      <c r="C336" s="40">
        <v>25</v>
      </c>
      <c r="D336" s="40">
        <v>1.65</v>
      </c>
      <c r="E336" s="40">
        <v>0.3</v>
      </c>
      <c r="F336" s="40">
        <v>12.6</v>
      </c>
      <c r="G336" s="40">
        <v>59.5</v>
      </c>
    </row>
    <row r="337" spans="1:8">
      <c r="A337" s="46" t="s">
        <v>232</v>
      </c>
      <c r="B337" s="46">
        <v>25</v>
      </c>
      <c r="C337" s="46">
        <v>25</v>
      </c>
      <c r="D337" s="48">
        <v>1.65</v>
      </c>
      <c r="E337" s="48">
        <v>0.3</v>
      </c>
      <c r="F337" s="48">
        <v>12.6</v>
      </c>
      <c r="G337" s="48">
        <v>59.5</v>
      </c>
    </row>
    <row r="340" spans="1:8">
      <c r="A340" s="419" t="s">
        <v>37</v>
      </c>
      <c r="B340" s="419"/>
      <c r="C340" s="419"/>
      <c r="D340" s="419"/>
      <c r="E340" s="419"/>
      <c r="F340" s="419"/>
      <c r="G340" s="419"/>
    </row>
    <row r="342" spans="1:8">
      <c r="A342" s="67" t="s">
        <v>392</v>
      </c>
      <c r="B342" s="67"/>
      <c r="C342" s="67"/>
      <c r="D342" s="67"/>
      <c r="E342" s="67"/>
      <c r="F342" s="67"/>
      <c r="G342" s="67"/>
      <c r="H342" s="43"/>
    </row>
    <row r="343" spans="1:8" ht="14.4" customHeight="1">
      <c r="A343" s="379" t="s">
        <v>215</v>
      </c>
      <c r="B343" s="379" t="s">
        <v>216</v>
      </c>
      <c r="C343" s="379"/>
      <c r="D343" s="379" t="s">
        <v>4</v>
      </c>
      <c r="E343" s="379"/>
      <c r="F343" s="379"/>
      <c r="G343" s="380" t="s">
        <v>217</v>
      </c>
      <c r="H343" s="43"/>
    </row>
    <row r="344" spans="1:8" ht="24.6" customHeight="1">
      <c r="A344" s="379"/>
      <c r="B344" s="68" t="s">
        <v>218</v>
      </c>
      <c r="C344" s="68" t="s">
        <v>219</v>
      </c>
      <c r="D344" s="68" t="s">
        <v>220</v>
      </c>
      <c r="E344" s="68" t="s">
        <v>6</v>
      </c>
      <c r="F344" s="68" t="s">
        <v>221</v>
      </c>
      <c r="G344" s="380"/>
      <c r="H344" s="77"/>
    </row>
    <row r="345" spans="1:8">
      <c r="A345" s="3" t="s">
        <v>344</v>
      </c>
      <c r="B345" s="44">
        <v>47.29</v>
      </c>
      <c r="C345" s="44">
        <v>34</v>
      </c>
      <c r="D345" s="45">
        <v>7.24</v>
      </c>
      <c r="E345" s="45">
        <v>3.74</v>
      </c>
      <c r="F345" s="45">
        <v>0</v>
      </c>
      <c r="G345" s="45">
        <v>62.63</v>
      </c>
      <c r="H345" s="77"/>
    </row>
    <row r="346" spans="1:8">
      <c r="A346" s="3" t="s">
        <v>393</v>
      </c>
      <c r="B346" s="44">
        <v>4.8</v>
      </c>
      <c r="C346" s="44">
        <v>4.8</v>
      </c>
      <c r="D346" s="45">
        <v>0.06</v>
      </c>
      <c r="E346" s="45">
        <v>3.36</v>
      </c>
      <c r="F346" s="45">
        <v>0.13</v>
      </c>
      <c r="G346" s="45">
        <v>30.99</v>
      </c>
      <c r="H346" s="77"/>
    </row>
    <row r="347" spans="1:8">
      <c r="A347" s="3" t="s">
        <v>309</v>
      </c>
      <c r="B347" s="44">
        <v>81</v>
      </c>
      <c r="C347" s="44">
        <v>81</v>
      </c>
      <c r="D347" s="45">
        <v>10.130000000000001</v>
      </c>
      <c r="E347" s="45">
        <v>9.07</v>
      </c>
      <c r="F347" s="45">
        <v>0.56999999999999995</v>
      </c>
      <c r="G347" s="45">
        <v>124.42</v>
      </c>
      <c r="H347" s="77"/>
    </row>
    <row r="348" spans="1:8">
      <c r="A348" s="3" t="s">
        <v>394</v>
      </c>
      <c r="B348" s="44">
        <v>6.1224489795918364</v>
      </c>
      <c r="C348" s="44">
        <v>6.1224489795918364</v>
      </c>
      <c r="D348" s="45">
        <v>0.63</v>
      </c>
      <c r="E348" s="45">
        <v>0.06</v>
      </c>
      <c r="F348" s="45">
        <v>4.53</v>
      </c>
      <c r="G348" s="45">
        <v>21.13</v>
      </c>
      <c r="H348" s="77"/>
    </row>
    <row r="349" spans="1:8">
      <c r="A349" s="3" t="s">
        <v>279</v>
      </c>
      <c r="B349" s="44">
        <v>12.244897959183673</v>
      </c>
      <c r="C349" s="44">
        <v>10.816326530612244</v>
      </c>
      <c r="D349" s="45">
        <v>0.14000000000000001</v>
      </c>
      <c r="E349" s="45">
        <v>0.03</v>
      </c>
      <c r="F349" s="45">
        <v>0.53</v>
      </c>
      <c r="G349" s="45">
        <v>2.98</v>
      </c>
      <c r="H349" s="77"/>
    </row>
    <row r="350" spans="1:8">
      <c r="A350" s="3" t="s">
        <v>395</v>
      </c>
      <c r="B350" s="44">
        <v>0.61224489795918369</v>
      </c>
      <c r="C350" s="44">
        <v>0.61224489795918369</v>
      </c>
      <c r="D350" s="45">
        <v>0.02</v>
      </c>
      <c r="E350" s="45">
        <v>0</v>
      </c>
      <c r="F350" s="45">
        <v>0.03</v>
      </c>
      <c r="G350" s="45">
        <v>0.2</v>
      </c>
      <c r="H350" s="77"/>
    </row>
    <row r="351" spans="1:8">
      <c r="A351" s="3" t="s">
        <v>228</v>
      </c>
      <c r="B351" s="44">
        <v>0.12244897959183673</v>
      </c>
      <c r="C351" s="44">
        <v>0.12244897959183673</v>
      </c>
      <c r="D351" s="45">
        <v>0</v>
      </c>
      <c r="E351" s="45">
        <v>0</v>
      </c>
      <c r="F351" s="45">
        <v>0</v>
      </c>
      <c r="G351" s="45">
        <v>0</v>
      </c>
      <c r="H351" s="77"/>
    </row>
    <row r="352" spans="1:8">
      <c r="A352" s="3" t="s">
        <v>376</v>
      </c>
      <c r="B352" s="44">
        <v>0.12244897959183673</v>
      </c>
      <c r="C352" s="44">
        <v>0.12244897959183673</v>
      </c>
      <c r="D352" s="45">
        <v>0</v>
      </c>
      <c r="E352" s="45">
        <v>0</v>
      </c>
      <c r="F352" s="45">
        <v>0</v>
      </c>
      <c r="G352" s="45">
        <v>0</v>
      </c>
      <c r="H352" s="77"/>
    </row>
    <row r="353" spans="1:8">
      <c r="A353" s="3" t="s">
        <v>225</v>
      </c>
      <c r="B353" s="44">
        <v>4.5</v>
      </c>
      <c r="C353" s="44">
        <v>4.5</v>
      </c>
      <c r="D353" s="45">
        <v>0</v>
      </c>
      <c r="E353" s="45">
        <v>4.5</v>
      </c>
      <c r="F353" s="45">
        <v>0</v>
      </c>
      <c r="G353" s="45">
        <v>40.5</v>
      </c>
      <c r="H353" s="77"/>
    </row>
    <row r="354" spans="1:8">
      <c r="A354" s="55" t="s">
        <v>232</v>
      </c>
      <c r="B354" s="56"/>
      <c r="C354" s="55">
        <v>70</v>
      </c>
      <c r="D354" s="59">
        <f>SUM(D345:D353)</f>
        <v>18.22</v>
      </c>
      <c r="E354" s="59">
        <f t="shared" ref="E354:G354" si="15">SUM(E345:E353)</f>
        <v>20.76</v>
      </c>
      <c r="F354" s="59">
        <f t="shared" si="15"/>
        <v>5.7900000000000009</v>
      </c>
      <c r="G354" s="59">
        <f t="shared" si="15"/>
        <v>282.85000000000002</v>
      </c>
      <c r="H354" s="77"/>
    </row>
    <row r="355" spans="1:8" ht="14.4" customHeight="1">
      <c r="A355" s="381" t="s">
        <v>1071</v>
      </c>
      <c r="B355" s="381"/>
      <c r="C355" s="381"/>
      <c r="D355" s="381"/>
      <c r="E355" s="381"/>
      <c r="F355" s="381"/>
      <c r="G355" s="381"/>
      <c r="H355" s="381"/>
    </row>
    <row r="356" spans="1:8">
      <c r="A356" s="381"/>
      <c r="B356" s="381"/>
      <c r="C356" s="381"/>
      <c r="D356" s="381"/>
      <c r="E356" s="381"/>
      <c r="F356" s="381"/>
      <c r="G356" s="381"/>
      <c r="H356" s="381"/>
    </row>
    <row r="357" spans="1:8">
      <c r="A357" s="381"/>
      <c r="B357" s="381"/>
      <c r="C357" s="381"/>
      <c r="D357" s="381"/>
      <c r="E357" s="381"/>
      <c r="F357" s="381"/>
      <c r="G357" s="381"/>
      <c r="H357" s="381"/>
    </row>
    <row r="358" spans="1:8">
      <c r="A358" s="381"/>
      <c r="B358" s="381"/>
      <c r="C358" s="381"/>
      <c r="D358" s="381"/>
      <c r="E358" s="381"/>
      <c r="F358" s="381"/>
      <c r="G358" s="381"/>
      <c r="H358" s="381"/>
    </row>
    <row r="359" spans="1:8">
      <c r="A359" s="381"/>
      <c r="B359" s="381"/>
      <c r="C359" s="381"/>
      <c r="D359" s="381"/>
      <c r="E359" s="381"/>
      <c r="F359" s="381"/>
      <c r="G359" s="381"/>
      <c r="H359" s="381"/>
    </row>
    <row r="361" spans="1:8">
      <c r="A361" s="38" t="s">
        <v>264</v>
      </c>
      <c r="B361" s="38"/>
      <c r="C361" s="38"/>
      <c r="D361" s="38"/>
      <c r="E361" s="38"/>
      <c r="F361" s="38"/>
      <c r="G361" s="38"/>
    </row>
    <row r="362" spans="1:8">
      <c r="A362" s="376" t="s">
        <v>215</v>
      </c>
      <c r="B362" s="377" t="s">
        <v>216</v>
      </c>
      <c r="C362" s="377"/>
      <c r="D362" s="376" t="s">
        <v>4</v>
      </c>
      <c r="E362" s="376"/>
      <c r="F362" s="376"/>
      <c r="G362" s="378" t="s">
        <v>217</v>
      </c>
    </row>
    <row r="363" spans="1:8">
      <c r="A363" s="376"/>
      <c r="B363" s="2" t="s">
        <v>218</v>
      </c>
      <c r="C363" s="2" t="s">
        <v>219</v>
      </c>
      <c r="D363" s="2" t="s">
        <v>220</v>
      </c>
      <c r="E363" s="2" t="s">
        <v>6</v>
      </c>
      <c r="F363" s="2" t="s">
        <v>221</v>
      </c>
      <c r="G363" s="378"/>
      <c r="H363" s="54"/>
    </row>
    <row r="364" spans="1:8">
      <c r="A364" s="3" t="s">
        <v>265</v>
      </c>
      <c r="B364" s="3">
        <v>245.61</v>
      </c>
      <c r="C364" s="3">
        <v>161.5</v>
      </c>
      <c r="D364" s="45">
        <v>3.2</v>
      </c>
      <c r="E364" s="45">
        <v>0.16</v>
      </c>
      <c r="F364" s="45">
        <v>23.9</v>
      </c>
      <c r="G364" s="45">
        <v>109.98</v>
      </c>
    </row>
    <row r="365" spans="1:8">
      <c r="A365" s="3" t="s">
        <v>239</v>
      </c>
      <c r="B365" s="3">
        <v>0.3</v>
      </c>
      <c r="C365" s="3">
        <v>0.3</v>
      </c>
      <c r="D365" s="45">
        <v>0</v>
      </c>
      <c r="E365" s="45">
        <v>0</v>
      </c>
      <c r="F365" s="45">
        <v>0</v>
      </c>
      <c r="G365" s="45">
        <v>0</v>
      </c>
    </row>
    <row r="366" spans="1:8">
      <c r="A366" s="55" t="s">
        <v>232</v>
      </c>
      <c r="B366" s="56"/>
      <c r="C366" s="55">
        <v>150</v>
      </c>
      <c r="D366" s="55">
        <v>3.2</v>
      </c>
      <c r="E366" s="55">
        <v>0.2</v>
      </c>
      <c r="F366" s="55">
        <v>24</v>
      </c>
      <c r="G366" s="55">
        <v>110</v>
      </c>
    </row>
    <row r="367" spans="1:8">
      <c r="A367" s="381" t="s">
        <v>266</v>
      </c>
      <c r="B367" s="381"/>
      <c r="C367" s="381"/>
      <c r="D367" s="381"/>
      <c r="E367" s="381"/>
      <c r="F367" s="381"/>
      <c r="G367" s="381"/>
      <c r="H367" s="381"/>
    </row>
    <row r="368" spans="1:8">
      <c r="A368" s="381"/>
      <c r="B368" s="381"/>
      <c r="C368" s="381"/>
      <c r="D368" s="381"/>
      <c r="E368" s="381"/>
      <c r="F368" s="381"/>
      <c r="G368" s="381"/>
      <c r="H368" s="381"/>
    </row>
    <row r="369" spans="1:8" ht="4.2" customHeight="1">
      <c r="A369" s="381"/>
      <c r="B369" s="381"/>
      <c r="C369" s="381"/>
      <c r="D369" s="381"/>
      <c r="E369" s="381"/>
      <c r="F369" s="381"/>
      <c r="G369" s="381"/>
      <c r="H369" s="381"/>
    </row>
    <row r="370" spans="1:8" hidden="1">
      <c r="A370" s="381"/>
      <c r="B370" s="381"/>
      <c r="C370" s="381"/>
      <c r="D370" s="381"/>
      <c r="E370" s="381"/>
      <c r="F370" s="381"/>
      <c r="G370" s="381"/>
      <c r="H370" s="381"/>
    </row>
    <row r="371" spans="1:8" hidden="1">
      <c r="A371" s="381"/>
      <c r="B371" s="381"/>
      <c r="C371" s="381"/>
      <c r="D371" s="381"/>
      <c r="E371" s="381"/>
      <c r="F371" s="381"/>
      <c r="G371" s="381"/>
      <c r="H371" s="381"/>
    </row>
    <row r="372" spans="1:8" ht="9.6" customHeight="1">
      <c r="A372" s="381"/>
      <c r="B372" s="381"/>
      <c r="C372" s="381"/>
      <c r="D372" s="381"/>
      <c r="E372" s="381"/>
      <c r="F372" s="381"/>
      <c r="G372" s="381"/>
      <c r="H372" s="381"/>
    </row>
    <row r="373" spans="1:8">
      <c r="D373" s="52"/>
      <c r="E373" s="52"/>
      <c r="F373" s="52"/>
      <c r="G373" s="52"/>
    </row>
    <row r="374" spans="1:8">
      <c r="A374" s="1" t="s">
        <v>267</v>
      </c>
      <c r="B374" s="1"/>
      <c r="C374" s="1"/>
      <c r="D374" s="1"/>
      <c r="E374" s="1"/>
      <c r="F374" s="1"/>
      <c r="G374" s="1"/>
    </row>
    <row r="375" spans="1:8">
      <c r="A375" s="376" t="s">
        <v>215</v>
      </c>
      <c r="B375" s="377" t="s">
        <v>216</v>
      </c>
      <c r="C375" s="377"/>
      <c r="D375" s="376" t="s">
        <v>4</v>
      </c>
      <c r="E375" s="376"/>
      <c r="F375" s="376"/>
      <c r="G375" s="378" t="s">
        <v>217</v>
      </c>
    </row>
    <row r="376" spans="1:8">
      <c r="A376" s="376"/>
      <c r="B376" s="39" t="s">
        <v>218</v>
      </c>
      <c r="C376" s="39" t="s">
        <v>219</v>
      </c>
      <c r="D376" s="39" t="s">
        <v>220</v>
      </c>
      <c r="E376" s="39" t="s">
        <v>6</v>
      </c>
      <c r="F376" s="39" t="s">
        <v>221</v>
      </c>
      <c r="G376" s="378"/>
      <c r="H376" s="54"/>
    </row>
    <row r="377" spans="1:8">
      <c r="A377" s="3" t="s">
        <v>225</v>
      </c>
      <c r="B377" s="44">
        <v>2.0202020202020203</v>
      </c>
      <c r="C377" s="44">
        <v>2.0202020202020203</v>
      </c>
      <c r="D377" s="45">
        <v>0</v>
      </c>
      <c r="E377" s="45">
        <v>2.02</v>
      </c>
      <c r="F377" s="45">
        <v>0</v>
      </c>
      <c r="G377" s="45">
        <v>18.18</v>
      </c>
    </row>
    <row r="378" spans="1:8">
      <c r="A378" s="3" t="s">
        <v>237</v>
      </c>
      <c r="B378" s="44">
        <v>2.5252525252525251</v>
      </c>
      <c r="C378" s="44">
        <v>2.5252525252525251</v>
      </c>
      <c r="D378" s="45">
        <v>0.26</v>
      </c>
      <c r="E378" s="45">
        <v>0.02</v>
      </c>
      <c r="F378" s="45">
        <v>1.87</v>
      </c>
      <c r="G378" s="45">
        <v>8.74</v>
      </c>
    </row>
    <row r="379" spans="1:8">
      <c r="A379" s="3" t="s">
        <v>228</v>
      </c>
      <c r="B379" s="44">
        <v>0.10101010101010101</v>
      </c>
      <c r="C379" s="44">
        <v>0.10101010101010101</v>
      </c>
      <c r="D379" s="45">
        <v>0</v>
      </c>
      <c r="E379" s="45">
        <v>0</v>
      </c>
      <c r="F379" s="45">
        <v>0</v>
      </c>
      <c r="G379" s="45">
        <v>0</v>
      </c>
    </row>
    <row r="380" spans="1:8">
      <c r="A380" s="3" t="s">
        <v>268</v>
      </c>
      <c r="B380" s="44">
        <v>20.202020202020201</v>
      </c>
      <c r="C380" s="44">
        <v>20.202020202020201</v>
      </c>
      <c r="D380" s="45">
        <v>0.61</v>
      </c>
      <c r="E380" s="45">
        <v>0.4</v>
      </c>
      <c r="F380" s="45">
        <v>0.91</v>
      </c>
      <c r="G380" s="45">
        <v>9.6999999999999993</v>
      </c>
    </row>
    <row r="381" spans="1:8">
      <c r="A381" s="3" t="s">
        <v>230</v>
      </c>
      <c r="B381" s="44">
        <v>25.252525252525253</v>
      </c>
      <c r="C381" s="44">
        <v>25.252525252525253</v>
      </c>
      <c r="D381" s="45">
        <v>0</v>
      </c>
      <c r="E381" s="45">
        <v>0</v>
      </c>
      <c r="F381" s="45">
        <v>0</v>
      </c>
      <c r="G381" s="45">
        <v>0</v>
      </c>
    </row>
    <row r="382" spans="1:8">
      <c r="A382" s="55" t="s">
        <v>232</v>
      </c>
      <c r="B382" s="56"/>
      <c r="C382" s="55">
        <v>50</v>
      </c>
      <c r="D382" s="59">
        <f>SUM(D377:D381)</f>
        <v>0.87</v>
      </c>
      <c r="E382" s="59">
        <f t="shared" ref="E382:G382" si="16">SUM(E377:E381)</f>
        <v>2.44</v>
      </c>
      <c r="F382" s="59">
        <f t="shared" si="16"/>
        <v>2.7800000000000002</v>
      </c>
      <c r="G382" s="59">
        <f t="shared" si="16"/>
        <v>36.620000000000005</v>
      </c>
    </row>
    <row r="383" spans="1:8">
      <c r="A383" s="381" t="s">
        <v>269</v>
      </c>
      <c r="B383" s="381"/>
      <c r="C383" s="381"/>
      <c r="D383" s="381"/>
      <c r="E383" s="381"/>
      <c r="F383" s="381"/>
      <c r="G383" s="381"/>
      <c r="H383" s="381"/>
    </row>
    <row r="384" spans="1:8">
      <c r="A384" s="381"/>
      <c r="B384" s="381"/>
      <c r="C384" s="381"/>
      <c r="D384" s="381"/>
      <c r="E384" s="381"/>
      <c r="F384" s="381"/>
      <c r="G384" s="381"/>
      <c r="H384" s="381"/>
    </row>
    <row r="385" spans="1:8" hidden="1">
      <c r="A385" s="381"/>
      <c r="B385" s="381"/>
      <c r="C385" s="381"/>
      <c r="D385" s="381"/>
      <c r="E385" s="381"/>
      <c r="F385" s="381"/>
      <c r="G385" s="381"/>
      <c r="H385" s="381"/>
    </row>
    <row r="386" spans="1:8" hidden="1">
      <c r="A386" s="381"/>
      <c r="B386" s="381"/>
      <c r="C386" s="381"/>
      <c r="D386" s="381"/>
      <c r="E386" s="381"/>
      <c r="F386" s="381"/>
      <c r="G386" s="381"/>
      <c r="H386" s="381"/>
    </row>
    <row r="387" spans="1:8" hidden="1">
      <c r="A387" s="381"/>
      <c r="B387" s="381"/>
      <c r="C387" s="381"/>
      <c r="D387" s="381"/>
      <c r="E387" s="381"/>
      <c r="F387" s="381"/>
      <c r="G387" s="381"/>
      <c r="H387" s="381"/>
    </row>
    <row r="388" spans="1:8" hidden="1">
      <c r="A388" s="381"/>
      <c r="B388" s="381"/>
      <c r="C388" s="381"/>
      <c r="D388" s="381"/>
      <c r="E388" s="381"/>
      <c r="F388" s="381"/>
      <c r="G388" s="381"/>
      <c r="H388" s="381"/>
    </row>
    <row r="390" spans="1:8">
      <c r="A390" s="1" t="s">
        <v>250</v>
      </c>
      <c r="B390" s="1"/>
      <c r="C390" s="1"/>
      <c r="D390" s="1"/>
      <c r="E390" s="1"/>
      <c r="F390" s="1"/>
      <c r="G390" s="1"/>
    </row>
    <row r="391" spans="1:8">
      <c r="A391" s="376" t="s">
        <v>215</v>
      </c>
      <c r="B391" s="377" t="s">
        <v>216</v>
      </c>
      <c r="C391" s="377"/>
      <c r="D391" s="376" t="s">
        <v>4</v>
      </c>
      <c r="E391" s="376"/>
      <c r="F391" s="376"/>
      <c r="G391" s="378" t="s">
        <v>217</v>
      </c>
    </row>
    <row r="392" spans="1:8">
      <c r="A392" s="376"/>
      <c r="B392" s="2" t="s">
        <v>218</v>
      </c>
      <c r="C392" s="2" t="s">
        <v>219</v>
      </c>
      <c r="D392" s="2" t="s">
        <v>220</v>
      </c>
      <c r="E392" s="2" t="s">
        <v>6</v>
      </c>
      <c r="F392" s="2" t="s">
        <v>221</v>
      </c>
      <c r="G392" s="378"/>
      <c r="H392" s="54"/>
    </row>
    <row r="393" spans="1:8">
      <c r="A393" s="3" t="s">
        <v>223</v>
      </c>
      <c r="B393" s="44">
        <v>44.800000000000004</v>
      </c>
      <c r="C393" s="44">
        <v>32.735999999999997</v>
      </c>
      <c r="D393" s="3">
        <v>0.33</v>
      </c>
      <c r="E393" s="3">
        <v>7.0000000000000007E-2</v>
      </c>
      <c r="F393" s="3">
        <v>1.57</v>
      </c>
      <c r="G393" s="3">
        <v>8.18</v>
      </c>
    </row>
    <row r="394" spans="1:8">
      <c r="A394" s="3" t="s">
        <v>246</v>
      </c>
      <c r="B394" s="44">
        <v>56</v>
      </c>
      <c r="C394" s="44">
        <v>48.695999999999998</v>
      </c>
      <c r="D394" s="3">
        <v>0.17</v>
      </c>
      <c r="E394" s="3">
        <v>0.28999999999999998</v>
      </c>
      <c r="F394" s="3">
        <v>5.55</v>
      </c>
      <c r="G394" s="3">
        <v>25.5</v>
      </c>
    </row>
    <row r="395" spans="1:8">
      <c r="A395" s="3" t="s">
        <v>225</v>
      </c>
      <c r="B395" s="44">
        <v>4</v>
      </c>
      <c r="C395" s="44">
        <v>4</v>
      </c>
      <c r="D395" s="3">
        <v>0</v>
      </c>
      <c r="E395" s="3">
        <v>4</v>
      </c>
      <c r="F395" s="3">
        <v>0</v>
      </c>
      <c r="G395" s="3">
        <v>36</v>
      </c>
    </row>
    <row r="396" spans="1:8">
      <c r="A396" s="3" t="s">
        <v>247</v>
      </c>
      <c r="B396" s="44">
        <v>4</v>
      </c>
      <c r="C396" s="44">
        <v>4</v>
      </c>
      <c r="D396" s="45">
        <v>0</v>
      </c>
      <c r="E396" s="45">
        <v>0</v>
      </c>
      <c r="F396" s="45">
        <v>3.99</v>
      </c>
      <c r="G396" s="45">
        <v>15.97</v>
      </c>
    </row>
    <row r="397" spans="1:8">
      <c r="A397" s="3" t="s">
        <v>248</v>
      </c>
      <c r="B397" s="44">
        <v>0.16000000000000003</v>
      </c>
      <c r="C397" s="44">
        <v>0.16000000000000003</v>
      </c>
      <c r="D397" s="45">
        <v>0</v>
      </c>
      <c r="E397" s="45">
        <v>0</v>
      </c>
      <c r="F397" s="45">
        <v>0</v>
      </c>
      <c r="G397" s="45">
        <v>0</v>
      </c>
    </row>
    <row r="398" spans="1:8">
      <c r="A398" s="46" t="s">
        <v>232</v>
      </c>
      <c r="B398" s="47"/>
      <c r="C398" s="46">
        <v>80</v>
      </c>
      <c r="D398" s="48">
        <f>SUM(D393:D397)</f>
        <v>0.5</v>
      </c>
      <c r="E398" s="48">
        <f t="shared" ref="E398:G398" si="17">SUM(E393:E397)</f>
        <v>4.3600000000000003</v>
      </c>
      <c r="F398" s="48">
        <f t="shared" si="17"/>
        <v>11.11</v>
      </c>
      <c r="G398" s="48">
        <f t="shared" si="17"/>
        <v>85.65</v>
      </c>
    </row>
    <row r="399" spans="1:8">
      <c r="A399" s="381" t="s">
        <v>1060</v>
      </c>
      <c r="B399" s="381"/>
      <c r="C399" s="381"/>
      <c r="D399" s="381"/>
      <c r="E399" s="381"/>
      <c r="F399" s="381"/>
      <c r="G399" s="381"/>
      <c r="H399" s="381"/>
    </row>
    <row r="400" spans="1:8">
      <c r="A400" s="381"/>
      <c r="B400" s="381"/>
      <c r="C400" s="381"/>
      <c r="D400" s="381"/>
      <c r="E400" s="381"/>
      <c r="F400" s="381"/>
      <c r="G400" s="381"/>
      <c r="H400" s="381"/>
    </row>
    <row r="401" spans="1:8">
      <c r="A401" s="381"/>
      <c r="B401" s="381"/>
      <c r="C401" s="381"/>
      <c r="D401" s="381"/>
      <c r="E401" s="381"/>
      <c r="F401" s="381"/>
      <c r="G401" s="381"/>
      <c r="H401" s="381"/>
    </row>
    <row r="402" spans="1:8" hidden="1">
      <c r="A402" s="381"/>
      <c r="B402" s="381"/>
      <c r="C402" s="381"/>
      <c r="D402" s="381"/>
      <c r="E402" s="381"/>
      <c r="F402" s="381"/>
      <c r="G402" s="381"/>
      <c r="H402" s="381"/>
    </row>
    <row r="403" spans="1:8" hidden="1">
      <c r="A403" s="381"/>
      <c r="B403" s="381"/>
      <c r="C403" s="381"/>
      <c r="D403" s="381"/>
      <c r="E403" s="381"/>
      <c r="F403" s="381"/>
      <c r="G403" s="381"/>
      <c r="H403" s="381"/>
    </row>
    <row r="404" spans="1:8" hidden="1">
      <c r="A404" s="381"/>
      <c r="B404" s="381"/>
      <c r="C404" s="381"/>
      <c r="D404" s="381"/>
      <c r="E404" s="381"/>
      <c r="F404" s="381"/>
      <c r="G404" s="381"/>
      <c r="H404" s="381"/>
    </row>
    <row r="405" spans="1:8">
      <c r="D405" s="52"/>
      <c r="E405" s="52"/>
      <c r="F405" s="52"/>
      <c r="G405" s="52"/>
    </row>
    <row r="406" spans="1:8">
      <c r="A406" s="67" t="s">
        <v>396</v>
      </c>
      <c r="B406" s="67"/>
      <c r="C406" s="67"/>
      <c r="D406" s="67"/>
      <c r="E406" s="67"/>
      <c r="F406" s="67"/>
      <c r="G406" s="67"/>
      <c r="H406" s="43"/>
    </row>
    <row r="407" spans="1:8">
      <c r="A407" s="379" t="s">
        <v>215</v>
      </c>
      <c r="B407" s="379" t="s">
        <v>216</v>
      </c>
      <c r="C407" s="379"/>
      <c r="D407" s="379" t="s">
        <v>4</v>
      </c>
      <c r="E407" s="379"/>
      <c r="F407" s="379"/>
      <c r="G407" s="380" t="s">
        <v>217</v>
      </c>
      <c r="H407" s="43"/>
    </row>
    <row r="408" spans="1:8">
      <c r="A408" s="379"/>
      <c r="B408" s="68" t="s">
        <v>218</v>
      </c>
      <c r="C408" s="68" t="s">
        <v>219</v>
      </c>
      <c r="D408" s="68" t="s">
        <v>220</v>
      </c>
      <c r="E408" s="68" t="s">
        <v>6</v>
      </c>
      <c r="F408" s="68" t="s">
        <v>221</v>
      </c>
      <c r="G408" s="380"/>
      <c r="H408" s="77"/>
    </row>
    <row r="409" spans="1:8">
      <c r="A409" s="3" t="s">
        <v>397</v>
      </c>
      <c r="B409" s="44">
        <v>2.5</v>
      </c>
      <c r="C409" s="44">
        <v>2.5</v>
      </c>
      <c r="D409" s="45">
        <v>0.06</v>
      </c>
      <c r="E409" s="45">
        <v>0.02</v>
      </c>
      <c r="F409" s="45">
        <v>1.19</v>
      </c>
      <c r="G409" s="45">
        <v>5.1100000000000003</v>
      </c>
      <c r="H409" s="77"/>
    </row>
    <row r="410" spans="1:8">
      <c r="A410" s="3" t="s">
        <v>398</v>
      </c>
      <c r="B410" s="44">
        <v>2.5</v>
      </c>
      <c r="C410" s="44">
        <v>2.5</v>
      </c>
      <c r="D410" s="45">
        <v>0.13</v>
      </c>
      <c r="E410" s="45">
        <v>0.01</v>
      </c>
      <c r="F410" s="45">
        <v>0.2</v>
      </c>
      <c r="G410" s="45">
        <v>5.4</v>
      </c>
      <c r="H410" s="77"/>
    </row>
    <row r="411" spans="1:8">
      <c r="A411" s="3" t="s">
        <v>335</v>
      </c>
      <c r="B411" s="44">
        <v>2.5</v>
      </c>
      <c r="C411" s="44">
        <v>2.5</v>
      </c>
      <c r="D411" s="45">
        <v>0.06</v>
      </c>
      <c r="E411" s="45">
        <v>0.02</v>
      </c>
      <c r="F411" s="45">
        <v>1.6</v>
      </c>
      <c r="G411" s="45">
        <v>6.78</v>
      </c>
      <c r="H411" s="77"/>
    </row>
    <row r="412" spans="1:8">
      <c r="A412" s="3" t="s">
        <v>247</v>
      </c>
      <c r="B412" s="44">
        <v>5</v>
      </c>
      <c r="C412" s="44">
        <v>5</v>
      </c>
      <c r="D412" s="45">
        <v>0</v>
      </c>
      <c r="E412" s="45">
        <v>0</v>
      </c>
      <c r="F412" s="45">
        <v>4.99</v>
      </c>
      <c r="G412" s="45">
        <v>19.96</v>
      </c>
      <c r="H412" s="77"/>
    </row>
    <row r="413" spans="1:8">
      <c r="A413" s="3" t="s">
        <v>285</v>
      </c>
      <c r="B413" s="44">
        <v>4</v>
      </c>
      <c r="C413" s="44">
        <v>4</v>
      </c>
      <c r="D413" s="45">
        <v>0</v>
      </c>
      <c r="E413" s="45">
        <v>0</v>
      </c>
      <c r="F413" s="45">
        <v>3.2</v>
      </c>
      <c r="G413" s="45">
        <v>12.85</v>
      </c>
      <c r="H413" s="77"/>
    </row>
    <row r="414" spans="1:8">
      <c r="A414" s="3" t="s">
        <v>248</v>
      </c>
      <c r="B414" s="44">
        <v>0.05</v>
      </c>
      <c r="C414" s="44">
        <v>0.05</v>
      </c>
      <c r="D414" s="45">
        <v>0</v>
      </c>
      <c r="E414" s="45">
        <v>0</v>
      </c>
      <c r="F414" s="45">
        <v>0</v>
      </c>
      <c r="G414" s="45">
        <v>0</v>
      </c>
      <c r="H414" s="77"/>
    </row>
    <row r="415" spans="1:8">
      <c r="A415" s="3" t="s">
        <v>230</v>
      </c>
      <c r="B415" s="44">
        <v>35</v>
      </c>
      <c r="C415" s="44">
        <v>35</v>
      </c>
      <c r="D415" s="45">
        <v>0</v>
      </c>
      <c r="E415" s="45">
        <v>0</v>
      </c>
      <c r="F415" s="45">
        <v>0</v>
      </c>
      <c r="G415" s="45">
        <v>0</v>
      </c>
      <c r="H415" s="77"/>
    </row>
    <row r="416" spans="1:8">
      <c r="A416" s="3" t="s">
        <v>268</v>
      </c>
      <c r="B416" s="44">
        <v>100</v>
      </c>
      <c r="C416" s="44">
        <v>100</v>
      </c>
      <c r="D416" s="45">
        <v>3</v>
      </c>
      <c r="E416" s="45">
        <v>2</v>
      </c>
      <c r="F416" s="45">
        <v>4.5</v>
      </c>
      <c r="G416" s="45">
        <v>48</v>
      </c>
      <c r="H416" s="77"/>
    </row>
    <row r="417" spans="1:8">
      <c r="A417" s="46" t="s">
        <v>232</v>
      </c>
      <c r="B417" s="47"/>
      <c r="C417" s="46" t="s">
        <v>97</v>
      </c>
      <c r="D417" s="46">
        <f>SUM(D409:D416)</f>
        <v>3.25</v>
      </c>
      <c r="E417" s="46">
        <f t="shared" ref="E417:G417" si="18">SUM(E409:E416)</f>
        <v>2.0499999999999998</v>
      </c>
      <c r="F417" s="46">
        <f t="shared" si="18"/>
        <v>15.68</v>
      </c>
      <c r="G417" s="46">
        <f t="shared" si="18"/>
        <v>98.1</v>
      </c>
      <c r="H417" s="77"/>
    </row>
    <row r="418" spans="1:8">
      <c r="A418" s="381" t="s">
        <v>1072</v>
      </c>
      <c r="B418" s="381"/>
      <c r="C418" s="381"/>
      <c r="D418" s="381"/>
      <c r="E418" s="381"/>
      <c r="F418" s="381"/>
      <c r="G418" s="381"/>
      <c r="H418" s="381"/>
    </row>
    <row r="419" spans="1:8">
      <c r="A419" s="381"/>
      <c r="B419" s="381"/>
      <c r="C419" s="381"/>
      <c r="D419" s="381"/>
      <c r="E419" s="381"/>
      <c r="F419" s="381"/>
      <c r="G419" s="381"/>
      <c r="H419" s="381"/>
    </row>
    <row r="420" spans="1:8">
      <c r="A420" s="381"/>
      <c r="B420" s="381"/>
      <c r="C420" s="381"/>
      <c r="D420" s="381"/>
      <c r="E420" s="381"/>
      <c r="F420" s="381"/>
      <c r="G420" s="381"/>
      <c r="H420" s="381"/>
    </row>
    <row r="421" spans="1:8">
      <c r="A421" s="381"/>
      <c r="B421" s="381"/>
      <c r="C421" s="381"/>
      <c r="D421" s="381"/>
      <c r="E421" s="381"/>
      <c r="F421" s="381"/>
      <c r="G421" s="381"/>
      <c r="H421" s="381"/>
    </row>
    <row r="422" spans="1:8">
      <c r="A422" s="381"/>
      <c r="B422" s="381"/>
      <c r="C422" s="381"/>
      <c r="D422" s="381"/>
      <c r="E422" s="381"/>
      <c r="F422" s="381"/>
      <c r="G422" s="381"/>
      <c r="H422" s="381"/>
    </row>
    <row r="424" spans="1:8">
      <c r="A424" s="1" t="s">
        <v>1025</v>
      </c>
      <c r="B424" s="1"/>
      <c r="C424" s="1"/>
      <c r="D424" s="1"/>
      <c r="E424" s="1"/>
      <c r="F424" s="1"/>
      <c r="G424" s="1"/>
    </row>
    <row r="425" spans="1:8">
      <c r="A425" s="376" t="s">
        <v>215</v>
      </c>
      <c r="B425" s="377" t="s">
        <v>216</v>
      </c>
      <c r="C425" s="377"/>
      <c r="D425" s="376" t="s">
        <v>4</v>
      </c>
      <c r="E425" s="376"/>
      <c r="F425" s="376"/>
      <c r="G425" s="378" t="s">
        <v>217</v>
      </c>
    </row>
    <row r="426" spans="1:8">
      <c r="A426" s="376"/>
      <c r="B426" s="2" t="s">
        <v>218</v>
      </c>
      <c r="C426" s="2" t="s">
        <v>219</v>
      </c>
      <c r="D426" s="2" t="s">
        <v>220</v>
      </c>
      <c r="E426" s="2" t="s">
        <v>6</v>
      </c>
      <c r="F426" s="2" t="s">
        <v>221</v>
      </c>
      <c r="G426" s="378"/>
    </row>
    <row r="427" spans="1:8">
      <c r="A427" s="3" t="s">
        <v>1023</v>
      </c>
      <c r="B427" s="3">
        <v>50</v>
      </c>
      <c r="C427" s="3">
        <v>50</v>
      </c>
      <c r="D427" s="40">
        <v>3.3</v>
      </c>
      <c r="E427" s="40">
        <v>0.6</v>
      </c>
      <c r="F427" s="40">
        <v>25.1</v>
      </c>
      <c r="G427" s="40">
        <v>119</v>
      </c>
    </row>
    <row r="428" spans="1:8">
      <c r="A428" s="46" t="s">
        <v>232</v>
      </c>
      <c r="B428" s="46"/>
      <c r="C428" s="46">
        <v>50</v>
      </c>
      <c r="D428" s="46">
        <v>3.3</v>
      </c>
      <c r="E428" s="46">
        <v>0.6</v>
      </c>
      <c r="F428" s="46">
        <v>25.1</v>
      </c>
      <c r="G428" s="46">
        <v>119</v>
      </c>
    </row>
    <row r="430" spans="1:8">
      <c r="A430" s="1" t="s">
        <v>304</v>
      </c>
      <c r="B430" s="1"/>
      <c r="C430" s="1"/>
      <c r="D430" s="1"/>
      <c r="E430" s="1"/>
      <c r="F430" s="1"/>
      <c r="G430" s="1"/>
    </row>
    <row r="431" spans="1:8">
      <c r="A431" s="376" t="s">
        <v>215</v>
      </c>
      <c r="B431" s="377" t="s">
        <v>216</v>
      </c>
      <c r="C431" s="377"/>
      <c r="D431" s="376" t="s">
        <v>4</v>
      </c>
      <c r="E431" s="376"/>
      <c r="F431" s="376"/>
      <c r="G431" s="378" t="s">
        <v>217</v>
      </c>
    </row>
    <row r="432" spans="1:8">
      <c r="A432" s="376"/>
      <c r="B432" s="2" t="s">
        <v>218</v>
      </c>
      <c r="C432" s="2" t="s">
        <v>219</v>
      </c>
      <c r="D432" s="2" t="s">
        <v>220</v>
      </c>
      <c r="E432" s="2" t="s">
        <v>6</v>
      </c>
      <c r="F432" s="2" t="s">
        <v>221</v>
      </c>
      <c r="G432" s="378"/>
      <c r="H432" s="54"/>
    </row>
    <row r="433" spans="1:8">
      <c r="A433" s="3" t="s">
        <v>98</v>
      </c>
      <c r="B433" s="3">
        <v>50</v>
      </c>
      <c r="C433" s="3">
        <v>50</v>
      </c>
      <c r="D433" s="45">
        <v>0.6</v>
      </c>
      <c r="E433" s="45">
        <v>0.1</v>
      </c>
      <c r="F433" s="45">
        <v>10</v>
      </c>
      <c r="G433" s="45">
        <v>44</v>
      </c>
      <c r="H433" s="54"/>
    </row>
    <row r="434" spans="1:8">
      <c r="A434" s="46" t="s">
        <v>232</v>
      </c>
      <c r="B434" s="47"/>
      <c r="C434" s="46">
        <v>50</v>
      </c>
      <c r="D434" s="46">
        <v>0.6</v>
      </c>
      <c r="E434" s="46">
        <v>0.1</v>
      </c>
      <c r="F434" s="46">
        <v>10</v>
      </c>
      <c r="G434" s="46">
        <v>44</v>
      </c>
      <c r="H434" s="54"/>
    </row>
    <row r="435" spans="1:8">
      <c r="A435" s="381" t="s">
        <v>305</v>
      </c>
      <c r="B435" s="381"/>
      <c r="C435" s="381"/>
      <c r="D435" s="381"/>
      <c r="E435" s="381"/>
      <c r="F435" s="381"/>
      <c r="G435" s="381"/>
      <c r="H435" s="381"/>
    </row>
    <row r="436" spans="1:8" ht="2.4" customHeight="1">
      <c r="A436" s="381"/>
      <c r="B436" s="381"/>
      <c r="C436" s="381"/>
      <c r="D436" s="381"/>
      <c r="E436" s="381"/>
      <c r="F436" s="381"/>
      <c r="G436" s="381"/>
      <c r="H436" s="381"/>
    </row>
    <row r="437" spans="1:8" hidden="1">
      <c r="A437" s="381"/>
      <c r="B437" s="381"/>
      <c r="C437" s="381"/>
      <c r="D437" s="381"/>
      <c r="E437" s="381"/>
      <c r="F437" s="381"/>
      <c r="G437" s="381"/>
      <c r="H437" s="381"/>
    </row>
    <row r="438" spans="1:8" hidden="1">
      <c r="A438" s="381"/>
      <c r="B438" s="381"/>
      <c r="C438" s="381"/>
      <c r="D438" s="381"/>
      <c r="E438" s="381"/>
      <c r="F438" s="381"/>
      <c r="G438" s="381"/>
      <c r="H438" s="381"/>
    </row>
    <row r="439" spans="1:8" hidden="1">
      <c r="A439" s="381"/>
      <c r="B439" s="381"/>
      <c r="C439" s="381"/>
      <c r="D439" s="381"/>
      <c r="E439" s="381"/>
      <c r="F439" s="381"/>
      <c r="G439" s="381"/>
      <c r="H439" s="381"/>
    </row>
  </sheetData>
  <mergeCells count="159">
    <mergeCell ref="A435:H439"/>
    <mergeCell ref="A418:H422"/>
    <mergeCell ref="A425:A426"/>
    <mergeCell ref="B425:C425"/>
    <mergeCell ref="D425:F425"/>
    <mergeCell ref="G425:G426"/>
    <mergeCell ref="A431:A432"/>
    <mergeCell ref="B431:C431"/>
    <mergeCell ref="D431:F431"/>
    <mergeCell ref="G431:G432"/>
    <mergeCell ref="A391:A392"/>
    <mergeCell ref="B391:C391"/>
    <mergeCell ref="D391:F391"/>
    <mergeCell ref="G391:G392"/>
    <mergeCell ref="A399:H404"/>
    <mergeCell ref="A407:A408"/>
    <mergeCell ref="B407:C407"/>
    <mergeCell ref="D407:F407"/>
    <mergeCell ref="G407:G408"/>
    <mergeCell ref="A367:H372"/>
    <mergeCell ref="A375:A376"/>
    <mergeCell ref="B375:C375"/>
    <mergeCell ref="D375:F375"/>
    <mergeCell ref="G375:G376"/>
    <mergeCell ref="A383:H388"/>
    <mergeCell ref="A343:A344"/>
    <mergeCell ref="B343:C343"/>
    <mergeCell ref="D343:F343"/>
    <mergeCell ref="G343:G344"/>
    <mergeCell ref="A355:H359"/>
    <mergeCell ref="A362:A363"/>
    <mergeCell ref="B362:C362"/>
    <mergeCell ref="D362:F362"/>
    <mergeCell ref="G362:G363"/>
    <mergeCell ref="A331:G331"/>
    <mergeCell ref="A334:A335"/>
    <mergeCell ref="B334:C334"/>
    <mergeCell ref="D334:F334"/>
    <mergeCell ref="G334:G335"/>
    <mergeCell ref="A340:G340"/>
    <mergeCell ref="A314:H319"/>
    <mergeCell ref="A321:C321"/>
    <mergeCell ref="A322:A323"/>
    <mergeCell ref="B322:C322"/>
    <mergeCell ref="D322:F322"/>
    <mergeCell ref="G322:G323"/>
    <mergeCell ref="A293:A294"/>
    <mergeCell ref="B293:C293"/>
    <mergeCell ref="D293:F293"/>
    <mergeCell ref="G293:G294"/>
    <mergeCell ref="A298:H303"/>
    <mergeCell ref="A306:A307"/>
    <mergeCell ref="B306:C306"/>
    <mergeCell ref="D306:F306"/>
    <mergeCell ref="G306:G307"/>
    <mergeCell ref="A269:H273"/>
    <mergeCell ref="A276:A277"/>
    <mergeCell ref="B276:C276"/>
    <mergeCell ref="D276:F276"/>
    <mergeCell ref="G276:G277"/>
    <mergeCell ref="A286:H290"/>
    <mergeCell ref="A245:H250"/>
    <mergeCell ref="A252:G252"/>
    <mergeCell ref="A255:A256"/>
    <mergeCell ref="B255:C255"/>
    <mergeCell ref="D255:F255"/>
    <mergeCell ref="G255:G256"/>
    <mergeCell ref="A235:A236"/>
    <mergeCell ref="B235:C235"/>
    <mergeCell ref="D235:F235"/>
    <mergeCell ref="G235:G236"/>
    <mergeCell ref="A241:A242"/>
    <mergeCell ref="B241:C241"/>
    <mergeCell ref="D241:F241"/>
    <mergeCell ref="G241:G242"/>
    <mergeCell ref="A211:H216"/>
    <mergeCell ref="A219:A220"/>
    <mergeCell ref="B219:C219"/>
    <mergeCell ref="D219:F219"/>
    <mergeCell ref="G219:G220"/>
    <mergeCell ref="A228:H232"/>
    <mergeCell ref="A187:A188"/>
    <mergeCell ref="B187:C187"/>
    <mergeCell ref="D187:F187"/>
    <mergeCell ref="G187:G188"/>
    <mergeCell ref="A195:H200"/>
    <mergeCell ref="A203:A204"/>
    <mergeCell ref="B203:C203"/>
    <mergeCell ref="D203:F203"/>
    <mergeCell ref="G203:G204"/>
    <mergeCell ref="A166:H170"/>
    <mergeCell ref="A173:A174"/>
    <mergeCell ref="B173:C173"/>
    <mergeCell ref="D173:F173"/>
    <mergeCell ref="G173:G174"/>
    <mergeCell ref="A180:H184"/>
    <mergeCell ref="A140:H144"/>
    <mergeCell ref="A153:G153"/>
    <mergeCell ref="A156:A157"/>
    <mergeCell ref="B156:C156"/>
    <mergeCell ref="D156:F156"/>
    <mergeCell ref="G156:G157"/>
    <mergeCell ref="A147:A148"/>
    <mergeCell ref="B147:C147"/>
    <mergeCell ref="D147:F147"/>
    <mergeCell ref="G147:G148"/>
    <mergeCell ref="A151:G151"/>
    <mergeCell ref="A118:H122"/>
    <mergeCell ref="A125:A126"/>
    <mergeCell ref="B125:C125"/>
    <mergeCell ref="D125:F125"/>
    <mergeCell ref="G125:G126"/>
    <mergeCell ref="A131:A132"/>
    <mergeCell ref="B131:C131"/>
    <mergeCell ref="D131:F131"/>
    <mergeCell ref="G131:G132"/>
    <mergeCell ref="A88:A89"/>
    <mergeCell ref="B88:C88"/>
    <mergeCell ref="D88:F88"/>
    <mergeCell ref="G88:G89"/>
    <mergeCell ref="A101:H105"/>
    <mergeCell ref="A108:A109"/>
    <mergeCell ref="B108:C108"/>
    <mergeCell ref="D108:F108"/>
    <mergeCell ref="G108:G109"/>
    <mergeCell ref="A85:G85"/>
    <mergeCell ref="A56:A57"/>
    <mergeCell ref="B56:C56"/>
    <mergeCell ref="D56:F56"/>
    <mergeCell ref="G56:G57"/>
    <mergeCell ref="A65:G65"/>
    <mergeCell ref="A68:A69"/>
    <mergeCell ref="B68:C68"/>
    <mergeCell ref="D68:F68"/>
    <mergeCell ref="G68:G69"/>
    <mergeCell ref="A78:G78"/>
    <mergeCell ref="A49:H53"/>
    <mergeCell ref="A55:C55"/>
    <mergeCell ref="A22:H26"/>
    <mergeCell ref="A29:A30"/>
    <mergeCell ref="B29:C29"/>
    <mergeCell ref="D29:F29"/>
    <mergeCell ref="G29:G30"/>
    <mergeCell ref="A74:A75"/>
    <mergeCell ref="B74:C74"/>
    <mergeCell ref="D74:F74"/>
    <mergeCell ref="G74:G75"/>
    <mergeCell ref="A40:G40"/>
    <mergeCell ref="A1:G1"/>
    <mergeCell ref="A2:G2"/>
    <mergeCell ref="A4:G4"/>
    <mergeCell ref="A7:A8"/>
    <mergeCell ref="B7:C7"/>
    <mergeCell ref="D7:F7"/>
    <mergeCell ref="G7:G8"/>
    <mergeCell ref="A43:A44"/>
    <mergeCell ref="B43:C43"/>
    <mergeCell ref="D43:F43"/>
    <mergeCell ref="G43:G44"/>
  </mergeCells>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workbookViewId="0">
      <selection activeCell="C29" sqref="C29"/>
    </sheetView>
  </sheetViews>
  <sheetFormatPr defaultRowHeight="14.4"/>
  <cols>
    <col min="1" max="1" width="36" customWidth="1"/>
    <col min="2" max="2" width="8.6640625" customWidth="1"/>
    <col min="7" max="7" width="13.88671875" customWidth="1"/>
    <col min="8" max="8" width="14.6640625" customWidth="1"/>
  </cols>
  <sheetData>
    <row r="1" spans="1:9">
      <c r="A1" s="1"/>
      <c r="B1" s="1"/>
      <c r="C1" s="1"/>
      <c r="D1" s="1"/>
      <c r="E1" s="1"/>
      <c r="F1" s="1"/>
      <c r="G1" s="1"/>
      <c r="H1" s="1"/>
      <c r="I1" s="1"/>
    </row>
    <row r="2" spans="1:9" ht="25.2" customHeight="1">
      <c r="A2" s="396" t="s">
        <v>25</v>
      </c>
      <c r="B2" s="396"/>
      <c r="C2" s="396"/>
      <c r="D2" s="396"/>
      <c r="E2" s="396"/>
      <c r="F2" s="396"/>
      <c r="G2" s="396"/>
      <c r="H2" s="396"/>
      <c r="I2" s="1"/>
    </row>
    <row r="3" spans="1:9">
      <c r="A3" s="8"/>
      <c r="B3" s="1"/>
      <c r="C3" s="1"/>
      <c r="D3" s="1"/>
      <c r="E3" s="1"/>
      <c r="F3" s="1"/>
      <c r="G3" s="1"/>
      <c r="H3" s="1"/>
      <c r="I3" s="1"/>
    </row>
    <row r="4" spans="1:9" ht="15" thickBot="1">
      <c r="A4" s="397" t="s">
        <v>38</v>
      </c>
      <c r="B4" s="397"/>
      <c r="C4" s="397"/>
      <c r="D4" s="397"/>
      <c r="E4" s="397"/>
      <c r="F4" s="397"/>
      <c r="G4" s="397"/>
      <c r="H4" s="397"/>
      <c r="I4" s="1"/>
    </row>
    <row r="5" spans="1:9" ht="15" customHeight="1" thickBot="1">
      <c r="A5" s="398" t="s">
        <v>22</v>
      </c>
      <c r="B5" s="260" t="s">
        <v>0</v>
      </c>
      <c r="C5" s="252" t="s">
        <v>12</v>
      </c>
      <c r="D5" s="252" t="s">
        <v>13</v>
      </c>
      <c r="E5" s="252" t="s">
        <v>18</v>
      </c>
      <c r="F5" s="252" t="s">
        <v>20</v>
      </c>
      <c r="G5" s="400" t="s">
        <v>26</v>
      </c>
      <c r="H5" s="402" t="s">
        <v>24</v>
      </c>
      <c r="I5" s="1"/>
    </row>
    <row r="6" spans="1:9" ht="42" customHeight="1" thickBot="1">
      <c r="A6" s="399"/>
      <c r="B6" s="404" t="s">
        <v>23</v>
      </c>
      <c r="C6" s="405"/>
      <c r="D6" s="405"/>
      <c r="E6" s="405"/>
      <c r="F6" s="406"/>
      <c r="G6" s="401"/>
      <c r="H6" s="403"/>
      <c r="I6" s="1"/>
    </row>
    <row r="7" spans="1:9" ht="15" thickBot="1">
      <c r="A7" s="19" t="s">
        <v>222</v>
      </c>
      <c r="B7" s="242">
        <v>76.8</v>
      </c>
      <c r="C7" s="242">
        <v>60</v>
      </c>
      <c r="D7" s="247">
        <v>144.66</v>
      </c>
      <c r="E7" s="247">
        <v>205.42</v>
      </c>
      <c r="F7" s="242">
        <v>161.5</v>
      </c>
      <c r="G7" s="255">
        <f>SUM(B7:F7)</f>
        <v>648.38</v>
      </c>
      <c r="H7" s="11"/>
      <c r="I7" s="1"/>
    </row>
    <row r="8" spans="1:9" ht="15" thickBot="1">
      <c r="A8" s="249" t="s">
        <v>975</v>
      </c>
      <c r="B8" s="243">
        <f>SUM(B7)</f>
        <v>76.8</v>
      </c>
      <c r="C8" s="243">
        <f t="shared" ref="C8:G8" si="0">SUM(C7)</f>
        <v>60</v>
      </c>
      <c r="D8" s="243">
        <f t="shared" si="0"/>
        <v>144.66</v>
      </c>
      <c r="E8" s="243">
        <f t="shared" si="0"/>
        <v>205.42</v>
      </c>
      <c r="F8" s="243">
        <f t="shared" si="0"/>
        <v>161.5</v>
      </c>
      <c r="G8" s="261">
        <f t="shared" si="0"/>
        <v>648.38</v>
      </c>
      <c r="H8" s="253">
        <v>450</v>
      </c>
      <c r="I8" s="1"/>
    </row>
    <row r="9" spans="1:9">
      <c r="A9" s="18" t="s">
        <v>976</v>
      </c>
      <c r="B9" s="235">
        <v>16</v>
      </c>
      <c r="C9" s="17"/>
      <c r="D9" s="17"/>
      <c r="E9" s="17"/>
      <c r="F9" s="17"/>
      <c r="G9" s="254">
        <f t="shared" ref="G9:G14" si="1">SUM(B9:F9)</f>
        <v>16</v>
      </c>
      <c r="H9" s="17"/>
    </row>
    <row r="10" spans="1:9">
      <c r="A10" s="13" t="s">
        <v>279</v>
      </c>
      <c r="B10" s="2">
        <v>15.82</v>
      </c>
      <c r="C10" s="128">
        <v>8.6999999999999993</v>
      </c>
      <c r="D10" s="2"/>
      <c r="E10" s="2">
        <v>27.39</v>
      </c>
      <c r="F10" s="2">
        <v>10.82</v>
      </c>
      <c r="G10" s="254">
        <f t="shared" si="1"/>
        <v>62.73</v>
      </c>
      <c r="H10" s="2"/>
    </row>
    <row r="11" spans="1:9">
      <c r="A11" s="13" t="s">
        <v>223</v>
      </c>
      <c r="B11" s="2">
        <v>7.49</v>
      </c>
      <c r="C11" s="128">
        <v>12</v>
      </c>
      <c r="D11" s="2">
        <v>40.92</v>
      </c>
      <c r="E11" s="2">
        <v>13.71</v>
      </c>
      <c r="F11" s="2">
        <v>32.74</v>
      </c>
      <c r="G11" s="254">
        <f t="shared" si="1"/>
        <v>106.86000000000001</v>
      </c>
      <c r="H11" s="2"/>
    </row>
    <row r="12" spans="1:9">
      <c r="A12" s="13" t="s">
        <v>962</v>
      </c>
      <c r="B12" s="2">
        <v>39.590000000000003</v>
      </c>
      <c r="C12" s="2"/>
      <c r="D12" s="2"/>
      <c r="E12" s="2">
        <v>58.13</v>
      </c>
      <c r="F12" s="2"/>
      <c r="G12" s="254">
        <f t="shared" si="1"/>
        <v>97.72</v>
      </c>
      <c r="H12" s="2"/>
    </row>
    <row r="13" spans="1:9">
      <c r="A13" s="13" t="s">
        <v>385</v>
      </c>
      <c r="B13" s="2"/>
      <c r="C13" s="2"/>
      <c r="D13" s="2"/>
      <c r="E13" s="128">
        <v>11.5</v>
      </c>
      <c r="F13" s="2"/>
      <c r="G13" s="254">
        <f t="shared" si="1"/>
        <v>11.5</v>
      </c>
      <c r="H13" s="2"/>
    </row>
    <row r="14" spans="1:9" ht="15" thickBot="1">
      <c r="A14" s="15" t="s">
        <v>395</v>
      </c>
      <c r="B14" s="9"/>
      <c r="C14" s="9"/>
      <c r="D14" s="9"/>
      <c r="E14" s="9"/>
      <c r="F14" s="9">
        <v>0.61</v>
      </c>
      <c r="G14" s="255">
        <f t="shared" si="1"/>
        <v>0.61</v>
      </c>
      <c r="H14" s="9"/>
    </row>
    <row r="15" spans="1:9" ht="15" thickBot="1">
      <c r="A15" s="249" t="s">
        <v>965</v>
      </c>
      <c r="B15" s="243">
        <f>SUM(B9:B14)</f>
        <v>78.900000000000006</v>
      </c>
      <c r="C15" s="243">
        <f t="shared" ref="C15:G15" si="2">SUM(C9:C14)</f>
        <v>20.7</v>
      </c>
      <c r="D15" s="243">
        <f t="shared" si="2"/>
        <v>40.92</v>
      </c>
      <c r="E15" s="243">
        <f t="shared" si="2"/>
        <v>110.73</v>
      </c>
      <c r="F15" s="243">
        <f t="shared" si="2"/>
        <v>44.17</v>
      </c>
      <c r="G15" s="261">
        <f t="shared" si="2"/>
        <v>295.42</v>
      </c>
      <c r="H15" s="253">
        <v>250</v>
      </c>
    </row>
    <row r="16" spans="1:9">
      <c r="A16" s="18" t="s">
        <v>699</v>
      </c>
      <c r="B16" s="235">
        <v>50</v>
      </c>
      <c r="C16" s="17"/>
      <c r="D16" s="17"/>
      <c r="E16" s="17"/>
      <c r="F16" s="17"/>
      <c r="G16" s="254">
        <f>SUM(B16:F16)</f>
        <v>50</v>
      </c>
      <c r="H16" s="17"/>
    </row>
    <row r="17" spans="1:8">
      <c r="A17" s="2" t="s">
        <v>246</v>
      </c>
      <c r="B17" s="2"/>
      <c r="C17" s="128">
        <v>100</v>
      </c>
      <c r="D17" s="2">
        <v>60.87</v>
      </c>
      <c r="E17" s="2"/>
      <c r="F17" s="128">
        <v>48.7</v>
      </c>
      <c r="G17" s="254">
        <f t="shared" ref="G17:G22" si="3">SUM(B17:F17)</f>
        <v>209.57</v>
      </c>
      <c r="H17" s="2"/>
    </row>
    <row r="18" spans="1:8">
      <c r="A18" s="2" t="s">
        <v>698</v>
      </c>
      <c r="B18" s="2"/>
      <c r="C18" s="2"/>
      <c r="D18" s="2"/>
      <c r="E18" s="2"/>
      <c r="F18" s="128">
        <v>50</v>
      </c>
      <c r="G18" s="254">
        <f t="shared" si="3"/>
        <v>50</v>
      </c>
      <c r="H18" s="2"/>
    </row>
    <row r="19" spans="1:8">
      <c r="A19" s="2" t="s">
        <v>700</v>
      </c>
      <c r="B19" s="2"/>
      <c r="C19" s="2"/>
      <c r="D19" s="128">
        <v>50</v>
      </c>
      <c r="E19" s="2"/>
      <c r="F19" s="2"/>
      <c r="G19" s="254">
        <f t="shared" si="3"/>
        <v>50</v>
      </c>
      <c r="H19" s="2"/>
    </row>
    <row r="20" spans="1:8">
      <c r="A20" s="2" t="s">
        <v>335</v>
      </c>
      <c r="B20" s="2"/>
      <c r="C20" s="128">
        <v>8</v>
      </c>
      <c r="D20" s="2"/>
      <c r="E20" s="2"/>
      <c r="F20" s="128">
        <v>2.5</v>
      </c>
      <c r="G20" s="254">
        <f t="shared" si="3"/>
        <v>10.5</v>
      </c>
      <c r="H20" s="2"/>
    </row>
    <row r="21" spans="1:8">
      <c r="A21" s="2" t="s">
        <v>397</v>
      </c>
      <c r="B21" s="2"/>
      <c r="C21" s="128">
        <v>6</v>
      </c>
      <c r="D21" s="2"/>
      <c r="E21" s="2"/>
      <c r="F21" s="128">
        <v>2.5</v>
      </c>
      <c r="G21" s="254">
        <f t="shared" si="3"/>
        <v>8.5</v>
      </c>
      <c r="H21" s="2"/>
    </row>
    <row r="22" spans="1:8" ht="15" thickBot="1">
      <c r="A22" s="9" t="s">
        <v>398</v>
      </c>
      <c r="B22" s="9"/>
      <c r="C22" s="237">
        <v>6</v>
      </c>
      <c r="D22" s="9"/>
      <c r="E22" s="9"/>
      <c r="F22" s="237">
        <v>2.5</v>
      </c>
      <c r="G22" s="255">
        <f t="shared" si="3"/>
        <v>8.5</v>
      </c>
      <c r="H22" s="9"/>
    </row>
    <row r="23" spans="1:8" ht="15" thickBot="1">
      <c r="A23" s="238" t="s">
        <v>971</v>
      </c>
      <c r="B23" s="243">
        <f>SUM(B16:B22)</f>
        <v>50</v>
      </c>
      <c r="C23" s="243">
        <f t="shared" ref="C23:G23" si="4">SUM(C16:C22)</f>
        <v>120</v>
      </c>
      <c r="D23" s="243">
        <f t="shared" si="4"/>
        <v>110.87</v>
      </c>
      <c r="E23" s="243">
        <f t="shared" si="4"/>
        <v>0</v>
      </c>
      <c r="F23" s="243">
        <f t="shared" si="4"/>
        <v>106.2</v>
      </c>
      <c r="G23" s="244">
        <f t="shared" si="4"/>
        <v>387.07</v>
      </c>
      <c r="H23" s="253">
        <v>250</v>
      </c>
    </row>
    <row r="24" spans="1:8" ht="15" thickBot="1">
      <c r="A24" s="247" t="s">
        <v>366</v>
      </c>
      <c r="B24" s="247"/>
      <c r="C24" s="242">
        <v>63</v>
      </c>
      <c r="D24" s="247"/>
      <c r="E24" s="247"/>
      <c r="F24" s="247"/>
      <c r="G24" s="242">
        <f>SUM(B24:F24)</f>
        <v>63</v>
      </c>
      <c r="H24" s="247"/>
    </row>
    <row r="25" spans="1:8" ht="15" thickBot="1">
      <c r="A25" s="238" t="s">
        <v>973</v>
      </c>
      <c r="B25" s="239"/>
      <c r="C25" s="243">
        <f>SUM(C24)</f>
        <v>63</v>
      </c>
      <c r="D25" s="239"/>
      <c r="E25" s="239"/>
      <c r="F25" s="239"/>
      <c r="G25" s="244">
        <f>SUM(G24)</f>
        <v>63</v>
      </c>
      <c r="H25" s="253">
        <v>50</v>
      </c>
    </row>
    <row r="26" spans="1:8">
      <c r="A26" s="17" t="s">
        <v>300</v>
      </c>
      <c r="B26" s="235">
        <v>10</v>
      </c>
      <c r="C26" s="235">
        <v>40</v>
      </c>
      <c r="D26" s="17"/>
      <c r="E26" s="17"/>
      <c r="F26" s="17"/>
      <c r="G26" s="235">
        <f>SUM(B26:F26)</f>
        <v>50</v>
      </c>
      <c r="H26" s="17"/>
    </row>
    <row r="27" spans="1:8">
      <c r="A27" s="2" t="s">
        <v>980</v>
      </c>
      <c r="B27" s="128">
        <v>9.3000000000000007</v>
      </c>
      <c r="C27" s="2"/>
      <c r="D27" s="2"/>
      <c r="E27" s="2"/>
      <c r="F27" s="2"/>
      <c r="G27" s="235">
        <f t="shared" ref="G27:G30" si="5">SUM(B27:F27)</f>
        <v>9.3000000000000007</v>
      </c>
      <c r="H27" s="2"/>
    </row>
    <row r="28" spans="1:8">
      <c r="A28" s="2" t="s">
        <v>268</v>
      </c>
      <c r="B28" s="2"/>
      <c r="C28" s="2"/>
      <c r="D28" s="128">
        <v>144.19999999999999</v>
      </c>
      <c r="E28" s="128">
        <v>100.2</v>
      </c>
      <c r="F28" s="128">
        <v>120.2</v>
      </c>
      <c r="G28" s="235">
        <f t="shared" si="5"/>
        <v>364.59999999999997</v>
      </c>
      <c r="H28" s="2"/>
    </row>
    <row r="29" spans="1:8" ht="15" thickBot="1">
      <c r="A29" s="9" t="s">
        <v>257</v>
      </c>
      <c r="B29" s="9"/>
      <c r="C29" s="9"/>
      <c r="D29" s="237">
        <v>1.5</v>
      </c>
      <c r="E29" s="9"/>
      <c r="F29" s="9"/>
      <c r="G29" s="242">
        <f t="shared" si="5"/>
        <v>1.5</v>
      </c>
      <c r="H29" s="9"/>
    </row>
    <row r="30" spans="1:8" ht="15" thickBot="1">
      <c r="A30" s="238" t="s">
        <v>969</v>
      </c>
      <c r="B30" s="243">
        <f>SUM(B26:B29)</f>
        <v>19.3</v>
      </c>
      <c r="C30" s="243">
        <f t="shared" ref="C30:F30" si="6">SUM(C26:C29)</f>
        <v>40</v>
      </c>
      <c r="D30" s="243">
        <f t="shared" si="6"/>
        <v>145.69999999999999</v>
      </c>
      <c r="E30" s="243">
        <f t="shared" si="6"/>
        <v>100.2</v>
      </c>
      <c r="F30" s="243">
        <f t="shared" si="6"/>
        <v>120.2</v>
      </c>
      <c r="G30" s="244">
        <f t="shared" si="5"/>
        <v>425.4</v>
      </c>
      <c r="H30" s="253">
        <v>250</v>
      </c>
    </row>
    <row r="31" spans="1:8">
      <c r="A31" s="2" t="s">
        <v>344</v>
      </c>
      <c r="B31" s="128">
        <v>79</v>
      </c>
      <c r="C31" s="2">
        <v>23.33</v>
      </c>
      <c r="D31" s="2"/>
      <c r="E31" s="2"/>
      <c r="F31" s="128">
        <v>34</v>
      </c>
      <c r="G31" s="235">
        <f t="shared" ref="G31:G33" si="7">SUM(B31:F31)</f>
        <v>136.32999999999998</v>
      </c>
      <c r="H31" s="2"/>
    </row>
    <row r="32" spans="1:8" ht="15" thickBot="1">
      <c r="A32" s="9" t="s">
        <v>966</v>
      </c>
      <c r="B32" s="9"/>
      <c r="C32" s="9"/>
      <c r="D32" s="237">
        <v>39</v>
      </c>
      <c r="E32" s="237">
        <v>54.4</v>
      </c>
      <c r="F32" s="9"/>
      <c r="G32" s="242">
        <f t="shared" si="7"/>
        <v>93.4</v>
      </c>
      <c r="H32" s="9"/>
    </row>
    <row r="33" spans="1:8" ht="15" thickBot="1">
      <c r="A33" s="238" t="s">
        <v>968</v>
      </c>
      <c r="B33" s="243">
        <f>SUM(B31:B32)</f>
        <v>79</v>
      </c>
      <c r="C33" s="243">
        <f>SUM(C31:C32)</f>
        <v>23.33</v>
      </c>
      <c r="D33" s="243">
        <f>SUM(D31:D32)</f>
        <v>39</v>
      </c>
      <c r="E33" s="243">
        <f>SUM(E31:E32)</f>
        <v>54.4</v>
      </c>
      <c r="F33" s="243">
        <f>SUM(F31:F32)</f>
        <v>34</v>
      </c>
      <c r="G33" s="244">
        <f t="shared" si="7"/>
        <v>229.73</v>
      </c>
      <c r="H33" s="253">
        <v>200</v>
      </c>
    </row>
    <row r="34" spans="1:8" ht="15" thickBot="1">
      <c r="A34" s="238" t="s">
        <v>974</v>
      </c>
      <c r="B34" s="243">
        <f t="shared" ref="B34:G34" si="8">B8+B15+B23+B25+B30+B33</f>
        <v>304</v>
      </c>
      <c r="C34" s="243">
        <f t="shared" si="8"/>
        <v>327.02999999999997</v>
      </c>
      <c r="D34" s="243">
        <f t="shared" si="8"/>
        <v>481.15</v>
      </c>
      <c r="E34" s="243">
        <f t="shared" si="8"/>
        <v>470.74999999999994</v>
      </c>
      <c r="F34" s="243">
        <f t="shared" si="8"/>
        <v>466.07</v>
      </c>
      <c r="G34" s="243">
        <f t="shared" si="8"/>
        <v>2049</v>
      </c>
      <c r="H34" s="245"/>
    </row>
    <row r="35" spans="1:8">
      <c r="A35" s="1"/>
      <c r="B35" s="1"/>
      <c r="C35" s="1"/>
      <c r="D35" s="1"/>
      <c r="E35" s="1"/>
      <c r="F35" s="1"/>
      <c r="G35" s="1"/>
      <c r="H35" s="1"/>
    </row>
    <row r="36" spans="1:8">
      <c r="A36" s="1"/>
      <c r="B36" s="1"/>
      <c r="C36" s="1"/>
      <c r="D36" s="1"/>
      <c r="E36" s="1"/>
      <c r="F36" s="1"/>
      <c r="G36" s="1"/>
      <c r="H36" s="1"/>
    </row>
    <row r="37" spans="1:8">
      <c r="A37" s="1"/>
      <c r="B37" s="1"/>
      <c r="C37" s="1"/>
      <c r="D37" s="1"/>
      <c r="E37" s="1"/>
      <c r="F37" s="1"/>
      <c r="G37" s="1"/>
      <c r="H37" s="1"/>
    </row>
    <row r="38" spans="1:8">
      <c r="A38" s="1"/>
      <c r="B38" s="1"/>
      <c r="C38" s="1"/>
      <c r="D38" s="1"/>
      <c r="E38" s="1"/>
      <c r="F38" s="1"/>
      <c r="G38" s="1"/>
      <c r="H38" s="1"/>
    </row>
    <row r="39" spans="1:8">
      <c r="A39" s="1"/>
      <c r="B39" s="1"/>
      <c r="C39" s="1"/>
      <c r="D39" s="1"/>
      <c r="E39" s="1"/>
      <c r="F39" s="1"/>
      <c r="G39" s="1"/>
      <c r="H39" s="1"/>
    </row>
    <row r="40" spans="1:8">
      <c r="A40" s="1"/>
      <c r="B40" s="1"/>
      <c r="C40" s="1"/>
      <c r="D40" s="1"/>
      <c r="E40" s="1"/>
      <c r="F40" s="1"/>
      <c r="G40" s="1"/>
      <c r="H40" s="1"/>
    </row>
    <row r="41" spans="1:8">
      <c r="A41" s="1"/>
      <c r="B41" s="1"/>
      <c r="C41" s="1"/>
      <c r="D41" s="1"/>
      <c r="E41" s="1"/>
      <c r="F41" s="1"/>
      <c r="G41" s="1"/>
      <c r="H41" s="1"/>
    </row>
    <row r="42" spans="1:8">
      <c r="A42" s="1"/>
      <c r="B42" s="1"/>
      <c r="C42" s="1"/>
      <c r="D42" s="1"/>
      <c r="E42" s="1"/>
      <c r="F42" s="1"/>
      <c r="G42" s="1"/>
      <c r="H42" s="1"/>
    </row>
    <row r="43" spans="1:8">
      <c r="A43" s="1"/>
      <c r="B43" s="1"/>
      <c r="C43" s="1"/>
      <c r="D43" s="1"/>
      <c r="E43" s="1"/>
      <c r="F43" s="1"/>
      <c r="G43" s="1"/>
      <c r="H43" s="1"/>
    </row>
    <row r="44" spans="1:8">
      <c r="A44" s="1"/>
      <c r="B44" s="1"/>
      <c r="C44" s="1"/>
      <c r="D44" s="1"/>
      <c r="E44" s="1"/>
      <c r="F44" s="1"/>
      <c r="G44" s="1"/>
      <c r="H44" s="1"/>
    </row>
    <row r="45" spans="1:8">
      <c r="A45" s="1"/>
      <c r="B45" s="1"/>
      <c r="C45" s="1"/>
      <c r="D45" s="1"/>
      <c r="E45" s="1"/>
      <c r="F45" s="1"/>
      <c r="G45" s="1"/>
      <c r="H45" s="1"/>
    </row>
  </sheetData>
  <mergeCells count="6">
    <mergeCell ref="A2:H2"/>
    <mergeCell ref="A4:H4"/>
    <mergeCell ref="A5:A6"/>
    <mergeCell ref="G5:G6"/>
    <mergeCell ref="H5:H6"/>
    <mergeCell ref="B6:F6"/>
  </mergeCells>
  <pageMargins left="0.7" right="0.7" top="0.75" bottom="0.75" header="0.3" footer="0.3"/>
  <pageSetup paperSize="9" orientation="landscape"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5"/>
  <sheetViews>
    <sheetView zoomScale="78" zoomScaleNormal="78" workbookViewId="0">
      <selection activeCell="D51" sqref="D51"/>
    </sheetView>
  </sheetViews>
  <sheetFormatPr defaultRowHeight="14.4"/>
  <cols>
    <col min="1" max="1" width="16.109375" customWidth="1"/>
    <col min="2" max="2" width="43.6640625" customWidth="1"/>
    <col min="3" max="3" width="9.5546875" customWidth="1"/>
    <col min="4" max="4" width="10.33203125" customWidth="1"/>
  </cols>
  <sheetData>
    <row r="1" spans="1:8">
      <c r="A1" s="363" t="s">
        <v>211</v>
      </c>
      <c r="B1" s="364"/>
      <c r="C1" s="364"/>
      <c r="D1" s="364"/>
      <c r="E1" s="364"/>
      <c r="F1" s="364"/>
      <c r="G1" s="364"/>
      <c r="H1" s="1"/>
    </row>
    <row r="2" spans="1:8">
      <c r="A2" s="363" t="s">
        <v>1091</v>
      </c>
      <c r="B2" s="363"/>
      <c r="C2" s="363"/>
      <c r="D2" s="363"/>
      <c r="E2" s="363"/>
      <c r="F2" s="363"/>
      <c r="G2" s="363"/>
      <c r="H2" s="1"/>
    </row>
    <row r="3" spans="1:8">
      <c r="A3" s="365" t="s">
        <v>1</v>
      </c>
      <c r="B3" s="366" t="s">
        <v>2</v>
      </c>
      <c r="C3" s="365" t="s">
        <v>3</v>
      </c>
      <c r="D3" s="366" t="s">
        <v>4</v>
      </c>
      <c r="E3" s="366"/>
      <c r="F3" s="366"/>
      <c r="G3" s="365" t="s">
        <v>8</v>
      </c>
      <c r="H3" s="359" t="s">
        <v>1011</v>
      </c>
    </row>
    <row r="4" spans="1:8" ht="35.4" customHeight="1">
      <c r="A4" s="365"/>
      <c r="B4" s="366"/>
      <c r="C4" s="365"/>
      <c r="D4" s="3" t="s">
        <v>5</v>
      </c>
      <c r="E4" s="3" t="s">
        <v>6</v>
      </c>
      <c r="F4" s="3" t="s">
        <v>7</v>
      </c>
      <c r="G4" s="365"/>
      <c r="H4" s="360"/>
    </row>
    <row r="5" spans="1:8">
      <c r="A5" s="4" t="s">
        <v>9</v>
      </c>
      <c r="B5" s="4"/>
      <c r="C5" s="4"/>
      <c r="D5" s="4"/>
      <c r="E5" s="4"/>
      <c r="F5" s="4"/>
      <c r="G5" s="4"/>
      <c r="H5" s="2"/>
    </row>
    <row r="6" spans="1:8">
      <c r="A6" s="2" t="s">
        <v>403</v>
      </c>
      <c r="B6" s="2" t="s">
        <v>1145</v>
      </c>
      <c r="C6" s="289" t="s">
        <v>82</v>
      </c>
      <c r="D6" s="34">
        <v>3.26</v>
      </c>
      <c r="E6" s="34">
        <v>4.3600000000000003</v>
      </c>
      <c r="F6" s="34">
        <v>21.72</v>
      </c>
      <c r="G6" s="33">
        <v>139.14000000000001</v>
      </c>
      <c r="H6" s="2"/>
    </row>
    <row r="7" spans="1:8">
      <c r="A7" s="2" t="s">
        <v>1148</v>
      </c>
      <c r="B7" s="2" t="s">
        <v>1006</v>
      </c>
      <c r="C7" s="289" t="s">
        <v>96</v>
      </c>
      <c r="D7" s="34">
        <v>22.8</v>
      </c>
      <c r="E7" s="34">
        <v>22.099999999999998</v>
      </c>
      <c r="F7" s="34">
        <v>36.690000000000005</v>
      </c>
      <c r="G7" s="33">
        <v>436.66999999999996</v>
      </c>
      <c r="H7" s="2"/>
    </row>
    <row r="8" spans="1:8">
      <c r="A8" s="2" t="s">
        <v>407</v>
      </c>
      <c r="B8" s="2" t="s">
        <v>443</v>
      </c>
      <c r="C8" s="289">
        <v>65</v>
      </c>
      <c r="D8" s="34">
        <v>0.85000000000000009</v>
      </c>
      <c r="E8" s="34">
        <v>3.62</v>
      </c>
      <c r="F8" s="34">
        <v>6.16</v>
      </c>
      <c r="G8" s="33">
        <v>60.62</v>
      </c>
      <c r="H8" s="2"/>
    </row>
    <row r="9" spans="1:8" ht="14.4" customHeight="1">
      <c r="A9" s="35" t="s">
        <v>409</v>
      </c>
      <c r="B9" s="25" t="s">
        <v>160</v>
      </c>
      <c r="C9" s="289">
        <v>25</v>
      </c>
      <c r="D9" s="34">
        <v>1.4</v>
      </c>
      <c r="E9" s="34">
        <v>0.3</v>
      </c>
      <c r="F9" s="34">
        <v>14.7</v>
      </c>
      <c r="G9" s="33">
        <v>67</v>
      </c>
      <c r="H9" s="2"/>
    </row>
    <row r="10" spans="1:8">
      <c r="A10" s="2" t="s">
        <v>192</v>
      </c>
      <c r="B10" s="2" t="s">
        <v>98</v>
      </c>
      <c r="C10" s="289">
        <v>50</v>
      </c>
      <c r="D10" s="34">
        <v>0.6</v>
      </c>
      <c r="E10" s="34">
        <v>0.1</v>
      </c>
      <c r="F10" s="34">
        <v>10</v>
      </c>
      <c r="G10" s="33">
        <v>44</v>
      </c>
      <c r="H10" s="2"/>
    </row>
    <row r="11" spans="1:8">
      <c r="A11" s="361" t="s">
        <v>10</v>
      </c>
      <c r="B11" s="361"/>
      <c r="C11" s="287"/>
      <c r="D11" s="31">
        <f>SUM(D6:D10)</f>
        <v>28.910000000000004</v>
      </c>
      <c r="E11" s="31">
        <f t="shared" ref="E11:G11" si="0">SUM(E6:E10)</f>
        <v>30.48</v>
      </c>
      <c r="F11" s="31">
        <f t="shared" si="0"/>
        <v>89.27000000000001</v>
      </c>
      <c r="G11" s="31">
        <f t="shared" si="0"/>
        <v>747.43</v>
      </c>
      <c r="H11" s="2"/>
    </row>
    <row r="12" spans="1:8" ht="31.2" customHeight="1">
      <c r="A12" s="362" t="s">
        <v>11</v>
      </c>
      <c r="B12" s="362"/>
      <c r="C12" s="4"/>
      <c r="D12" s="7" t="s">
        <v>14</v>
      </c>
      <c r="E12" s="7" t="s">
        <v>15</v>
      </c>
      <c r="F12" s="7" t="s">
        <v>16</v>
      </c>
      <c r="G12" s="7" t="s">
        <v>17</v>
      </c>
      <c r="H12" s="2"/>
    </row>
    <row r="13" spans="1:8">
      <c r="A13" s="1"/>
      <c r="B13" s="1"/>
      <c r="C13" s="1"/>
      <c r="D13" s="1"/>
      <c r="E13" s="1"/>
      <c r="F13" s="1"/>
      <c r="G13" s="1"/>
      <c r="H13" s="1"/>
    </row>
    <row r="14" spans="1:8">
      <c r="A14" s="1"/>
      <c r="B14" s="1"/>
      <c r="C14" s="1"/>
      <c r="D14" s="1"/>
      <c r="E14" s="1"/>
      <c r="F14" s="1"/>
      <c r="G14" s="1"/>
      <c r="H14" s="1"/>
    </row>
    <row r="15" spans="1:8">
      <c r="A15" s="363" t="s">
        <v>1092</v>
      </c>
      <c r="B15" s="363"/>
      <c r="C15" s="363"/>
      <c r="D15" s="363"/>
      <c r="E15" s="363"/>
      <c r="F15" s="363"/>
      <c r="G15" s="363"/>
      <c r="H15" s="1"/>
    </row>
    <row r="16" spans="1:8">
      <c r="A16" s="365" t="s">
        <v>1</v>
      </c>
      <c r="B16" s="366" t="s">
        <v>2</v>
      </c>
      <c r="C16" s="365" t="s">
        <v>3</v>
      </c>
      <c r="D16" s="366" t="s">
        <v>4</v>
      </c>
      <c r="E16" s="366"/>
      <c r="F16" s="366"/>
      <c r="G16" s="365" t="s">
        <v>8</v>
      </c>
      <c r="H16" s="359" t="s">
        <v>1011</v>
      </c>
    </row>
    <row r="17" spans="1:8" ht="39" customHeight="1">
      <c r="A17" s="365"/>
      <c r="B17" s="366"/>
      <c r="C17" s="365"/>
      <c r="D17" s="3" t="s">
        <v>5</v>
      </c>
      <c r="E17" s="3" t="s">
        <v>6</v>
      </c>
      <c r="F17" s="3" t="s">
        <v>7</v>
      </c>
      <c r="G17" s="365"/>
      <c r="H17" s="360"/>
    </row>
    <row r="18" spans="1:8">
      <c r="A18" s="4" t="s">
        <v>9</v>
      </c>
      <c r="B18" s="4"/>
      <c r="C18" s="4"/>
      <c r="D18" s="4"/>
      <c r="E18" s="4"/>
      <c r="F18" s="4"/>
      <c r="G18" s="4"/>
      <c r="H18" s="2"/>
    </row>
    <row r="19" spans="1:8">
      <c r="A19" s="2" t="s">
        <v>1160</v>
      </c>
      <c r="B19" s="2" t="s">
        <v>1155</v>
      </c>
      <c r="C19" s="289" t="s">
        <v>1153</v>
      </c>
      <c r="D19" s="34">
        <v>9.19</v>
      </c>
      <c r="E19" s="34">
        <v>10.759999999999998</v>
      </c>
      <c r="F19" s="34">
        <v>27.740000000000002</v>
      </c>
      <c r="G19" s="33">
        <v>243.82</v>
      </c>
      <c r="H19" s="2"/>
    </row>
    <row r="20" spans="1:8">
      <c r="A20" s="2" t="s">
        <v>835</v>
      </c>
      <c r="B20" s="2" t="s">
        <v>1158</v>
      </c>
      <c r="C20" s="289">
        <v>95</v>
      </c>
      <c r="D20" s="34">
        <v>0.94</v>
      </c>
      <c r="E20" s="34">
        <v>11.16</v>
      </c>
      <c r="F20" s="34">
        <v>9.06</v>
      </c>
      <c r="G20" s="33">
        <v>140.5</v>
      </c>
      <c r="H20" s="2"/>
    </row>
    <row r="21" spans="1:8">
      <c r="A21" s="35" t="s">
        <v>1162</v>
      </c>
      <c r="B21" s="25" t="s">
        <v>1157</v>
      </c>
      <c r="C21" s="289" t="s">
        <v>146</v>
      </c>
      <c r="D21" s="34">
        <v>11.370000000000001</v>
      </c>
      <c r="E21" s="34">
        <v>1.35</v>
      </c>
      <c r="F21" s="34">
        <v>27.229999999999997</v>
      </c>
      <c r="G21" s="33">
        <v>166.59</v>
      </c>
      <c r="H21" s="2"/>
    </row>
    <row r="22" spans="1:8">
      <c r="A22" s="2" t="s">
        <v>432</v>
      </c>
      <c r="B22" s="2" t="s">
        <v>160</v>
      </c>
      <c r="C22" s="289">
        <v>50</v>
      </c>
      <c r="D22" s="289">
        <v>2.8</v>
      </c>
      <c r="E22" s="289">
        <v>0.6</v>
      </c>
      <c r="F22" s="289">
        <v>29.4</v>
      </c>
      <c r="G22" s="287">
        <v>134</v>
      </c>
      <c r="H22" s="2"/>
    </row>
    <row r="23" spans="1:8">
      <c r="A23" s="68" t="s">
        <v>187</v>
      </c>
      <c r="B23" s="2" t="s">
        <v>92</v>
      </c>
      <c r="C23" s="289">
        <v>50</v>
      </c>
      <c r="D23" s="289">
        <v>0.17</v>
      </c>
      <c r="E23" s="289">
        <v>0.3</v>
      </c>
      <c r="F23" s="289">
        <v>5.7</v>
      </c>
      <c r="G23" s="287">
        <v>27</v>
      </c>
      <c r="H23" s="2"/>
    </row>
    <row r="24" spans="1:8">
      <c r="A24" s="361" t="s">
        <v>10</v>
      </c>
      <c r="B24" s="361"/>
      <c r="C24" s="287"/>
      <c r="D24" s="31">
        <f>SUM(D19:D23)</f>
        <v>24.470000000000002</v>
      </c>
      <c r="E24" s="31">
        <f t="shared" ref="E24:G24" si="1">SUM(E19:E23)</f>
        <v>24.17</v>
      </c>
      <c r="F24" s="31">
        <f t="shared" si="1"/>
        <v>99.13000000000001</v>
      </c>
      <c r="G24" s="31">
        <f t="shared" si="1"/>
        <v>711.91</v>
      </c>
      <c r="H24" s="2"/>
    </row>
    <row r="25" spans="1:8" ht="27.6" customHeight="1">
      <c r="A25" s="362" t="s">
        <v>11</v>
      </c>
      <c r="B25" s="362"/>
      <c r="C25" s="4"/>
      <c r="D25" s="7" t="s">
        <v>14</v>
      </c>
      <c r="E25" s="7" t="s">
        <v>15</v>
      </c>
      <c r="F25" s="7" t="s">
        <v>16</v>
      </c>
      <c r="G25" s="7" t="s">
        <v>17</v>
      </c>
      <c r="H25" s="2"/>
    </row>
    <row r="26" spans="1:8">
      <c r="A26" s="26"/>
      <c r="B26" s="26"/>
      <c r="C26" s="27"/>
      <c r="D26" s="28"/>
      <c r="E26" s="28"/>
      <c r="F26" s="28"/>
      <c r="G26" s="28"/>
      <c r="H26" s="29"/>
    </row>
    <row r="27" spans="1:8">
      <c r="A27" s="26"/>
      <c r="B27" s="26"/>
      <c r="C27" s="27"/>
      <c r="D27" s="28"/>
      <c r="E27" s="28"/>
      <c r="F27" s="28"/>
      <c r="G27" s="28"/>
      <c r="H27" s="29"/>
    </row>
    <row r="29" spans="1:8">
      <c r="A29" s="367" t="s">
        <v>1093</v>
      </c>
      <c r="B29" s="367"/>
      <c r="C29" s="367"/>
      <c r="D29" s="367"/>
      <c r="E29" s="367"/>
      <c r="F29" s="367"/>
      <c r="G29" s="367"/>
    </row>
    <row r="30" spans="1:8">
      <c r="A30" s="371" t="s">
        <v>1</v>
      </c>
      <c r="B30" s="373" t="s">
        <v>2</v>
      </c>
      <c r="C30" s="371" t="s">
        <v>19</v>
      </c>
      <c r="D30" s="368" t="s">
        <v>4</v>
      </c>
      <c r="E30" s="369"/>
      <c r="F30" s="370"/>
      <c r="G30" s="371" t="s">
        <v>8</v>
      </c>
      <c r="H30" s="359" t="s">
        <v>1011</v>
      </c>
    </row>
    <row r="31" spans="1:8" ht="39.6" customHeight="1">
      <c r="A31" s="372"/>
      <c r="B31" s="374"/>
      <c r="C31" s="372"/>
      <c r="D31" s="3" t="s">
        <v>5</v>
      </c>
      <c r="E31" s="3" t="s">
        <v>6</v>
      </c>
      <c r="F31" s="3" t="s">
        <v>7</v>
      </c>
      <c r="G31" s="372"/>
      <c r="H31" s="360"/>
    </row>
    <row r="32" spans="1:8">
      <c r="A32" s="4" t="s">
        <v>9</v>
      </c>
      <c r="B32" s="4"/>
      <c r="C32" s="4"/>
      <c r="D32" s="4"/>
      <c r="E32" s="4"/>
      <c r="F32" s="4"/>
      <c r="G32" s="4"/>
      <c r="H32" s="2"/>
    </row>
    <row r="33" spans="1:8">
      <c r="A33" s="2" t="s">
        <v>144</v>
      </c>
      <c r="B33" s="2" t="s">
        <v>1165</v>
      </c>
      <c r="C33" s="289" t="s">
        <v>82</v>
      </c>
      <c r="D33" s="34">
        <v>1.83</v>
      </c>
      <c r="E33" s="34">
        <v>5.23</v>
      </c>
      <c r="F33" s="34">
        <v>5.5500000000000007</v>
      </c>
      <c r="G33" s="33">
        <v>76.47999999999999</v>
      </c>
      <c r="H33" s="2"/>
    </row>
    <row r="34" spans="1:8">
      <c r="A34" s="2" t="s">
        <v>1171</v>
      </c>
      <c r="B34" s="2" t="s">
        <v>447</v>
      </c>
      <c r="C34" s="289" t="s">
        <v>448</v>
      </c>
      <c r="D34" s="34">
        <v>20.560000000000002</v>
      </c>
      <c r="E34" s="34">
        <v>24.490000000000002</v>
      </c>
      <c r="F34" s="34">
        <v>31.15</v>
      </c>
      <c r="G34" s="33">
        <v>427.53</v>
      </c>
      <c r="H34" s="2"/>
    </row>
    <row r="35" spans="1:8">
      <c r="A35" s="2" t="s">
        <v>476</v>
      </c>
      <c r="B35" s="2" t="s">
        <v>483</v>
      </c>
      <c r="C35" s="289">
        <v>50</v>
      </c>
      <c r="D35" s="289">
        <v>0.5</v>
      </c>
      <c r="E35" s="289">
        <v>0.1</v>
      </c>
      <c r="F35" s="289">
        <v>1.3</v>
      </c>
      <c r="G35" s="287">
        <v>8.1</v>
      </c>
      <c r="H35" s="2"/>
    </row>
    <row r="36" spans="1:8">
      <c r="A36" s="35" t="s">
        <v>432</v>
      </c>
      <c r="B36" s="25" t="s">
        <v>160</v>
      </c>
      <c r="C36" s="289">
        <v>50</v>
      </c>
      <c r="D36" s="289">
        <v>2.8</v>
      </c>
      <c r="E36" s="289">
        <v>0.6</v>
      </c>
      <c r="F36" s="289">
        <v>29.4</v>
      </c>
      <c r="G36" s="287">
        <v>134</v>
      </c>
      <c r="H36" s="2"/>
    </row>
    <row r="37" spans="1:8">
      <c r="A37" s="2" t="s">
        <v>786</v>
      </c>
      <c r="B37" s="2" t="s">
        <v>157</v>
      </c>
      <c r="C37" s="289">
        <v>200</v>
      </c>
      <c r="D37" s="34">
        <v>0.08</v>
      </c>
      <c r="E37" s="34">
        <v>0.14000000000000001</v>
      </c>
      <c r="F37" s="34">
        <v>22.580000000000002</v>
      </c>
      <c r="G37" s="33">
        <v>91.88</v>
      </c>
      <c r="H37" s="2"/>
    </row>
    <row r="38" spans="1:8">
      <c r="A38" s="361" t="s">
        <v>10</v>
      </c>
      <c r="B38" s="361"/>
      <c r="C38" s="287"/>
      <c r="D38" s="31">
        <f>SUM(D33:D37)</f>
        <v>25.77</v>
      </c>
      <c r="E38" s="31">
        <f t="shared" ref="E38:G38" si="2">SUM(E33:E37)</f>
        <v>30.560000000000006</v>
      </c>
      <c r="F38" s="31">
        <f t="shared" si="2"/>
        <v>89.98</v>
      </c>
      <c r="G38" s="31">
        <f t="shared" si="2"/>
        <v>737.99</v>
      </c>
      <c r="H38" s="2"/>
    </row>
    <row r="39" spans="1:8">
      <c r="A39" s="362" t="s">
        <v>11</v>
      </c>
      <c r="B39" s="362"/>
      <c r="C39" s="4"/>
      <c r="D39" s="7" t="s">
        <v>14</v>
      </c>
      <c r="E39" s="7" t="s">
        <v>15</v>
      </c>
      <c r="F39" s="7" t="s">
        <v>16</v>
      </c>
      <c r="G39" s="7" t="s">
        <v>17</v>
      </c>
      <c r="H39" s="2"/>
    </row>
    <row r="41" spans="1:8">
      <c r="A41" s="367" t="s">
        <v>1094</v>
      </c>
      <c r="B41" s="367"/>
      <c r="C41" s="367"/>
      <c r="D41" s="367"/>
      <c r="E41" s="367"/>
      <c r="F41" s="367"/>
      <c r="G41" s="367"/>
    </row>
    <row r="42" spans="1:8" ht="72.599999999999994" customHeight="1">
      <c r="A42" s="371" t="s">
        <v>1</v>
      </c>
      <c r="B42" s="373" t="s">
        <v>2</v>
      </c>
      <c r="C42" s="371" t="s">
        <v>19</v>
      </c>
      <c r="D42" s="368" t="s">
        <v>4</v>
      </c>
      <c r="E42" s="369"/>
      <c r="F42" s="370"/>
      <c r="G42" s="371" t="s">
        <v>8</v>
      </c>
      <c r="H42" s="359" t="s">
        <v>1011</v>
      </c>
    </row>
    <row r="43" spans="1:8">
      <c r="A43" s="372"/>
      <c r="B43" s="374"/>
      <c r="C43" s="372"/>
      <c r="D43" s="3" t="s">
        <v>5</v>
      </c>
      <c r="E43" s="3" t="s">
        <v>6</v>
      </c>
      <c r="F43" s="3" t="s">
        <v>7</v>
      </c>
      <c r="G43" s="372"/>
      <c r="H43" s="360"/>
    </row>
    <row r="44" spans="1:8">
      <c r="A44" s="4" t="s">
        <v>9</v>
      </c>
      <c r="B44" s="4"/>
      <c r="C44" s="4"/>
      <c r="D44" s="4"/>
      <c r="E44" s="4"/>
      <c r="F44" s="4"/>
      <c r="G44" s="4"/>
      <c r="H44" s="2"/>
    </row>
    <row r="45" spans="1:8">
      <c r="A45" s="2" t="s">
        <v>95</v>
      </c>
      <c r="B45" s="2" t="s">
        <v>188</v>
      </c>
      <c r="C45" s="289" t="s">
        <v>103</v>
      </c>
      <c r="D45" s="34">
        <v>10.69</v>
      </c>
      <c r="E45" s="34">
        <v>16.350000000000001</v>
      </c>
      <c r="F45" s="34">
        <v>31.740000000000002</v>
      </c>
      <c r="G45" s="33">
        <v>316.49</v>
      </c>
      <c r="H45" s="2"/>
    </row>
    <row r="46" spans="1:8">
      <c r="A46" s="2" t="s">
        <v>137</v>
      </c>
      <c r="B46" s="2" t="s">
        <v>85</v>
      </c>
      <c r="C46" s="289">
        <v>100</v>
      </c>
      <c r="D46" s="34">
        <v>1.2000000000000002</v>
      </c>
      <c r="E46" s="34">
        <v>7.7</v>
      </c>
      <c r="F46" s="34">
        <v>8.8000000000000007</v>
      </c>
      <c r="G46" s="33">
        <v>108.99</v>
      </c>
      <c r="H46" s="2"/>
    </row>
    <row r="47" spans="1:8">
      <c r="A47" s="2" t="s">
        <v>432</v>
      </c>
      <c r="B47" s="2" t="s">
        <v>160</v>
      </c>
      <c r="C47" s="289">
        <v>50</v>
      </c>
      <c r="D47" s="34">
        <v>2.8</v>
      </c>
      <c r="E47" s="34">
        <v>0.6</v>
      </c>
      <c r="F47" s="34">
        <v>29.4</v>
      </c>
      <c r="G47" s="33">
        <v>134</v>
      </c>
      <c r="H47" s="2"/>
    </row>
    <row r="48" spans="1:8">
      <c r="A48" s="2" t="s">
        <v>1177</v>
      </c>
      <c r="B48" s="2" t="s">
        <v>1174</v>
      </c>
      <c r="C48" s="289" t="s">
        <v>118</v>
      </c>
      <c r="D48" s="34">
        <v>8.08</v>
      </c>
      <c r="E48" s="34">
        <v>6.15</v>
      </c>
      <c r="F48" s="34">
        <v>20.8</v>
      </c>
      <c r="G48" s="33">
        <v>190.8</v>
      </c>
      <c r="H48" s="2"/>
    </row>
    <row r="49" spans="1:8">
      <c r="A49" s="2" t="s">
        <v>182</v>
      </c>
      <c r="B49" s="2" t="s">
        <v>77</v>
      </c>
      <c r="C49" s="353">
        <v>50</v>
      </c>
      <c r="D49" s="34">
        <v>0.25</v>
      </c>
      <c r="E49" s="34">
        <v>0.15</v>
      </c>
      <c r="F49" s="34">
        <v>6.2</v>
      </c>
      <c r="G49" s="33">
        <v>28</v>
      </c>
      <c r="H49" s="2"/>
    </row>
    <row r="50" spans="1:8">
      <c r="A50" s="361" t="s">
        <v>10</v>
      </c>
      <c r="B50" s="361"/>
      <c r="C50" s="287"/>
      <c r="D50" s="31">
        <f>SUM(D45:D49)</f>
        <v>23.020000000000003</v>
      </c>
      <c r="E50" s="31">
        <f t="shared" ref="E50:G50" si="3">SUM(E45:E49)</f>
        <v>30.950000000000003</v>
      </c>
      <c r="F50" s="31">
        <f t="shared" si="3"/>
        <v>96.94</v>
      </c>
      <c r="G50" s="31">
        <f t="shared" si="3"/>
        <v>778.28</v>
      </c>
      <c r="H50" s="2"/>
    </row>
    <row r="51" spans="1:8" ht="31.2" customHeight="1">
      <c r="A51" s="362" t="s">
        <v>11</v>
      </c>
      <c r="B51" s="362"/>
      <c r="C51" s="4"/>
      <c r="D51" s="7" t="s">
        <v>14</v>
      </c>
      <c r="E51" s="7" t="s">
        <v>15</v>
      </c>
      <c r="F51" s="7" t="s">
        <v>16</v>
      </c>
      <c r="G51" s="7" t="s">
        <v>17</v>
      </c>
      <c r="H51" s="2"/>
    </row>
    <row r="52" spans="1:8">
      <c r="A52" s="26"/>
      <c r="B52" s="26"/>
      <c r="C52" s="27"/>
      <c r="D52" s="28"/>
      <c r="E52" s="28"/>
      <c r="F52" s="28"/>
      <c r="G52" s="28"/>
      <c r="H52" s="29"/>
    </row>
    <row r="53" spans="1:8">
      <c r="A53" s="29"/>
      <c r="B53" s="29"/>
      <c r="C53" s="29"/>
      <c r="D53" s="29"/>
      <c r="E53" s="29"/>
      <c r="F53" s="29"/>
      <c r="G53" s="29"/>
      <c r="H53" s="29"/>
    </row>
    <row r="54" spans="1:8">
      <c r="A54" s="367" t="s">
        <v>1095</v>
      </c>
      <c r="B54" s="367"/>
      <c r="C54" s="367"/>
      <c r="D54" s="367"/>
      <c r="E54" s="367"/>
      <c r="F54" s="367"/>
      <c r="G54" s="367"/>
    </row>
    <row r="55" spans="1:8" ht="55.2" customHeight="1">
      <c r="A55" s="371" t="s">
        <v>1</v>
      </c>
      <c r="B55" s="373" t="s">
        <v>2</v>
      </c>
      <c r="C55" s="371" t="s">
        <v>19</v>
      </c>
      <c r="D55" s="368" t="s">
        <v>4</v>
      </c>
      <c r="E55" s="369"/>
      <c r="F55" s="370"/>
      <c r="G55" s="371" t="s">
        <v>8</v>
      </c>
      <c r="H55" s="359" t="s">
        <v>1011</v>
      </c>
    </row>
    <row r="56" spans="1:8">
      <c r="A56" s="372"/>
      <c r="B56" s="374"/>
      <c r="C56" s="372"/>
      <c r="D56" s="3" t="s">
        <v>5</v>
      </c>
      <c r="E56" s="3" t="s">
        <v>6</v>
      </c>
      <c r="F56" s="3" t="s">
        <v>7</v>
      </c>
      <c r="G56" s="372"/>
      <c r="H56" s="360"/>
    </row>
    <row r="57" spans="1:8">
      <c r="A57" s="4" t="s">
        <v>9</v>
      </c>
      <c r="B57" s="4"/>
      <c r="C57" s="4"/>
      <c r="D57" s="4"/>
      <c r="E57" s="4"/>
      <c r="F57" s="4"/>
      <c r="G57" s="4"/>
      <c r="H57" s="2"/>
    </row>
    <row r="58" spans="1:8">
      <c r="A58" s="2" t="s">
        <v>198</v>
      </c>
      <c r="B58" s="2" t="s">
        <v>1178</v>
      </c>
      <c r="C58" s="289" t="s">
        <v>82</v>
      </c>
      <c r="D58" s="34">
        <v>1.74</v>
      </c>
      <c r="E58" s="34">
        <v>7.15</v>
      </c>
      <c r="F58" s="34">
        <v>8.16</v>
      </c>
      <c r="G58" s="33">
        <v>103.9</v>
      </c>
      <c r="H58" s="2"/>
    </row>
    <row r="59" spans="1:8">
      <c r="A59" s="2" t="s">
        <v>1185</v>
      </c>
      <c r="B59" s="2" t="s">
        <v>1186</v>
      </c>
      <c r="C59" s="289" t="s">
        <v>107</v>
      </c>
      <c r="D59" s="34">
        <v>11.809999999999999</v>
      </c>
      <c r="E59" s="34">
        <v>12.129999999999999</v>
      </c>
      <c r="F59" s="34">
        <v>30.01</v>
      </c>
      <c r="G59" s="33">
        <v>275.90999999999997</v>
      </c>
      <c r="H59" s="2"/>
    </row>
    <row r="60" spans="1:8">
      <c r="A60" s="2" t="s">
        <v>99</v>
      </c>
      <c r="B60" s="2" t="s">
        <v>1179</v>
      </c>
      <c r="C60" s="289">
        <v>95</v>
      </c>
      <c r="D60" s="34">
        <v>0.88</v>
      </c>
      <c r="E60" s="34">
        <v>8.17</v>
      </c>
      <c r="F60" s="34">
        <v>8.1900000000000013</v>
      </c>
      <c r="G60" s="33">
        <v>109.81</v>
      </c>
      <c r="H60" s="2"/>
    </row>
    <row r="61" spans="1:8">
      <c r="A61" s="35" t="s">
        <v>89</v>
      </c>
      <c r="B61" s="25" t="s">
        <v>1023</v>
      </c>
      <c r="C61" s="289">
        <v>50</v>
      </c>
      <c r="D61" s="289">
        <v>3.3</v>
      </c>
      <c r="E61" s="289">
        <v>0.6</v>
      </c>
      <c r="F61" s="289">
        <v>25.1</v>
      </c>
      <c r="G61" s="33">
        <v>119</v>
      </c>
      <c r="H61" s="2"/>
    </row>
    <row r="62" spans="1:8">
      <c r="A62" s="2" t="s">
        <v>361</v>
      </c>
      <c r="B62" s="2" t="s">
        <v>129</v>
      </c>
      <c r="C62" s="289">
        <v>200</v>
      </c>
      <c r="D62" s="289">
        <v>0.6</v>
      </c>
      <c r="E62" s="289">
        <v>0.1</v>
      </c>
      <c r="F62" s="289">
        <v>26.8</v>
      </c>
      <c r="G62" s="287">
        <v>110.8</v>
      </c>
      <c r="H62" s="2"/>
    </row>
    <row r="63" spans="1:8">
      <c r="A63" s="68" t="s">
        <v>187</v>
      </c>
      <c r="B63" s="2" t="s">
        <v>92</v>
      </c>
      <c r="C63" s="353">
        <v>50</v>
      </c>
      <c r="D63" s="353">
        <v>0.17</v>
      </c>
      <c r="E63" s="353">
        <v>0.3</v>
      </c>
      <c r="F63" s="353">
        <v>5.7</v>
      </c>
      <c r="G63" s="352">
        <v>27</v>
      </c>
      <c r="H63" s="2"/>
    </row>
    <row r="64" spans="1:8">
      <c r="A64" s="361" t="s">
        <v>10</v>
      </c>
      <c r="B64" s="361"/>
      <c r="C64" s="287"/>
      <c r="D64" s="31">
        <f>SUM(D58:D63)</f>
        <v>18.500000000000004</v>
      </c>
      <c r="E64" s="31">
        <f t="shared" ref="E64:G64" si="4">SUM(E58:E63)</f>
        <v>28.450000000000006</v>
      </c>
      <c r="F64" s="31">
        <f t="shared" si="4"/>
        <v>103.96000000000001</v>
      </c>
      <c r="G64" s="31">
        <f t="shared" si="4"/>
        <v>746.41999999999985</v>
      </c>
      <c r="H64" s="2"/>
    </row>
    <row r="65" spans="1:8" ht="30.6" customHeight="1">
      <c r="A65" s="362" t="s">
        <v>11</v>
      </c>
      <c r="B65" s="362"/>
      <c r="C65" s="4"/>
      <c r="D65" s="7" t="s">
        <v>14</v>
      </c>
      <c r="E65" s="7" t="s">
        <v>15</v>
      </c>
      <c r="F65" s="7" t="s">
        <v>16</v>
      </c>
      <c r="G65" s="7" t="s">
        <v>17</v>
      </c>
      <c r="H65" s="2"/>
    </row>
  </sheetData>
  <mergeCells count="46">
    <mergeCell ref="A1:G1"/>
    <mergeCell ref="A2:G2"/>
    <mergeCell ref="A3:A4"/>
    <mergeCell ref="B3:B4"/>
    <mergeCell ref="C3:C4"/>
    <mergeCell ref="D3:F3"/>
    <mergeCell ref="G3:G4"/>
    <mergeCell ref="H3:H4"/>
    <mergeCell ref="A11:B11"/>
    <mergeCell ref="A12:B12"/>
    <mergeCell ref="A15:G15"/>
    <mergeCell ref="A16:A17"/>
    <mergeCell ref="B16:B17"/>
    <mergeCell ref="C16:C17"/>
    <mergeCell ref="D16:F16"/>
    <mergeCell ref="G16:G17"/>
    <mergeCell ref="H16:H17"/>
    <mergeCell ref="A24:B24"/>
    <mergeCell ref="A25:B25"/>
    <mergeCell ref="A29:G29"/>
    <mergeCell ref="A30:A31"/>
    <mergeCell ref="B30:B31"/>
    <mergeCell ref="C30:C31"/>
    <mergeCell ref="D30:F30"/>
    <mergeCell ref="G30:G31"/>
    <mergeCell ref="H55:H56"/>
    <mergeCell ref="A64:B64"/>
    <mergeCell ref="H30:H31"/>
    <mergeCell ref="A38:B38"/>
    <mergeCell ref="A39:B39"/>
    <mergeCell ref="A41:G41"/>
    <mergeCell ref="D42:F42"/>
    <mergeCell ref="H42:H43"/>
    <mergeCell ref="A42:A43"/>
    <mergeCell ref="B42:B43"/>
    <mergeCell ref="C42:C43"/>
    <mergeCell ref="G42:G43"/>
    <mergeCell ref="A55:A56"/>
    <mergeCell ref="B55:B56"/>
    <mergeCell ref="C55:C56"/>
    <mergeCell ref="G55:G56"/>
    <mergeCell ref="A65:B65"/>
    <mergeCell ref="A50:B50"/>
    <mergeCell ref="A51:B51"/>
    <mergeCell ref="A54:G54"/>
    <mergeCell ref="D55:F55"/>
  </mergeCells>
  <pageMargins left="0.7" right="0.7" top="0.75" bottom="0.75" header="0.3" footer="0.3"/>
  <pageSetup paperSize="9" orientation="landscape"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26"/>
  <sheetViews>
    <sheetView zoomScale="64" zoomScaleNormal="64" workbookViewId="0">
      <selection activeCell="M339" sqref="M339"/>
    </sheetView>
  </sheetViews>
  <sheetFormatPr defaultRowHeight="14.4"/>
  <cols>
    <col min="1" max="1" width="26.88671875" customWidth="1"/>
    <col min="7" max="7" width="8.5546875" customWidth="1"/>
    <col min="8" max="8" width="8.88671875" hidden="1" customWidth="1"/>
  </cols>
  <sheetData>
    <row r="2" spans="1:7">
      <c r="A2" s="384" t="s">
        <v>213</v>
      </c>
      <c r="B2" s="384"/>
      <c r="C2" s="384"/>
      <c r="D2" s="384"/>
      <c r="E2" s="384"/>
      <c r="F2" s="384"/>
      <c r="G2" s="384"/>
    </row>
    <row r="3" spans="1:7" ht="15.6">
      <c r="A3" s="385" t="s">
        <v>212</v>
      </c>
      <c r="B3" s="385"/>
      <c r="C3" s="385"/>
      <c r="D3" s="385"/>
      <c r="E3" s="385"/>
      <c r="F3" s="385"/>
      <c r="G3" s="385"/>
    </row>
    <row r="5" spans="1:7">
      <c r="A5" s="363" t="s">
        <v>1091</v>
      </c>
      <c r="B5" s="363"/>
      <c r="C5" s="363"/>
      <c r="D5" s="363"/>
      <c r="E5" s="363"/>
      <c r="F5" s="363"/>
      <c r="G5" s="363"/>
    </row>
    <row r="7" spans="1:7">
      <c r="A7" s="1" t="s">
        <v>1163</v>
      </c>
      <c r="B7" s="1"/>
      <c r="C7" s="1"/>
      <c r="D7" s="1"/>
      <c r="E7" s="1"/>
      <c r="F7" s="1"/>
      <c r="G7" s="1"/>
    </row>
    <row r="8" spans="1:7">
      <c r="A8" s="376" t="s">
        <v>215</v>
      </c>
      <c r="B8" s="377" t="s">
        <v>216</v>
      </c>
      <c r="C8" s="377"/>
      <c r="D8" s="376" t="s">
        <v>4</v>
      </c>
      <c r="E8" s="376"/>
      <c r="F8" s="376"/>
      <c r="G8" s="378" t="s">
        <v>217</v>
      </c>
    </row>
    <row r="9" spans="1:7">
      <c r="A9" s="376"/>
      <c r="B9" s="289" t="s">
        <v>218</v>
      </c>
      <c r="C9" s="289" t="s">
        <v>219</v>
      </c>
      <c r="D9" s="289" t="s">
        <v>220</v>
      </c>
      <c r="E9" s="289" t="s">
        <v>6</v>
      </c>
      <c r="F9" s="289" t="s">
        <v>221</v>
      </c>
      <c r="G9" s="378"/>
    </row>
    <row r="10" spans="1:7">
      <c r="A10" s="290" t="s">
        <v>222</v>
      </c>
      <c r="B10" s="107">
        <v>66.8</v>
      </c>
      <c r="C10" s="107">
        <v>43.924000000000007</v>
      </c>
      <c r="D10" s="289">
        <v>0.88</v>
      </c>
      <c r="E10" s="289">
        <v>0.04</v>
      </c>
      <c r="F10" s="289">
        <v>6.5</v>
      </c>
      <c r="G10" s="289">
        <v>29.91</v>
      </c>
    </row>
    <row r="11" spans="1:7">
      <c r="A11" s="290" t="s">
        <v>223</v>
      </c>
      <c r="B11" s="107">
        <v>12.5</v>
      </c>
      <c r="C11" s="107">
        <v>9.1349999999999998</v>
      </c>
      <c r="D11" s="289">
        <v>0.09</v>
      </c>
      <c r="E11" s="289">
        <v>0.02</v>
      </c>
      <c r="F11" s="289">
        <v>0.44</v>
      </c>
      <c r="G11" s="289">
        <v>2.29</v>
      </c>
    </row>
    <row r="12" spans="1:7">
      <c r="A12" s="290" t="s">
        <v>279</v>
      </c>
      <c r="B12" s="107">
        <v>6</v>
      </c>
      <c r="C12" s="107">
        <v>5.3020000000000005</v>
      </c>
      <c r="D12" s="289">
        <v>7.0000000000000007E-2</v>
      </c>
      <c r="E12" s="289">
        <v>0.02</v>
      </c>
      <c r="F12" s="289">
        <v>0.26</v>
      </c>
      <c r="G12" s="289">
        <v>1.46</v>
      </c>
    </row>
    <row r="13" spans="1:7">
      <c r="A13" s="290" t="s">
        <v>225</v>
      </c>
      <c r="B13" s="107">
        <v>2</v>
      </c>
      <c r="C13" s="107">
        <v>2</v>
      </c>
      <c r="D13" s="289">
        <v>0</v>
      </c>
      <c r="E13" s="289">
        <v>2</v>
      </c>
      <c r="F13" s="289">
        <v>0</v>
      </c>
      <c r="G13" s="289">
        <v>18</v>
      </c>
    </row>
    <row r="14" spans="1:7">
      <c r="A14" s="107" t="s">
        <v>735</v>
      </c>
      <c r="B14" s="107">
        <v>20</v>
      </c>
      <c r="C14" s="107">
        <v>20</v>
      </c>
      <c r="D14" s="289">
        <v>1.94</v>
      </c>
      <c r="E14" s="289">
        <v>0.28000000000000003</v>
      </c>
      <c r="F14" s="289">
        <v>14.2</v>
      </c>
      <c r="G14" s="289">
        <v>67.08</v>
      </c>
    </row>
    <row r="15" spans="1:7">
      <c r="A15" s="107" t="s">
        <v>227</v>
      </c>
      <c r="B15" s="107">
        <v>0.03</v>
      </c>
      <c r="C15" s="289">
        <v>0.03</v>
      </c>
      <c r="D15" s="289">
        <v>0</v>
      </c>
      <c r="E15" s="289">
        <v>0</v>
      </c>
      <c r="F15" s="289">
        <v>0</v>
      </c>
      <c r="G15" s="289">
        <v>0</v>
      </c>
    </row>
    <row r="16" spans="1:7">
      <c r="A16" s="290" t="s">
        <v>228</v>
      </c>
      <c r="B16" s="107">
        <v>0.5</v>
      </c>
      <c r="C16" s="107">
        <v>0.5</v>
      </c>
      <c r="D16" s="289">
        <v>0</v>
      </c>
      <c r="E16" s="289">
        <v>0</v>
      </c>
      <c r="F16" s="289">
        <v>0</v>
      </c>
      <c r="G16" s="289">
        <v>0</v>
      </c>
    </row>
    <row r="17" spans="1:8">
      <c r="A17" s="290" t="s">
        <v>229</v>
      </c>
      <c r="B17" s="107">
        <v>0.05</v>
      </c>
      <c r="C17" s="107">
        <v>0.05</v>
      </c>
      <c r="D17" s="289">
        <v>0</v>
      </c>
      <c r="E17" s="289">
        <v>0</v>
      </c>
      <c r="F17" s="289">
        <v>0</v>
      </c>
      <c r="G17" s="289">
        <v>0</v>
      </c>
    </row>
    <row r="18" spans="1:8">
      <c r="A18" s="290" t="s">
        <v>230</v>
      </c>
      <c r="B18" s="107">
        <v>187</v>
      </c>
      <c r="C18" s="107">
        <v>187</v>
      </c>
      <c r="D18" s="289">
        <v>0</v>
      </c>
      <c r="E18" s="289">
        <v>0</v>
      </c>
      <c r="F18" s="289">
        <v>0</v>
      </c>
      <c r="G18" s="289">
        <v>0</v>
      </c>
    </row>
    <row r="19" spans="1:8">
      <c r="A19" s="290" t="s">
        <v>311</v>
      </c>
      <c r="B19" s="107">
        <v>0.3</v>
      </c>
      <c r="C19" s="107">
        <v>0.3</v>
      </c>
      <c r="D19" s="289">
        <v>0</v>
      </c>
      <c r="E19" s="289">
        <v>0</v>
      </c>
      <c r="F19" s="289">
        <v>0</v>
      </c>
      <c r="G19" s="289">
        <v>0</v>
      </c>
    </row>
    <row r="20" spans="1:8">
      <c r="A20" s="290" t="s">
        <v>300</v>
      </c>
      <c r="B20" s="107">
        <v>10</v>
      </c>
      <c r="C20" s="107">
        <v>10</v>
      </c>
      <c r="D20" s="289">
        <v>0.28000000000000003</v>
      </c>
      <c r="E20" s="289">
        <v>2</v>
      </c>
      <c r="F20" s="289">
        <v>0.32</v>
      </c>
      <c r="G20" s="289">
        <v>20.399999999999999</v>
      </c>
    </row>
    <row r="21" spans="1:8">
      <c r="A21" s="109" t="s">
        <v>232</v>
      </c>
      <c r="B21" s="109"/>
      <c r="C21" s="109" t="s">
        <v>82</v>
      </c>
      <c r="D21" s="110">
        <f>SUM(D10:D20)</f>
        <v>3.26</v>
      </c>
      <c r="E21" s="110">
        <f>SUM(E10:E20)</f>
        <v>4.3600000000000003</v>
      </c>
      <c r="F21" s="110">
        <f>SUM(F10:F20)</f>
        <v>21.72</v>
      </c>
      <c r="G21" s="110">
        <f>SUM(G10:G20)</f>
        <v>139.14000000000001</v>
      </c>
    </row>
    <row r="22" spans="1:8" ht="60.6" customHeight="1">
      <c r="A22" s="375" t="s">
        <v>1146</v>
      </c>
      <c r="B22" s="375"/>
      <c r="C22" s="375"/>
      <c r="D22" s="375"/>
      <c r="E22" s="375"/>
      <c r="F22" s="375"/>
      <c r="G22" s="375"/>
    </row>
    <row r="24" spans="1:8">
      <c r="A24" s="1" t="s">
        <v>1149</v>
      </c>
      <c r="B24" s="1"/>
      <c r="C24" s="1"/>
      <c r="D24" s="1"/>
      <c r="E24" s="1"/>
      <c r="F24" s="1"/>
      <c r="G24" s="1"/>
    </row>
    <row r="25" spans="1:8">
      <c r="A25" s="376" t="s">
        <v>215</v>
      </c>
      <c r="B25" s="377" t="s">
        <v>216</v>
      </c>
      <c r="C25" s="377"/>
      <c r="D25" s="376" t="s">
        <v>4</v>
      </c>
      <c r="E25" s="376"/>
      <c r="F25" s="376"/>
      <c r="G25" s="378" t="s">
        <v>217</v>
      </c>
    </row>
    <row r="26" spans="1:8">
      <c r="A26" s="376"/>
      <c r="B26" s="2" t="s">
        <v>218</v>
      </c>
      <c r="C26" s="2" t="s">
        <v>219</v>
      </c>
      <c r="D26" s="2" t="s">
        <v>220</v>
      </c>
      <c r="E26" s="2" t="s">
        <v>6</v>
      </c>
      <c r="F26" s="2" t="s">
        <v>221</v>
      </c>
      <c r="G26" s="378"/>
      <c r="H26" s="54"/>
    </row>
    <row r="27" spans="1:8">
      <c r="A27" s="3" t="s">
        <v>344</v>
      </c>
      <c r="B27" s="44">
        <v>100</v>
      </c>
      <c r="C27" s="44">
        <v>79</v>
      </c>
      <c r="D27" s="45">
        <v>16.829999999999998</v>
      </c>
      <c r="E27" s="45">
        <v>8.69</v>
      </c>
      <c r="F27" s="45">
        <v>0</v>
      </c>
      <c r="G27" s="45">
        <v>145.52000000000001</v>
      </c>
      <c r="H27" s="54"/>
    </row>
    <row r="28" spans="1:8">
      <c r="A28" s="3" t="s">
        <v>225</v>
      </c>
      <c r="B28" s="44">
        <v>5</v>
      </c>
      <c r="C28" s="44">
        <v>5</v>
      </c>
      <c r="D28" s="3">
        <v>0</v>
      </c>
      <c r="E28" s="3">
        <v>5</v>
      </c>
      <c r="F28" s="3">
        <v>0</v>
      </c>
      <c r="G28" s="3">
        <v>45</v>
      </c>
      <c r="H28" s="54"/>
    </row>
    <row r="29" spans="1:8">
      <c r="A29" s="3" t="s">
        <v>279</v>
      </c>
      <c r="B29" s="44">
        <v>11.9</v>
      </c>
      <c r="C29" s="44">
        <v>10.516000000000002</v>
      </c>
      <c r="D29" s="3">
        <v>0.14000000000000001</v>
      </c>
      <c r="E29" s="3">
        <v>0.03</v>
      </c>
      <c r="F29" s="3">
        <v>0.52</v>
      </c>
      <c r="G29" s="3">
        <v>2.89</v>
      </c>
      <c r="H29" s="54"/>
    </row>
    <row r="30" spans="1:8">
      <c r="A30" s="3" t="s">
        <v>237</v>
      </c>
      <c r="B30" s="44">
        <v>3.4</v>
      </c>
      <c r="C30" s="44">
        <v>3.4</v>
      </c>
      <c r="D30" s="3">
        <v>0.35</v>
      </c>
      <c r="E30" s="3">
        <v>0.03</v>
      </c>
      <c r="F30" s="3">
        <v>2.52</v>
      </c>
      <c r="G30" s="3">
        <v>11.74</v>
      </c>
      <c r="H30" s="54"/>
    </row>
    <row r="31" spans="1:8">
      <c r="A31" s="3" t="s">
        <v>241</v>
      </c>
      <c r="B31" s="44">
        <v>8</v>
      </c>
      <c r="C31" s="44">
        <v>8</v>
      </c>
      <c r="D31" s="3">
        <v>0.36</v>
      </c>
      <c r="E31" s="3">
        <v>0.02</v>
      </c>
      <c r="F31" s="3">
        <v>1.17</v>
      </c>
      <c r="G31" s="3">
        <v>6.26</v>
      </c>
      <c r="H31" s="54"/>
    </row>
    <row r="32" spans="1:8">
      <c r="A32" s="3" t="s">
        <v>980</v>
      </c>
      <c r="B32" s="44">
        <v>9.3000000000000007</v>
      </c>
      <c r="C32" s="44">
        <v>9.3000000000000007</v>
      </c>
      <c r="D32" s="3">
        <v>0.19</v>
      </c>
      <c r="E32" s="3">
        <v>3.26</v>
      </c>
      <c r="F32" s="3">
        <v>0.28000000000000003</v>
      </c>
      <c r="G32" s="3">
        <v>31.16</v>
      </c>
      <c r="H32" s="54"/>
    </row>
    <row r="33" spans="1:8">
      <c r="A33" s="3" t="s">
        <v>228</v>
      </c>
      <c r="B33" s="44">
        <v>0.25</v>
      </c>
      <c r="C33" s="44">
        <v>0.25</v>
      </c>
      <c r="D33" s="3">
        <v>0</v>
      </c>
      <c r="E33" s="3">
        <v>0</v>
      </c>
      <c r="F33" s="3">
        <v>0</v>
      </c>
      <c r="G33" s="3">
        <v>0</v>
      </c>
      <c r="H33" s="54"/>
    </row>
    <row r="34" spans="1:8">
      <c r="A34" s="3" t="s">
        <v>229</v>
      </c>
      <c r="B34" s="44">
        <v>0.08</v>
      </c>
      <c r="C34" s="44">
        <v>0.08</v>
      </c>
      <c r="D34" s="3">
        <v>0</v>
      </c>
      <c r="E34" s="3">
        <v>0</v>
      </c>
      <c r="F34" s="3">
        <v>0</v>
      </c>
      <c r="G34" s="3">
        <v>0</v>
      </c>
      <c r="H34" s="54"/>
    </row>
    <row r="35" spans="1:8">
      <c r="A35" s="46" t="s">
        <v>232</v>
      </c>
      <c r="B35" s="47"/>
      <c r="C35" s="46" t="s">
        <v>243</v>
      </c>
      <c r="D35" s="48">
        <f>SUM(D27:D34)</f>
        <v>17.87</v>
      </c>
      <c r="E35" s="48">
        <f t="shared" ref="E35:G35" si="0">SUM(E27:E34)</f>
        <v>17.029999999999998</v>
      </c>
      <c r="F35" s="48">
        <f t="shared" si="0"/>
        <v>4.49</v>
      </c>
      <c r="G35" s="48">
        <f t="shared" si="0"/>
        <v>242.57</v>
      </c>
      <c r="H35" s="54"/>
    </row>
    <row r="36" spans="1:8">
      <c r="A36" s="381" t="s">
        <v>1005</v>
      </c>
      <c r="B36" s="381"/>
      <c r="C36" s="381"/>
      <c r="D36" s="381"/>
      <c r="E36" s="381"/>
      <c r="F36" s="381"/>
      <c r="G36" s="381"/>
      <c r="H36" s="381"/>
    </row>
    <row r="37" spans="1:8">
      <c r="A37" s="381"/>
      <c r="B37" s="381"/>
      <c r="C37" s="381"/>
      <c r="D37" s="381"/>
      <c r="E37" s="381"/>
      <c r="F37" s="381"/>
      <c r="G37" s="381"/>
      <c r="H37" s="381"/>
    </row>
    <row r="38" spans="1:8">
      <c r="A38" s="381"/>
      <c r="B38" s="381"/>
      <c r="C38" s="381"/>
      <c r="D38" s="381"/>
      <c r="E38" s="381"/>
      <c r="F38" s="381"/>
      <c r="G38" s="381"/>
      <c r="H38" s="381"/>
    </row>
    <row r="39" spans="1:8" ht="18.600000000000001" customHeight="1">
      <c r="A39" s="381"/>
      <c r="B39" s="381"/>
      <c r="C39" s="381"/>
      <c r="D39" s="381"/>
      <c r="E39" s="381"/>
      <c r="F39" s="381"/>
      <c r="G39" s="381"/>
      <c r="H39" s="381"/>
    </row>
    <row r="40" spans="1:8" hidden="1">
      <c r="A40" s="381"/>
      <c r="B40" s="381"/>
      <c r="C40" s="381"/>
      <c r="D40" s="381"/>
      <c r="E40" s="381"/>
      <c r="F40" s="381"/>
      <c r="G40" s="381"/>
      <c r="H40" s="381"/>
    </row>
    <row r="42" spans="1:8">
      <c r="A42" s="1" t="s">
        <v>233</v>
      </c>
      <c r="B42" s="1"/>
      <c r="C42" s="1"/>
      <c r="D42" s="1"/>
      <c r="E42" s="1"/>
      <c r="F42" s="1"/>
      <c r="G42" s="1"/>
    </row>
    <row r="43" spans="1:8">
      <c r="A43" s="376" t="s">
        <v>215</v>
      </c>
      <c r="B43" s="377" t="s">
        <v>216</v>
      </c>
      <c r="C43" s="377"/>
      <c r="D43" s="376" t="s">
        <v>4</v>
      </c>
      <c r="E43" s="376"/>
      <c r="F43" s="376"/>
      <c r="G43" s="378" t="s">
        <v>217</v>
      </c>
    </row>
    <row r="44" spans="1:8">
      <c r="A44" s="376"/>
      <c r="B44" s="2" t="s">
        <v>218</v>
      </c>
      <c r="C44" s="2" t="s">
        <v>219</v>
      </c>
      <c r="D44" s="2" t="s">
        <v>220</v>
      </c>
      <c r="E44" s="2" t="s">
        <v>6</v>
      </c>
      <c r="F44" s="2" t="s">
        <v>221</v>
      </c>
      <c r="G44" s="378"/>
    </row>
    <row r="45" spans="1:8">
      <c r="A45" s="290" t="s">
        <v>234</v>
      </c>
      <c r="B45" s="49">
        <v>42.9</v>
      </c>
      <c r="C45" s="44">
        <v>42.9</v>
      </c>
      <c r="D45" s="53">
        <v>4.93</v>
      </c>
      <c r="E45" s="45">
        <v>0.47</v>
      </c>
      <c r="F45" s="45">
        <v>32.200000000000003</v>
      </c>
      <c r="G45" s="45">
        <v>152.69999999999999</v>
      </c>
    </row>
    <row r="46" spans="1:8">
      <c r="A46" s="290" t="s">
        <v>228</v>
      </c>
      <c r="B46" s="49">
        <v>0.32</v>
      </c>
      <c r="C46" s="44">
        <v>0.32</v>
      </c>
      <c r="D46" s="53">
        <v>0</v>
      </c>
      <c r="E46" s="45">
        <v>0</v>
      </c>
      <c r="F46" s="45">
        <v>0</v>
      </c>
      <c r="G46" s="45">
        <v>0</v>
      </c>
    </row>
    <row r="47" spans="1:8">
      <c r="A47" s="290" t="s">
        <v>225</v>
      </c>
      <c r="B47" s="49">
        <v>4.5999999999999996</v>
      </c>
      <c r="C47" s="44">
        <v>4.5999999999999996</v>
      </c>
      <c r="D47" s="53">
        <v>0</v>
      </c>
      <c r="E47" s="45">
        <v>4.5999999999999996</v>
      </c>
      <c r="F47" s="45">
        <v>0</v>
      </c>
      <c r="G47" s="45">
        <v>41.4</v>
      </c>
    </row>
    <row r="48" spans="1:8">
      <c r="A48" s="290" t="s">
        <v>230</v>
      </c>
      <c r="B48" s="49">
        <v>128.69999999999999</v>
      </c>
      <c r="C48" s="44">
        <v>128.69999999999999</v>
      </c>
      <c r="D48" s="44">
        <v>0</v>
      </c>
      <c r="E48" s="3">
        <v>0</v>
      </c>
      <c r="F48" s="3">
        <v>0</v>
      </c>
      <c r="G48" s="3">
        <v>0</v>
      </c>
    </row>
    <row r="49" spans="1:8">
      <c r="A49" s="46" t="s">
        <v>232</v>
      </c>
      <c r="B49" s="47"/>
      <c r="C49" s="46">
        <v>130</v>
      </c>
      <c r="D49" s="48">
        <f>SUM(D45:D48)</f>
        <v>4.93</v>
      </c>
      <c r="E49" s="48">
        <f t="shared" ref="E49:G49" si="1">SUM(E45:E48)</f>
        <v>5.0699999999999994</v>
      </c>
      <c r="F49" s="48">
        <f t="shared" si="1"/>
        <v>32.200000000000003</v>
      </c>
      <c r="G49" s="48">
        <f t="shared" si="1"/>
        <v>194.1</v>
      </c>
    </row>
    <row r="50" spans="1:8">
      <c r="A50" s="381" t="s">
        <v>1061</v>
      </c>
      <c r="B50" s="381"/>
      <c r="C50" s="381"/>
      <c r="D50" s="381"/>
      <c r="E50" s="381"/>
      <c r="F50" s="381"/>
      <c r="G50" s="381"/>
      <c r="H50" s="381"/>
    </row>
    <row r="51" spans="1:8">
      <c r="A51" s="381"/>
      <c r="B51" s="381"/>
      <c r="C51" s="381"/>
      <c r="D51" s="381"/>
      <c r="E51" s="381"/>
      <c r="F51" s="381"/>
      <c r="G51" s="381"/>
      <c r="H51" s="381"/>
    </row>
    <row r="52" spans="1:8">
      <c r="A52" s="381"/>
      <c r="B52" s="381"/>
      <c r="C52" s="381"/>
      <c r="D52" s="381"/>
      <c r="E52" s="381"/>
      <c r="F52" s="381"/>
      <c r="G52" s="381"/>
      <c r="H52" s="381"/>
    </row>
    <row r="53" spans="1:8">
      <c r="D53" s="52"/>
      <c r="E53" s="52"/>
      <c r="F53" s="52"/>
      <c r="G53" s="52"/>
    </row>
    <row r="54" spans="1:8">
      <c r="A54" s="1" t="s">
        <v>1150</v>
      </c>
      <c r="B54" s="156"/>
      <c r="C54" s="1"/>
      <c r="D54" s="1"/>
      <c r="E54" s="1"/>
      <c r="F54" s="1"/>
      <c r="G54" s="1"/>
    </row>
    <row r="55" spans="1:8">
      <c r="A55" s="408" t="s">
        <v>215</v>
      </c>
      <c r="B55" s="409" t="s">
        <v>216</v>
      </c>
      <c r="C55" s="409"/>
      <c r="D55" s="408" t="s">
        <v>4</v>
      </c>
      <c r="E55" s="408"/>
      <c r="F55" s="408"/>
      <c r="G55" s="410" t="s">
        <v>217</v>
      </c>
    </row>
    <row r="56" spans="1:8">
      <c r="A56" s="408"/>
      <c r="B56" s="292" t="s">
        <v>218</v>
      </c>
      <c r="C56" s="292" t="s">
        <v>219</v>
      </c>
      <c r="D56" s="292" t="s">
        <v>220</v>
      </c>
      <c r="E56" s="292" t="s">
        <v>6</v>
      </c>
      <c r="F56" s="292" t="s">
        <v>221</v>
      </c>
      <c r="G56" s="410"/>
    </row>
    <row r="57" spans="1:8">
      <c r="A57" s="290" t="s">
        <v>324</v>
      </c>
      <c r="B57" s="107">
        <v>74.650349650349654</v>
      </c>
      <c r="C57" s="107">
        <v>55.363636363636367</v>
      </c>
      <c r="D57" s="289">
        <v>0.78</v>
      </c>
      <c r="E57" s="289">
        <v>0.11</v>
      </c>
      <c r="F57" s="289">
        <v>2.33</v>
      </c>
      <c r="G57" s="289">
        <v>13.4</v>
      </c>
    </row>
    <row r="58" spans="1:8">
      <c r="A58" s="290" t="s">
        <v>677</v>
      </c>
      <c r="B58" s="107">
        <v>2.0979020979020979</v>
      </c>
      <c r="C58" s="107">
        <v>1.3986013986013985</v>
      </c>
      <c r="D58" s="289">
        <v>0.02</v>
      </c>
      <c r="E58" s="289">
        <v>0</v>
      </c>
      <c r="F58" s="289">
        <v>0.1</v>
      </c>
      <c r="G58" s="289">
        <v>0.5</v>
      </c>
    </row>
    <row r="59" spans="1:8">
      <c r="A59" s="290" t="s">
        <v>500</v>
      </c>
      <c r="B59" s="107">
        <v>6.6433566433566433</v>
      </c>
      <c r="C59" s="107">
        <v>4.9930069930069934</v>
      </c>
      <c r="D59" s="289">
        <v>0.05</v>
      </c>
      <c r="E59" s="289">
        <v>0.01</v>
      </c>
      <c r="F59" s="289">
        <v>0.24</v>
      </c>
      <c r="G59" s="289">
        <v>1.25</v>
      </c>
    </row>
    <row r="60" spans="1:8">
      <c r="A60" s="290" t="s">
        <v>273</v>
      </c>
      <c r="B60" s="107">
        <v>0.27972027972027974</v>
      </c>
      <c r="C60" s="107">
        <v>0.27972027972027974</v>
      </c>
      <c r="D60" s="289">
        <v>0</v>
      </c>
      <c r="E60" s="289">
        <v>0</v>
      </c>
      <c r="F60" s="289">
        <v>0</v>
      </c>
      <c r="G60" s="289">
        <v>0</v>
      </c>
    </row>
    <row r="61" spans="1:8">
      <c r="A61" s="290" t="s">
        <v>225</v>
      </c>
      <c r="B61" s="107">
        <v>3.4965034965034967</v>
      </c>
      <c r="C61" s="107">
        <v>3.4965034965034967</v>
      </c>
      <c r="D61" s="289">
        <v>0</v>
      </c>
      <c r="E61" s="289">
        <v>3.5</v>
      </c>
      <c r="F61" s="289">
        <v>0</v>
      </c>
      <c r="G61" s="289">
        <v>31.5</v>
      </c>
    </row>
    <row r="62" spans="1:8">
      <c r="A62" s="290" t="s">
        <v>228</v>
      </c>
      <c r="B62" s="107">
        <v>0.17482517482517482</v>
      </c>
      <c r="C62" s="107">
        <v>0.17482517482517482</v>
      </c>
      <c r="D62" s="289">
        <v>0</v>
      </c>
      <c r="E62" s="289">
        <v>0</v>
      </c>
      <c r="F62" s="289">
        <v>0</v>
      </c>
      <c r="G62" s="289">
        <v>0</v>
      </c>
    </row>
    <row r="63" spans="1:8">
      <c r="A63" s="290" t="s">
        <v>247</v>
      </c>
      <c r="B63" s="107">
        <v>3.4965034965034967</v>
      </c>
      <c r="C63" s="107">
        <v>3.4965034965034967</v>
      </c>
      <c r="D63" s="289">
        <v>0</v>
      </c>
      <c r="E63" s="289">
        <v>0</v>
      </c>
      <c r="F63" s="289">
        <v>3.49</v>
      </c>
      <c r="G63" s="289">
        <v>13.97</v>
      </c>
    </row>
    <row r="64" spans="1:8">
      <c r="A64" s="109" t="s">
        <v>232</v>
      </c>
      <c r="B64" s="109"/>
      <c r="C64" s="119" t="s">
        <v>1001</v>
      </c>
      <c r="D64" s="110">
        <f>SUM(D57:D63)</f>
        <v>0.85000000000000009</v>
      </c>
      <c r="E64" s="110">
        <f>SUM(E57:E63)</f>
        <v>3.62</v>
      </c>
      <c r="F64" s="110">
        <f>SUM(F57:F63)</f>
        <v>6.16</v>
      </c>
      <c r="G64" s="110">
        <f>SUM(G57:G63)</f>
        <v>60.62</v>
      </c>
    </row>
    <row r="65" spans="1:8" ht="52.2" customHeight="1">
      <c r="A65" s="375" t="s">
        <v>678</v>
      </c>
      <c r="B65" s="375"/>
      <c r="C65" s="375"/>
      <c r="D65" s="375"/>
      <c r="E65" s="375"/>
      <c r="F65" s="375"/>
      <c r="G65" s="375"/>
    </row>
    <row r="67" spans="1:8">
      <c r="A67" s="1" t="s">
        <v>925</v>
      </c>
      <c r="B67" s="1"/>
      <c r="C67" s="1"/>
      <c r="D67" s="1"/>
      <c r="E67" s="1"/>
      <c r="F67" s="1"/>
      <c r="G67" s="1"/>
    </row>
    <row r="68" spans="1:8">
      <c r="A68" s="376" t="s">
        <v>215</v>
      </c>
      <c r="B68" s="377" t="s">
        <v>216</v>
      </c>
      <c r="C68" s="377"/>
      <c r="D68" s="376" t="s">
        <v>4</v>
      </c>
      <c r="E68" s="376"/>
      <c r="F68" s="376"/>
      <c r="G68" s="378" t="s">
        <v>217</v>
      </c>
    </row>
    <row r="69" spans="1:8">
      <c r="A69" s="376"/>
      <c r="B69" s="2" t="s">
        <v>218</v>
      </c>
      <c r="C69" s="2" t="s">
        <v>219</v>
      </c>
      <c r="D69" s="2" t="s">
        <v>220</v>
      </c>
      <c r="E69" s="2" t="s">
        <v>6</v>
      </c>
      <c r="F69" s="2" t="s">
        <v>221</v>
      </c>
      <c r="G69" s="378"/>
    </row>
    <row r="70" spans="1:8">
      <c r="A70" s="3" t="s">
        <v>160</v>
      </c>
      <c r="B70" s="3">
        <v>25</v>
      </c>
      <c r="C70" s="3">
        <v>25</v>
      </c>
      <c r="D70" s="45">
        <v>1.4</v>
      </c>
      <c r="E70" s="45">
        <v>0.3</v>
      </c>
      <c r="F70" s="45">
        <v>14.7</v>
      </c>
      <c r="G70" s="45">
        <v>67</v>
      </c>
    </row>
    <row r="71" spans="1:8">
      <c r="A71" s="46" t="s">
        <v>232</v>
      </c>
      <c r="B71" s="47"/>
      <c r="C71" s="46">
        <v>25</v>
      </c>
      <c r="D71" s="46">
        <v>1.4</v>
      </c>
      <c r="E71" s="46">
        <v>0.3</v>
      </c>
      <c r="F71" s="46">
        <v>14.7</v>
      </c>
      <c r="G71" s="46">
        <v>67</v>
      </c>
    </row>
    <row r="73" spans="1:8">
      <c r="A73" s="1" t="s">
        <v>304</v>
      </c>
      <c r="B73" s="1"/>
      <c r="C73" s="1"/>
      <c r="D73" s="1"/>
      <c r="E73" s="1"/>
      <c r="F73" s="1"/>
      <c r="G73" s="1"/>
    </row>
    <row r="74" spans="1:8">
      <c r="A74" s="376" t="s">
        <v>215</v>
      </c>
      <c r="B74" s="377" t="s">
        <v>216</v>
      </c>
      <c r="C74" s="377"/>
      <c r="D74" s="376" t="s">
        <v>4</v>
      </c>
      <c r="E74" s="376"/>
      <c r="F74" s="376"/>
      <c r="G74" s="378" t="s">
        <v>217</v>
      </c>
    </row>
    <row r="75" spans="1:8">
      <c r="A75" s="376"/>
      <c r="B75" s="2" t="s">
        <v>218</v>
      </c>
      <c r="C75" s="2" t="s">
        <v>219</v>
      </c>
      <c r="D75" s="2" t="s">
        <v>220</v>
      </c>
      <c r="E75" s="2" t="s">
        <v>6</v>
      </c>
      <c r="F75" s="2" t="s">
        <v>221</v>
      </c>
      <c r="G75" s="378"/>
      <c r="H75" s="54"/>
    </row>
    <row r="76" spans="1:8">
      <c r="A76" s="3" t="s">
        <v>98</v>
      </c>
      <c r="B76" s="3">
        <v>50</v>
      </c>
      <c r="C76" s="3">
        <v>50</v>
      </c>
      <c r="D76" s="45">
        <v>0.6</v>
      </c>
      <c r="E76" s="45">
        <v>0.1</v>
      </c>
      <c r="F76" s="45">
        <v>10</v>
      </c>
      <c r="G76" s="45">
        <v>44</v>
      </c>
      <c r="H76" s="54"/>
    </row>
    <row r="77" spans="1:8">
      <c r="A77" s="46" t="s">
        <v>232</v>
      </c>
      <c r="B77" s="47"/>
      <c r="C77" s="46">
        <v>50</v>
      </c>
      <c r="D77" s="46">
        <v>0.6</v>
      </c>
      <c r="E77" s="46">
        <v>0.1</v>
      </c>
      <c r="F77" s="46">
        <v>10</v>
      </c>
      <c r="G77" s="46">
        <v>44</v>
      </c>
      <c r="H77" s="54"/>
    </row>
    <row r="78" spans="1:8">
      <c r="A78" s="381" t="s">
        <v>305</v>
      </c>
      <c r="B78" s="381"/>
      <c r="C78" s="381"/>
      <c r="D78" s="381"/>
      <c r="E78" s="381"/>
      <c r="F78" s="381"/>
      <c r="G78" s="381"/>
      <c r="H78" s="381"/>
    </row>
    <row r="79" spans="1:8" ht="7.2" customHeight="1">
      <c r="A79" s="381"/>
      <c r="B79" s="381"/>
      <c r="C79" s="381"/>
      <c r="D79" s="381"/>
      <c r="E79" s="381"/>
      <c r="F79" s="381"/>
      <c r="G79" s="381"/>
      <c r="H79" s="381"/>
    </row>
    <row r="80" spans="1:8" hidden="1">
      <c r="A80" s="381"/>
      <c r="B80" s="381"/>
      <c r="C80" s="381"/>
      <c r="D80" s="381"/>
      <c r="E80" s="381"/>
      <c r="F80" s="381"/>
      <c r="G80" s="381"/>
      <c r="H80" s="381"/>
    </row>
    <row r="81" spans="1:8" hidden="1">
      <c r="A81" s="381"/>
      <c r="B81" s="381"/>
      <c r="C81" s="381"/>
      <c r="D81" s="381"/>
      <c r="E81" s="381"/>
      <c r="F81" s="381"/>
      <c r="G81" s="381"/>
      <c r="H81" s="381"/>
    </row>
    <row r="82" spans="1:8" hidden="1">
      <c r="A82" s="381"/>
      <c r="B82" s="381"/>
      <c r="C82" s="381"/>
      <c r="D82" s="381"/>
      <c r="E82" s="381"/>
      <c r="F82" s="381"/>
      <c r="G82" s="381"/>
      <c r="H82" s="381"/>
    </row>
    <row r="85" spans="1:8">
      <c r="A85" s="363" t="s">
        <v>1092</v>
      </c>
      <c r="B85" s="363"/>
      <c r="C85" s="363"/>
      <c r="D85" s="363"/>
      <c r="E85" s="363"/>
      <c r="F85" s="363"/>
      <c r="G85" s="363"/>
    </row>
    <row r="87" spans="1:8">
      <c r="A87" s="1" t="s">
        <v>1159</v>
      </c>
      <c r="B87" s="1"/>
      <c r="C87" s="1"/>
      <c r="D87" s="1"/>
      <c r="E87" s="1"/>
      <c r="F87" s="1"/>
      <c r="G87" s="1"/>
    </row>
    <row r="88" spans="1:8">
      <c r="A88" s="388" t="s">
        <v>215</v>
      </c>
      <c r="B88" s="390" t="s">
        <v>216</v>
      </c>
      <c r="C88" s="391"/>
      <c r="D88" s="392" t="s">
        <v>4</v>
      </c>
      <c r="E88" s="393"/>
      <c r="F88" s="394"/>
      <c r="G88" s="359" t="s">
        <v>217</v>
      </c>
    </row>
    <row r="89" spans="1:8">
      <c r="A89" s="389"/>
      <c r="B89" s="289" t="s">
        <v>218</v>
      </c>
      <c r="C89" s="289" t="s">
        <v>219</v>
      </c>
      <c r="D89" s="289" t="s">
        <v>220</v>
      </c>
      <c r="E89" s="289" t="s">
        <v>6</v>
      </c>
      <c r="F89" s="289" t="s">
        <v>221</v>
      </c>
      <c r="G89" s="360"/>
    </row>
    <row r="90" spans="1:8">
      <c r="A90" s="290" t="s">
        <v>557</v>
      </c>
      <c r="B90" s="107">
        <v>40</v>
      </c>
      <c r="C90" s="107">
        <v>40</v>
      </c>
      <c r="D90" s="289">
        <v>5.12</v>
      </c>
      <c r="E90" s="289">
        <v>8.1199999999999992</v>
      </c>
      <c r="F90" s="289">
        <v>0.96</v>
      </c>
      <c r="G90" s="289">
        <v>97.2</v>
      </c>
    </row>
    <row r="91" spans="1:8">
      <c r="A91" s="109" t="s">
        <v>232</v>
      </c>
      <c r="B91" s="109"/>
      <c r="C91" s="132">
        <v>40</v>
      </c>
      <c r="D91" s="110">
        <f>SUM(D90:D90)</f>
        <v>5.12</v>
      </c>
      <c r="E91" s="110">
        <f>SUM(E90:E90)</f>
        <v>8.1199999999999992</v>
      </c>
      <c r="F91" s="110">
        <f>SUM(F90:F90)</f>
        <v>0.96</v>
      </c>
      <c r="G91" s="110">
        <f>SUM(G90:G90)</f>
        <v>97.2</v>
      </c>
    </row>
    <row r="92" spans="1:8">
      <c r="A92" s="375" t="s">
        <v>558</v>
      </c>
      <c r="B92" s="375"/>
      <c r="C92" s="375"/>
      <c r="D92" s="375"/>
      <c r="E92" s="375"/>
      <c r="F92" s="375"/>
      <c r="G92" s="375"/>
    </row>
    <row r="94" spans="1:8">
      <c r="A94" s="38" t="s">
        <v>264</v>
      </c>
      <c r="B94" s="38"/>
      <c r="C94" s="38"/>
      <c r="D94" s="38"/>
      <c r="E94" s="38"/>
      <c r="F94" s="38"/>
      <c r="G94" s="38"/>
    </row>
    <row r="95" spans="1:8">
      <c r="A95" s="376" t="s">
        <v>215</v>
      </c>
      <c r="B95" s="377" t="s">
        <v>216</v>
      </c>
      <c r="C95" s="377"/>
      <c r="D95" s="376" t="s">
        <v>4</v>
      </c>
      <c r="E95" s="376"/>
      <c r="F95" s="376"/>
      <c r="G95" s="378" t="s">
        <v>217</v>
      </c>
    </row>
    <row r="96" spans="1:8">
      <c r="A96" s="376"/>
      <c r="B96" s="2" t="s">
        <v>218</v>
      </c>
      <c r="C96" s="2" t="s">
        <v>219</v>
      </c>
      <c r="D96" s="2" t="s">
        <v>220</v>
      </c>
      <c r="E96" s="2" t="s">
        <v>6</v>
      </c>
      <c r="F96" s="2" t="s">
        <v>221</v>
      </c>
      <c r="G96" s="378"/>
      <c r="H96" s="54"/>
    </row>
    <row r="97" spans="1:8" ht="15.6" customHeight="1">
      <c r="A97" s="3" t="s">
        <v>265</v>
      </c>
      <c r="B97" s="3">
        <v>245.61</v>
      </c>
      <c r="C97" s="3">
        <v>161.5</v>
      </c>
      <c r="D97" s="45">
        <v>3.2</v>
      </c>
      <c r="E97" s="45">
        <v>0.16</v>
      </c>
      <c r="F97" s="45">
        <v>23.9</v>
      </c>
      <c r="G97" s="45">
        <v>109.98</v>
      </c>
    </row>
    <row r="98" spans="1:8">
      <c r="A98" s="3" t="s">
        <v>239</v>
      </c>
      <c r="B98" s="3">
        <v>0.3</v>
      </c>
      <c r="C98" s="3">
        <v>0.3</v>
      </c>
      <c r="D98" s="45">
        <v>0</v>
      </c>
      <c r="E98" s="45">
        <v>0</v>
      </c>
      <c r="F98" s="45">
        <v>0</v>
      </c>
      <c r="G98" s="45">
        <v>0</v>
      </c>
    </row>
    <row r="99" spans="1:8">
      <c r="A99" s="55" t="s">
        <v>232</v>
      </c>
      <c r="B99" s="56"/>
      <c r="C99" s="55">
        <v>150</v>
      </c>
      <c r="D99" s="55">
        <v>3.2</v>
      </c>
      <c r="E99" s="55">
        <v>0.2</v>
      </c>
      <c r="F99" s="55">
        <v>24</v>
      </c>
      <c r="G99" s="55">
        <v>110</v>
      </c>
    </row>
    <row r="100" spans="1:8">
      <c r="A100" s="381" t="s">
        <v>266</v>
      </c>
      <c r="B100" s="381"/>
      <c r="C100" s="381"/>
      <c r="D100" s="381"/>
      <c r="E100" s="381"/>
      <c r="F100" s="381"/>
      <c r="G100" s="381"/>
      <c r="H100" s="381"/>
    </row>
    <row r="101" spans="1:8">
      <c r="A101" s="381"/>
      <c r="B101" s="381"/>
      <c r="C101" s="381"/>
      <c r="D101" s="381"/>
      <c r="E101" s="381"/>
      <c r="F101" s="381"/>
      <c r="G101" s="381"/>
      <c r="H101" s="381"/>
    </row>
    <row r="102" spans="1:8">
      <c r="A102" s="381"/>
      <c r="B102" s="381"/>
      <c r="C102" s="381"/>
      <c r="D102" s="381"/>
      <c r="E102" s="381"/>
      <c r="F102" s="381"/>
      <c r="G102" s="381"/>
      <c r="H102" s="381"/>
    </row>
    <row r="103" spans="1:8" ht="1.2" customHeight="1">
      <c r="A103" s="381"/>
      <c r="B103" s="381"/>
      <c r="C103" s="381"/>
      <c r="D103" s="381"/>
      <c r="E103" s="381"/>
      <c r="F103" s="381"/>
      <c r="G103" s="381"/>
      <c r="H103" s="381"/>
    </row>
    <row r="104" spans="1:8" hidden="1">
      <c r="A104" s="381"/>
      <c r="B104" s="381"/>
      <c r="C104" s="381"/>
      <c r="D104" s="381"/>
      <c r="E104" s="381"/>
      <c r="F104" s="381"/>
      <c r="G104" s="381"/>
      <c r="H104" s="381"/>
    </row>
    <row r="105" spans="1:8" hidden="1">
      <c r="A105" s="381"/>
      <c r="B105" s="381"/>
      <c r="C105" s="381"/>
      <c r="D105" s="381"/>
      <c r="E105" s="381"/>
      <c r="F105" s="381"/>
      <c r="G105" s="381"/>
      <c r="H105" s="381"/>
    </row>
    <row r="107" spans="1:8">
      <c r="A107" s="1" t="s">
        <v>267</v>
      </c>
      <c r="B107" s="1"/>
      <c r="C107" s="1"/>
      <c r="D107" s="1"/>
      <c r="E107" s="1"/>
      <c r="F107" s="1"/>
      <c r="G107" s="1"/>
    </row>
    <row r="108" spans="1:8">
      <c r="A108" s="376" t="s">
        <v>215</v>
      </c>
      <c r="B108" s="377" t="s">
        <v>216</v>
      </c>
      <c r="C108" s="377"/>
      <c r="D108" s="376" t="s">
        <v>4</v>
      </c>
      <c r="E108" s="376"/>
      <c r="F108" s="376"/>
      <c r="G108" s="378" t="s">
        <v>217</v>
      </c>
    </row>
    <row r="109" spans="1:8">
      <c r="A109" s="376"/>
      <c r="B109" s="289" t="s">
        <v>218</v>
      </c>
      <c r="C109" s="289" t="s">
        <v>219</v>
      </c>
      <c r="D109" s="289" t="s">
        <v>220</v>
      </c>
      <c r="E109" s="289" t="s">
        <v>6</v>
      </c>
      <c r="F109" s="289" t="s">
        <v>221</v>
      </c>
      <c r="G109" s="378"/>
      <c r="H109" s="54"/>
    </row>
    <row r="110" spans="1:8">
      <c r="A110" s="3" t="s">
        <v>225</v>
      </c>
      <c r="B110" s="44">
        <v>2.0202020202020203</v>
      </c>
      <c r="C110" s="44">
        <v>2.0202020202020203</v>
      </c>
      <c r="D110" s="45">
        <v>0</v>
      </c>
      <c r="E110" s="45">
        <v>2.02</v>
      </c>
      <c r="F110" s="45">
        <v>0</v>
      </c>
      <c r="G110" s="45">
        <v>18.18</v>
      </c>
    </row>
    <row r="111" spans="1:8">
      <c r="A111" s="3" t="s">
        <v>237</v>
      </c>
      <c r="B111" s="44">
        <v>2.5252525252525251</v>
      </c>
      <c r="C111" s="44">
        <v>2.5252525252525251</v>
      </c>
      <c r="D111" s="45">
        <v>0.26</v>
      </c>
      <c r="E111" s="45">
        <v>0.02</v>
      </c>
      <c r="F111" s="45">
        <v>1.87</v>
      </c>
      <c r="G111" s="45">
        <v>8.74</v>
      </c>
    </row>
    <row r="112" spans="1:8">
      <c r="A112" s="3" t="s">
        <v>228</v>
      </c>
      <c r="B112" s="44">
        <v>0.10101010101010101</v>
      </c>
      <c r="C112" s="44">
        <v>0.10101010101010101</v>
      </c>
      <c r="D112" s="45">
        <v>0</v>
      </c>
      <c r="E112" s="45">
        <v>0</v>
      </c>
      <c r="F112" s="45">
        <v>0</v>
      </c>
      <c r="G112" s="45">
        <v>0</v>
      </c>
    </row>
    <row r="113" spans="1:8">
      <c r="A113" s="3" t="s">
        <v>268</v>
      </c>
      <c r="B113" s="44">
        <v>20.202020202020201</v>
      </c>
      <c r="C113" s="44">
        <v>20.202020202020201</v>
      </c>
      <c r="D113" s="45">
        <v>0.61</v>
      </c>
      <c r="E113" s="45">
        <v>0.4</v>
      </c>
      <c r="F113" s="45">
        <v>0.91</v>
      </c>
      <c r="G113" s="45">
        <v>9.6999999999999993</v>
      </c>
    </row>
    <row r="114" spans="1:8">
      <c r="A114" s="3" t="s">
        <v>230</v>
      </c>
      <c r="B114" s="44">
        <v>25.252525252525253</v>
      </c>
      <c r="C114" s="44">
        <v>25.252525252525253</v>
      </c>
      <c r="D114" s="45">
        <v>0</v>
      </c>
      <c r="E114" s="45">
        <v>0</v>
      </c>
      <c r="F114" s="45">
        <v>0</v>
      </c>
      <c r="G114" s="45">
        <v>0</v>
      </c>
    </row>
    <row r="115" spans="1:8">
      <c r="A115" s="55" t="s">
        <v>232</v>
      </c>
      <c r="B115" s="56"/>
      <c r="C115" s="55">
        <v>50</v>
      </c>
      <c r="D115" s="59">
        <f>SUM(D110:D114)</f>
        <v>0.87</v>
      </c>
      <c r="E115" s="59">
        <f t="shared" ref="E115:G115" si="2">SUM(E110:E114)</f>
        <v>2.44</v>
      </c>
      <c r="F115" s="59">
        <f t="shared" si="2"/>
        <v>2.7800000000000002</v>
      </c>
      <c r="G115" s="59">
        <f t="shared" si="2"/>
        <v>36.620000000000005</v>
      </c>
    </row>
    <row r="116" spans="1:8" ht="30.6" customHeight="1">
      <c r="A116" s="420" t="s">
        <v>269</v>
      </c>
      <c r="B116" s="420"/>
      <c r="C116" s="420"/>
      <c r="D116" s="420"/>
      <c r="E116" s="420"/>
      <c r="F116" s="420"/>
      <c r="G116" s="420"/>
      <c r="H116" s="295"/>
    </row>
    <row r="117" spans="1:8" ht="14.4" hidden="1" customHeight="1">
      <c r="A117" s="295"/>
      <c r="B117" s="295"/>
      <c r="C117" s="295"/>
      <c r="D117" s="295"/>
      <c r="E117" s="295"/>
      <c r="F117" s="295"/>
      <c r="G117" s="295"/>
      <c r="H117" s="295"/>
    </row>
    <row r="118" spans="1:8" ht="14.4" hidden="1" customHeight="1">
      <c r="A118" s="295"/>
      <c r="B118" s="295"/>
      <c r="C118" s="295"/>
      <c r="D118" s="295"/>
      <c r="E118" s="295"/>
      <c r="F118" s="295"/>
      <c r="G118" s="295"/>
      <c r="H118" s="295"/>
    </row>
    <row r="119" spans="1:8" ht="14.4" hidden="1" customHeight="1">
      <c r="A119" s="295"/>
      <c r="B119" s="295"/>
      <c r="C119" s="295"/>
      <c r="D119" s="295"/>
      <c r="E119" s="295"/>
      <c r="F119" s="295"/>
      <c r="G119" s="295"/>
      <c r="H119" s="295"/>
    </row>
    <row r="120" spans="1:8">
      <c r="D120" s="52"/>
      <c r="E120" s="52"/>
      <c r="F120" s="52"/>
      <c r="G120" s="52"/>
    </row>
    <row r="121" spans="1:8">
      <c r="A121" s="418" t="s">
        <v>1161</v>
      </c>
      <c r="B121" s="418"/>
      <c r="C121" s="288"/>
      <c r="D121" s="288"/>
      <c r="E121" s="288"/>
      <c r="F121" s="288"/>
      <c r="G121" s="288"/>
    </row>
    <row r="122" spans="1:8">
      <c r="A122" s="376" t="s">
        <v>215</v>
      </c>
      <c r="B122" s="377" t="s">
        <v>216</v>
      </c>
      <c r="C122" s="377"/>
      <c r="D122" s="376" t="s">
        <v>4</v>
      </c>
      <c r="E122" s="376"/>
      <c r="F122" s="376"/>
      <c r="G122" s="378" t="s">
        <v>217</v>
      </c>
    </row>
    <row r="123" spans="1:8">
      <c r="A123" s="376"/>
      <c r="B123" s="289" t="s">
        <v>218</v>
      </c>
      <c r="C123" s="289" t="s">
        <v>219</v>
      </c>
      <c r="D123" s="289" t="s">
        <v>220</v>
      </c>
      <c r="E123" s="289" t="s">
        <v>6</v>
      </c>
      <c r="F123" s="289" t="s">
        <v>221</v>
      </c>
      <c r="G123" s="378"/>
    </row>
    <row r="124" spans="1:8">
      <c r="A124" s="290" t="s">
        <v>534</v>
      </c>
      <c r="B124" s="107">
        <v>56</v>
      </c>
      <c r="C124" s="107">
        <v>40.919999999999995</v>
      </c>
      <c r="D124" s="289">
        <v>0.41</v>
      </c>
      <c r="E124" s="289">
        <v>0.08</v>
      </c>
      <c r="F124" s="289">
        <v>1.96</v>
      </c>
      <c r="G124" s="289">
        <v>10.23</v>
      </c>
    </row>
    <row r="125" spans="1:8">
      <c r="A125" s="290" t="s">
        <v>677</v>
      </c>
      <c r="B125" s="107">
        <v>56</v>
      </c>
      <c r="C125" s="107">
        <v>40.919999999999995</v>
      </c>
      <c r="D125" s="289">
        <v>0.49</v>
      </c>
      <c r="E125" s="289">
        <v>0.08</v>
      </c>
      <c r="F125" s="289">
        <v>2.95</v>
      </c>
      <c r="G125" s="289">
        <v>14.49</v>
      </c>
    </row>
    <row r="126" spans="1:8">
      <c r="A126" s="290" t="s">
        <v>273</v>
      </c>
      <c r="B126" s="107">
        <v>0.4</v>
      </c>
      <c r="C126" s="107">
        <v>0.4</v>
      </c>
      <c r="D126" s="289">
        <v>0</v>
      </c>
      <c r="E126" s="289">
        <v>0</v>
      </c>
      <c r="F126" s="289">
        <v>0</v>
      </c>
      <c r="G126" s="289">
        <v>0</v>
      </c>
    </row>
    <row r="127" spans="1:8">
      <c r="A127" s="290" t="s">
        <v>247</v>
      </c>
      <c r="B127" s="107">
        <v>4</v>
      </c>
      <c r="C127" s="107">
        <v>4</v>
      </c>
      <c r="D127" s="289">
        <v>0</v>
      </c>
      <c r="E127" s="289">
        <v>0</v>
      </c>
      <c r="F127" s="289">
        <v>3.99</v>
      </c>
      <c r="G127" s="289">
        <v>15.97</v>
      </c>
    </row>
    <row r="128" spans="1:8">
      <c r="A128" s="290" t="s">
        <v>228</v>
      </c>
      <c r="B128" s="107">
        <v>0.25</v>
      </c>
      <c r="C128" s="107">
        <v>0.25</v>
      </c>
      <c r="D128" s="289">
        <v>0</v>
      </c>
      <c r="E128" s="289">
        <v>0</v>
      </c>
      <c r="F128" s="289">
        <v>0</v>
      </c>
      <c r="G128" s="289">
        <v>0</v>
      </c>
    </row>
    <row r="129" spans="1:7">
      <c r="A129" s="290" t="s">
        <v>293</v>
      </c>
      <c r="B129" s="107">
        <v>0.6</v>
      </c>
      <c r="C129" s="107">
        <v>0.54</v>
      </c>
      <c r="D129" s="289">
        <v>0.04</v>
      </c>
      <c r="E129" s="289">
        <v>0</v>
      </c>
      <c r="F129" s="289">
        <v>0.16</v>
      </c>
      <c r="G129" s="289">
        <v>0.81</v>
      </c>
    </row>
    <row r="130" spans="1:7">
      <c r="A130" s="290" t="s">
        <v>225</v>
      </c>
      <c r="B130" s="107">
        <v>11</v>
      </c>
      <c r="C130" s="107">
        <v>11</v>
      </c>
      <c r="D130" s="289">
        <v>0</v>
      </c>
      <c r="E130" s="289">
        <v>11</v>
      </c>
      <c r="F130" s="289">
        <v>0</v>
      </c>
      <c r="G130" s="289">
        <v>99</v>
      </c>
    </row>
    <row r="131" spans="1:7">
      <c r="A131" s="109" t="s">
        <v>232</v>
      </c>
      <c r="B131" s="109"/>
      <c r="C131" s="119" t="s">
        <v>995</v>
      </c>
      <c r="D131" s="110">
        <f>SUM(D124:D130)</f>
        <v>0.94</v>
      </c>
      <c r="E131" s="110">
        <f>SUM(E124:E130)</f>
        <v>11.16</v>
      </c>
      <c r="F131" s="110">
        <f>SUM(F124:F130)</f>
        <v>9.06</v>
      </c>
      <c r="G131" s="110">
        <f>SUM(G124:G130)</f>
        <v>140.5</v>
      </c>
    </row>
    <row r="132" spans="1:7" ht="46.2" customHeight="1">
      <c r="A132" s="375" t="s">
        <v>713</v>
      </c>
      <c r="B132" s="375"/>
      <c r="C132" s="375"/>
      <c r="D132" s="375"/>
      <c r="E132" s="375"/>
      <c r="F132" s="375"/>
      <c r="G132" s="375"/>
    </row>
    <row r="134" spans="1:7">
      <c r="A134" s="1" t="s">
        <v>1151</v>
      </c>
      <c r="B134" s="156"/>
      <c r="C134" s="1"/>
      <c r="D134" s="1"/>
      <c r="E134" s="1"/>
      <c r="F134" s="1"/>
      <c r="G134" s="1"/>
    </row>
    <row r="135" spans="1:7">
      <c r="A135" s="376" t="s">
        <v>215</v>
      </c>
      <c r="B135" s="377" t="s">
        <v>216</v>
      </c>
      <c r="C135" s="377"/>
      <c r="D135" s="376" t="s">
        <v>4</v>
      </c>
      <c r="E135" s="376"/>
      <c r="F135" s="376"/>
      <c r="G135" s="378" t="s">
        <v>217</v>
      </c>
    </row>
    <row r="136" spans="1:7">
      <c r="A136" s="376"/>
      <c r="B136" s="289" t="s">
        <v>218</v>
      </c>
      <c r="C136" s="289" t="s">
        <v>219</v>
      </c>
      <c r="D136" s="289" t="s">
        <v>220</v>
      </c>
      <c r="E136" s="289" t="s">
        <v>6</v>
      </c>
      <c r="F136" s="289" t="s">
        <v>221</v>
      </c>
      <c r="G136" s="378"/>
    </row>
    <row r="137" spans="1:7">
      <c r="A137" s="290" t="s">
        <v>637</v>
      </c>
      <c r="B137" s="107">
        <v>54.054054054054056</v>
      </c>
      <c r="C137" s="107">
        <v>54.054054054054056</v>
      </c>
      <c r="D137" s="289">
        <v>9.73</v>
      </c>
      <c r="E137" s="289">
        <v>0.27</v>
      </c>
      <c r="F137" s="289">
        <v>0.97</v>
      </c>
      <c r="G137" s="289">
        <v>45.24</v>
      </c>
    </row>
    <row r="138" spans="1:7">
      <c r="A138" s="290" t="s">
        <v>335</v>
      </c>
      <c r="B138" s="107">
        <v>6.756756756756757</v>
      </c>
      <c r="C138" s="107">
        <v>6.756756756756757</v>
      </c>
      <c r="D138" s="289">
        <v>0.17</v>
      </c>
      <c r="E138" s="289">
        <v>0.04</v>
      </c>
      <c r="F138" s="289">
        <v>4.32</v>
      </c>
      <c r="G138" s="289">
        <v>18.32</v>
      </c>
    </row>
    <row r="139" spans="1:7">
      <c r="A139" s="290" t="s">
        <v>309</v>
      </c>
      <c r="B139" s="107">
        <v>7.43</v>
      </c>
      <c r="C139" s="107">
        <v>7.4324324324324325</v>
      </c>
      <c r="D139" s="289">
        <v>0.89</v>
      </c>
      <c r="E139" s="289">
        <v>0.7</v>
      </c>
      <c r="F139" s="289">
        <v>0.06</v>
      </c>
      <c r="G139" s="289">
        <v>10.09</v>
      </c>
    </row>
    <row r="140" spans="1:7">
      <c r="A140" s="290" t="s">
        <v>247</v>
      </c>
      <c r="B140" s="107">
        <v>8.1081081081081088</v>
      </c>
      <c r="C140" s="107">
        <v>8.1081081081081088</v>
      </c>
      <c r="D140" s="289">
        <v>0</v>
      </c>
      <c r="E140" s="289">
        <v>0</v>
      </c>
      <c r="F140" s="289">
        <v>8.09</v>
      </c>
      <c r="G140" s="289">
        <v>32.380000000000003</v>
      </c>
    </row>
    <row r="141" spans="1:7">
      <c r="A141" s="290" t="s">
        <v>515</v>
      </c>
      <c r="B141" s="107">
        <v>4.0540540540540544</v>
      </c>
      <c r="C141" s="107">
        <v>4.0540540540540544</v>
      </c>
      <c r="D141" s="289">
        <v>0.54</v>
      </c>
      <c r="E141" s="289">
        <v>0.04</v>
      </c>
      <c r="F141" s="289">
        <v>2.96</v>
      </c>
      <c r="G141" s="289">
        <v>14.35</v>
      </c>
    </row>
    <row r="142" spans="1:7">
      <c r="A142" s="290" t="s">
        <v>257</v>
      </c>
      <c r="B142" s="107">
        <v>0.27027027027027029</v>
      </c>
      <c r="C142" s="107">
        <v>0.27027027027027029</v>
      </c>
      <c r="D142" s="289">
        <v>0</v>
      </c>
      <c r="E142" s="289">
        <v>0.22</v>
      </c>
      <c r="F142" s="289">
        <v>0</v>
      </c>
      <c r="G142" s="289">
        <v>2.0099999999999998</v>
      </c>
    </row>
    <row r="143" spans="1:7">
      <c r="A143" s="140" t="s">
        <v>232</v>
      </c>
      <c r="B143" s="140"/>
      <c r="C143" s="141">
        <v>75</v>
      </c>
      <c r="D143" s="142">
        <f>SUM(D137:D142)</f>
        <v>11.330000000000002</v>
      </c>
      <c r="E143" s="142">
        <f>SUM(E137:E142)</f>
        <v>1.27</v>
      </c>
      <c r="F143" s="142">
        <f>SUM(F137:F142)</f>
        <v>16.399999999999999</v>
      </c>
      <c r="G143" s="142">
        <f>SUM(G137:G142)</f>
        <v>122.39</v>
      </c>
    </row>
    <row r="144" spans="1:7" ht="64.95" customHeight="1">
      <c r="A144" s="375" t="s">
        <v>1044</v>
      </c>
      <c r="B144" s="375"/>
      <c r="C144" s="375"/>
      <c r="D144" s="375"/>
      <c r="E144" s="375"/>
      <c r="F144" s="375"/>
      <c r="G144" s="375"/>
    </row>
    <row r="146" spans="1:7">
      <c r="A146" s="1" t="s">
        <v>1152</v>
      </c>
      <c r="B146" s="1"/>
      <c r="C146" s="1"/>
      <c r="D146" s="1"/>
      <c r="E146" s="1"/>
      <c r="F146" s="1"/>
      <c r="G146" s="1"/>
    </row>
    <row r="147" spans="1:7">
      <c r="A147" s="376" t="s">
        <v>215</v>
      </c>
      <c r="B147" s="377" t="s">
        <v>216</v>
      </c>
      <c r="C147" s="377"/>
      <c r="D147" s="376" t="s">
        <v>4</v>
      </c>
      <c r="E147" s="376"/>
      <c r="F147" s="376"/>
      <c r="G147" s="378" t="s">
        <v>217</v>
      </c>
    </row>
    <row r="148" spans="1:7">
      <c r="A148" s="376"/>
      <c r="B148" s="289" t="s">
        <v>218</v>
      </c>
      <c r="C148" s="289" t="s">
        <v>219</v>
      </c>
      <c r="D148" s="289" t="s">
        <v>220</v>
      </c>
      <c r="E148" s="289" t="s">
        <v>6</v>
      </c>
      <c r="F148" s="289" t="s">
        <v>221</v>
      </c>
      <c r="G148" s="378"/>
    </row>
    <row r="149" spans="1:7">
      <c r="A149" s="290" t="s">
        <v>317</v>
      </c>
      <c r="B149" s="107">
        <v>14.166666666666666</v>
      </c>
      <c r="C149" s="107">
        <v>12.5</v>
      </c>
      <c r="D149" s="289">
        <v>0.04</v>
      </c>
      <c r="E149" s="289">
        <v>0.08</v>
      </c>
      <c r="F149" s="289">
        <v>1.43</v>
      </c>
      <c r="G149" s="289">
        <v>6.55</v>
      </c>
    </row>
    <row r="150" spans="1:7">
      <c r="A150" s="290" t="s">
        <v>247</v>
      </c>
      <c r="B150" s="107">
        <v>6.75</v>
      </c>
      <c r="C150" s="107">
        <v>6.75</v>
      </c>
      <c r="D150" s="289">
        <v>0</v>
      </c>
      <c r="E150" s="289">
        <v>0</v>
      </c>
      <c r="F150" s="289">
        <v>6.74</v>
      </c>
      <c r="G150" s="289">
        <v>26.95</v>
      </c>
    </row>
    <row r="151" spans="1:7">
      <c r="A151" s="290" t="s">
        <v>230</v>
      </c>
      <c r="B151" s="107">
        <v>60.75</v>
      </c>
      <c r="C151" s="107">
        <v>60.75</v>
      </c>
      <c r="D151" s="289">
        <v>0</v>
      </c>
      <c r="E151" s="289">
        <v>0</v>
      </c>
      <c r="F151" s="289">
        <v>0</v>
      </c>
      <c r="G151" s="289">
        <v>0</v>
      </c>
    </row>
    <row r="152" spans="1:7">
      <c r="A152" s="290" t="s">
        <v>285</v>
      </c>
      <c r="B152" s="107">
        <v>3.3333333333333335</v>
      </c>
      <c r="C152" s="107">
        <v>3.3333333333333335</v>
      </c>
      <c r="D152" s="289">
        <v>0</v>
      </c>
      <c r="E152" s="289">
        <v>0</v>
      </c>
      <c r="F152" s="289">
        <v>2.66</v>
      </c>
      <c r="G152" s="289">
        <v>10.7</v>
      </c>
    </row>
    <row r="153" spans="1:7">
      <c r="A153" s="107" t="s">
        <v>248</v>
      </c>
      <c r="B153" s="107">
        <v>8.3333333333333329E-2</v>
      </c>
      <c r="C153" s="107">
        <v>8.3333333333333329E-2</v>
      </c>
      <c r="D153" s="289">
        <v>0</v>
      </c>
      <c r="E153" s="289">
        <v>0</v>
      </c>
      <c r="F153" s="289">
        <v>0</v>
      </c>
      <c r="G153" s="289">
        <v>0</v>
      </c>
    </row>
    <row r="154" spans="1:7">
      <c r="A154" s="109" t="s">
        <v>232</v>
      </c>
      <c r="B154" s="109"/>
      <c r="C154" s="109">
        <v>75</v>
      </c>
      <c r="D154" s="190">
        <f>SUM(D149:D153)</f>
        <v>0.04</v>
      </c>
      <c r="E154" s="110">
        <f>SUM(E149:E153)</f>
        <v>0.08</v>
      </c>
      <c r="F154" s="110">
        <f>SUM(F149:F153)</f>
        <v>10.83</v>
      </c>
      <c r="G154" s="110">
        <f>SUM(G149:G153)</f>
        <v>44.2</v>
      </c>
    </row>
    <row r="155" spans="1:7" ht="58.2" customHeight="1">
      <c r="A155" s="375" t="s">
        <v>1280</v>
      </c>
      <c r="B155" s="375"/>
      <c r="C155" s="375"/>
      <c r="D155" s="375"/>
      <c r="E155" s="375"/>
      <c r="F155" s="375"/>
      <c r="G155" s="375"/>
    </row>
    <row r="156" spans="1:7">
      <c r="D156" s="299"/>
      <c r="E156" s="299"/>
      <c r="F156" s="299"/>
      <c r="G156" s="299"/>
    </row>
    <row r="157" spans="1:7">
      <c r="A157" s="1" t="s">
        <v>949</v>
      </c>
      <c r="B157" s="1"/>
      <c r="C157" s="1"/>
      <c r="D157" s="1"/>
      <c r="E157" s="1"/>
      <c r="F157" s="1"/>
      <c r="G157" s="1"/>
    </row>
    <row r="158" spans="1:7">
      <c r="A158" s="376" t="s">
        <v>215</v>
      </c>
      <c r="B158" s="377" t="s">
        <v>216</v>
      </c>
      <c r="C158" s="377"/>
      <c r="D158" s="376" t="s">
        <v>4</v>
      </c>
      <c r="E158" s="376"/>
      <c r="F158" s="376"/>
      <c r="G158" s="378" t="s">
        <v>217</v>
      </c>
    </row>
    <row r="159" spans="1:7">
      <c r="A159" s="376"/>
      <c r="B159" s="2" t="s">
        <v>218</v>
      </c>
      <c r="C159" s="2" t="s">
        <v>219</v>
      </c>
      <c r="D159" s="2" t="s">
        <v>220</v>
      </c>
      <c r="E159" s="2" t="s">
        <v>6</v>
      </c>
      <c r="F159" s="2" t="s">
        <v>221</v>
      </c>
      <c r="G159" s="378"/>
    </row>
    <row r="160" spans="1:7">
      <c r="A160" s="3" t="s">
        <v>160</v>
      </c>
      <c r="B160" s="3">
        <v>50</v>
      </c>
      <c r="C160" s="3">
        <v>50</v>
      </c>
      <c r="D160" s="45">
        <v>2.8</v>
      </c>
      <c r="E160" s="45">
        <v>0.6</v>
      </c>
      <c r="F160" s="45">
        <v>29.4</v>
      </c>
      <c r="G160" s="45">
        <v>134</v>
      </c>
    </row>
    <row r="161" spans="1:8">
      <c r="A161" s="46" t="s">
        <v>232</v>
      </c>
      <c r="B161" s="47"/>
      <c r="C161" s="46">
        <v>50</v>
      </c>
      <c r="D161" s="46">
        <v>2.8</v>
      </c>
      <c r="E161" s="46">
        <v>0.6</v>
      </c>
      <c r="F161" s="46">
        <v>29.4</v>
      </c>
      <c r="G161" s="46">
        <v>134</v>
      </c>
    </row>
    <row r="163" spans="1:8">
      <c r="A163" s="1" t="s">
        <v>288</v>
      </c>
      <c r="B163" s="1"/>
      <c r="C163" s="1"/>
      <c r="D163" s="1"/>
      <c r="E163" s="1"/>
      <c r="F163" s="1"/>
      <c r="G163" s="1"/>
    </row>
    <row r="164" spans="1:8">
      <c r="A164" s="376" t="s">
        <v>215</v>
      </c>
      <c r="B164" s="377" t="s">
        <v>216</v>
      </c>
      <c r="C164" s="377"/>
      <c r="D164" s="376" t="s">
        <v>4</v>
      </c>
      <c r="E164" s="376"/>
      <c r="F164" s="376"/>
      <c r="G164" s="378" t="s">
        <v>217</v>
      </c>
    </row>
    <row r="165" spans="1:8">
      <c r="A165" s="376"/>
      <c r="B165" s="2" t="s">
        <v>218</v>
      </c>
      <c r="C165" s="2" t="s">
        <v>219</v>
      </c>
      <c r="D165" s="2" t="s">
        <v>220</v>
      </c>
      <c r="E165" s="2" t="s">
        <v>6</v>
      </c>
      <c r="F165" s="2" t="s">
        <v>221</v>
      </c>
      <c r="G165" s="378"/>
      <c r="H165" s="54"/>
    </row>
    <row r="166" spans="1:8">
      <c r="A166" s="3" t="s">
        <v>92</v>
      </c>
      <c r="B166" s="3">
        <v>50</v>
      </c>
      <c r="C166" s="3">
        <v>50</v>
      </c>
      <c r="D166" s="45">
        <v>0.17</v>
      </c>
      <c r="E166" s="45">
        <v>0.3</v>
      </c>
      <c r="F166" s="45">
        <v>5.7</v>
      </c>
      <c r="G166" s="45">
        <v>27</v>
      </c>
      <c r="H166" s="54"/>
    </row>
    <row r="167" spans="1:8">
      <c r="A167" s="46" t="s">
        <v>232</v>
      </c>
      <c r="B167" s="47"/>
      <c r="C167" s="46">
        <v>50</v>
      </c>
      <c r="D167" s="46">
        <v>0.17</v>
      </c>
      <c r="E167" s="46">
        <v>0.3</v>
      </c>
      <c r="F167" s="46">
        <v>5.7</v>
      </c>
      <c r="G167" s="46">
        <v>27</v>
      </c>
      <c r="H167" s="54"/>
    </row>
    <row r="168" spans="1:8">
      <c r="A168" s="381" t="s">
        <v>287</v>
      </c>
      <c r="B168" s="381"/>
      <c r="C168" s="381"/>
      <c r="D168" s="381"/>
      <c r="E168" s="381"/>
      <c r="F168" s="381"/>
      <c r="G168" s="381"/>
      <c r="H168" s="381"/>
    </row>
    <row r="169" spans="1:8" ht="5.4" customHeight="1">
      <c r="A169" s="381"/>
      <c r="B169" s="381"/>
      <c r="C169" s="381"/>
      <c r="D169" s="381"/>
      <c r="E169" s="381"/>
      <c r="F169" s="381"/>
      <c r="G169" s="381"/>
      <c r="H169" s="381"/>
    </row>
    <row r="170" spans="1:8" hidden="1">
      <c r="A170" s="381"/>
      <c r="B170" s="381"/>
      <c r="C170" s="381"/>
      <c r="D170" s="381"/>
      <c r="E170" s="381"/>
      <c r="F170" s="381"/>
      <c r="G170" s="381"/>
      <c r="H170" s="381"/>
    </row>
    <row r="171" spans="1:8" hidden="1">
      <c r="A171" s="381"/>
      <c r="B171" s="381"/>
      <c r="C171" s="381"/>
      <c r="D171" s="381"/>
      <c r="E171" s="381"/>
      <c r="F171" s="381"/>
      <c r="G171" s="381"/>
      <c r="H171" s="381"/>
    </row>
    <row r="172" spans="1:8" hidden="1">
      <c r="A172" s="381"/>
      <c r="B172" s="381"/>
      <c r="C172" s="381"/>
      <c r="D172" s="381"/>
      <c r="E172" s="381"/>
      <c r="F172" s="381"/>
      <c r="G172" s="381"/>
      <c r="H172" s="381"/>
    </row>
    <row r="173" spans="1:8" hidden="1">
      <c r="A173" s="381"/>
      <c r="B173" s="381"/>
      <c r="C173" s="381"/>
      <c r="D173" s="381"/>
      <c r="E173" s="381"/>
      <c r="F173" s="381"/>
      <c r="G173" s="381"/>
      <c r="H173" s="381"/>
    </row>
    <row r="176" spans="1:8">
      <c r="A176" s="363" t="s">
        <v>1093</v>
      </c>
      <c r="B176" s="363"/>
      <c r="C176" s="363"/>
      <c r="D176" s="363"/>
      <c r="E176" s="363"/>
      <c r="F176" s="363"/>
      <c r="G176" s="363"/>
    </row>
    <row r="178" spans="1:7">
      <c r="A178" s="1" t="s">
        <v>1168</v>
      </c>
      <c r="B178" s="1"/>
      <c r="C178" s="1"/>
      <c r="D178" s="1"/>
      <c r="E178" s="1"/>
      <c r="F178" s="1"/>
      <c r="G178" s="1"/>
    </row>
    <row r="179" spans="1:7">
      <c r="A179" s="376" t="s">
        <v>215</v>
      </c>
      <c r="B179" s="377" t="s">
        <v>216</v>
      </c>
      <c r="C179" s="377"/>
      <c r="D179" s="376" t="s">
        <v>4</v>
      </c>
      <c r="E179" s="376"/>
      <c r="F179" s="376"/>
      <c r="G179" s="378" t="s">
        <v>217</v>
      </c>
    </row>
    <row r="180" spans="1:7">
      <c r="A180" s="376"/>
      <c r="B180" s="289" t="s">
        <v>218</v>
      </c>
      <c r="C180" s="289" t="s">
        <v>219</v>
      </c>
      <c r="D180" s="289" t="s">
        <v>220</v>
      </c>
      <c r="E180" s="289" t="s">
        <v>6</v>
      </c>
      <c r="F180" s="289" t="s">
        <v>221</v>
      </c>
      <c r="G180" s="378"/>
    </row>
    <row r="181" spans="1:7">
      <c r="A181" s="290" t="s">
        <v>222</v>
      </c>
      <c r="B181" s="107">
        <v>38.5</v>
      </c>
      <c r="C181" s="107">
        <v>25.315999999999999</v>
      </c>
      <c r="D181" s="289">
        <v>0.51</v>
      </c>
      <c r="E181" s="289">
        <v>0.03</v>
      </c>
      <c r="F181" s="289">
        <v>3.75</v>
      </c>
      <c r="G181" s="289">
        <v>17.239999999999998</v>
      </c>
    </row>
    <row r="182" spans="1:7">
      <c r="A182" s="290" t="s">
        <v>225</v>
      </c>
      <c r="B182" s="107">
        <v>3</v>
      </c>
      <c r="C182" s="107">
        <v>3</v>
      </c>
      <c r="D182" s="289">
        <v>0</v>
      </c>
      <c r="E182" s="289">
        <v>3</v>
      </c>
      <c r="F182" s="289">
        <v>0</v>
      </c>
      <c r="G182" s="289">
        <v>27</v>
      </c>
    </row>
    <row r="183" spans="1:7">
      <c r="A183" s="290" t="s">
        <v>223</v>
      </c>
      <c r="B183" s="107">
        <v>12.5</v>
      </c>
      <c r="C183" s="107">
        <v>9.1349999999999998</v>
      </c>
      <c r="D183" s="289">
        <v>0.09</v>
      </c>
      <c r="E183" s="289">
        <v>0.02</v>
      </c>
      <c r="F183" s="289">
        <v>0.44</v>
      </c>
      <c r="G183" s="289">
        <v>2.29</v>
      </c>
    </row>
    <row r="184" spans="1:7">
      <c r="A184" s="290" t="s">
        <v>279</v>
      </c>
      <c r="B184" s="107">
        <v>6</v>
      </c>
      <c r="C184" s="107">
        <v>5.3020000000000005</v>
      </c>
      <c r="D184" s="289">
        <v>7.0000000000000007E-2</v>
      </c>
      <c r="E184" s="289">
        <v>0.02</v>
      </c>
      <c r="F184" s="289">
        <v>0.26</v>
      </c>
      <c r="G184" s="289">
        <v>1.46</v>
      </c>
    </row>
    <row r="185" spans="1:7">
      <c r="A185" s="107" t="s">
        <v>1166</v>
      </c>
      <c r="B185" s="107">
        <v>51.5</v>
      </c>
      <c r="C185" s="107">
        <v>51.5</v>
      </c>
      <c r="D185" s="289">
        <v>0.77</v>
      </c>
      <c r="E185" s="289">
        <v>0.16</v>
      </c>
      <c r="F185" s="289">
        <v>0.41</v>
      </c>
      <c r="G185" s="289">
        <v>6.13</v>
      </c>
    </row>
    <row r="186" spans="1:7">
      <c r="A186" s="107" t="s">
        <v>241</v>
      </c>
      <c r="B186" s="107">
        <v>2.5</v>
      </c>
      <c r="C186" s="289">
        <v>2.5</v>
      </c>
      <c r="D186" s="289">
        <v>0.11</v>
      </c>
      <c r="E186" s="289">
        <v>0</v>
      </c>
      <c r="F186" s="289">
        <v>0.37</v>
      </c>
      <c r="G186" s="289">
        <v>1.96</v>
      </c>
    </row>
    <row r="187" spans="1:7">
      <c r="A187" s="290" t="s">
        <v>227</v>
      </c>
      <c r="B187" s="107">
        <v>0.03</v>
      </c>
      <c r="C187" s="107">
        <v>0.03</v>
      </c>
      <c r="D187" s="289">
        <v>0</v>
      </c>
      <c r="E187" s="289">
        <v>0</v>
      </c>
      <c r="F187" s="289">
        <v>0</v>
      </c>
      <c r="G187" s="289">
        <v>0</v>
      </c>
    </row>
    <row r="188" spans="1:7">
      <c r="A188" s="290" t="s">
        <v>228</v>
      </c>
      <c r="B188" s="107">
        <v>0.5</v>
      </c>
      <c r="C188" s="107">
        <v>0.5</v>
      </c>
      <c r="D188" s="289">
        <v>0</v>
      </c>
      <c r="E188" s="289">
        <v>0</v>
      </c>
      <c r="F188" s="289">
        <v>0</v>
      </c>
      <c r="G188" s="289">
        <v>0</v>
      </c>
    </row>
    <row r="189" spans="1:7">
      <c r="A189" s="290" t="s">
        <v>229</v>
      </c>
      <c r="B189" s="107">
        <v>0.05</v>
      </c>
      <c r="C189" s="107">
        <v>0.05</v>
      </c>
      <c r="D189" s="289">
        <v>0</v>
      </c>
      <c r="E189" s="289">
        <v>0</v>
      </c>
      <c r="F189" s="289">
        <v>0</v>
      </c>
      <c r="G189" s="289">
        <v>0</v>
      </c>
    </row>
    <row r="190" spans="1:7">
      <c r="A190" s="290" t="s">
        <v>230</v>
      </c>
      <c r="B190" s="107">
        <v>187</v>
      </c>
      <c r="C190" s="107">
        <v>187</v>
      </c>
      <c r="D190" s="289">
        <v>0</v>
      </c>
      <c r="E190" s="289">
        <v>0</v>
      </c>
      <c r="F190" s="289">
        <v>0</v>
      </c>
      <c r="G190" s="289">
        <v>0</v>
      </c>
    </row>
    <row r="191" spans="1:7">
      <c r="A191" s="290" t="s">
        <v>311</v>
      </c>
      <c r="B191" s="107">
        <v>0.3</v>
      </c>
      <c r="C191" s="107">
        <v>0.3</v>
      </c>
      <c r="D191" s="289">
        <v>0</v>
      </c>
      <c r="E191" s="289">
        <v>0</v>
      </c>
      <c r="F191" s="289">
        <v>0</v>
      </c>
      <c r="G191" s="289">
        <v>0</v>
      </c>
    </row>
    <row r="192" spans="1:7">
      <c r="A192" s="290" t="s">
        <v>300</v>
      </c>
      <c r="B192" s="107">
        <v>10</v>
      </c>
      <c r="C192" s="107">
        <v>10</v>
      </c>
      <c r="D192" s="289">
        <v>0.28000000000000003</v>
      </c>
      <c r="E192" s="289">
        <v>2</v>
      </c>
      <c r="F192" s="289">
        <v>0.32</v>
      </c>
      <c r="G192" s="289">
        <v>20.399999999999999</v>
      </c>
    </row>
    <row r="193" spans="1:7">
      <c r="A193" s="109" t="s">
        <v>232</v>
      </c>
      <c r="B193" s="109"/>
      <c r="C193" s="109" t="s">
        <v>82</v>
      </c>
      <c r="D193" s="110">
        <f>SUM(D181:D192)</f>
        <v>1.83</v>
      </c>
      <c r="E193" s="110">
        <f>SUM(E181:E192)</f>
        <v>5.23</v>
      </c>
      <c r="F193" s="110">
        <f>SUM(F181:F192)</f>
        <v>5.5500000000000007</v>
      </c>
      <c r="G193" s="110">
        <f>SUM(G181:G192)</f>
        <v>76.47999999999999</v>
      </c>
    </row>
    <row r="194" spans="1:7" ht="67.2" customHeight="1">
      <c r="A194" s="375" t="s">
        <v>1167</v>
      </c>
      <c r="B194" s="375"/>
      <c r="C194" s="375"/>
      <c r="D194" s="375"/>
      <c r="E194" s="375"/>
      <c r="F194" s="375"/>
      <c r="G194" s="375"/>
    </row>
    <row r="196" spans="1:7">
      <c r="A196" s="1" t="s">
        <v>1169</v>
      </c>
      <c r="B196" s="156"/>
      <c r="C196" s="1"/>
      <c r="D196" s="1"/>
      <c r="E196" s="1"/>
      <c r="F196" s="1"/>
      <c r="G196" s="1"/>
    </row>
    <row r="197" spans="1:7">
      <c r="A197" s="376" t="s">
        <v>215</v>
      </c>
      <c r="B197" s="377" t="s">
        <v>216</v>
      </c>
      <c r="C197" s="377"/>
      <c r="D197" s="376" t="s">
        <v>4</v>
      </c>
      <c r="E197" s="376"/>
      <c r="F197" s="376"/>
      <c r="G197" s="378" t="s">
        <v>217</v>
      </c>
    </row>
    <row r="198" spans="1:7">
      <c r="A198" s="376"/>
      <c r="B198" s="2" t="s">
        <v>218</v>
      </c>
      <c r="C198" s="2" t="s">
        <v>219</v>
      </c>
      <c r="D198" s="2" t="s">
        <v>220</v>
      </c>
      <c r="E198" s="2" t="s">
        <v>6</v>
      </c>
      <c r="F198" s="2" t="s">
        <v>221</v>
      </c>
      <c r="G198" s="378"/>
    </row>
    <row r="199" spans="1:7">
      <c r="A199" s="290" t="s">
        <v>500</v>
      </c>
      <c r="B199" s="107">
        <v>136</v>
      </c>
      <c r="C199" s="107">
        <v>99.385999999999981</v>
      </c>
      <c r="D199" s="289">
        <v>0.99</v>
      </c>
      <c r="E199" s="289">
        <v>0.2</v>
      </c>
      <c r="F199" s="289">
        <v>4.7699999999999996</v>
      </c>
      <c r="G199" s="289">
        <v>24.85</v>
      </c>
    </row>
    <row r="200" spans="1:7">
      <c r="A200" s="290" t="s">
        <v>225</v>
      </c>
      <c r="B200" s="107">
        <v>10</v>
      </c>
      <c r="C200" s="107">
        <v>10</v>
      </c>
      <c r="D200" s="289">
        <v>0</v>
      </c>
      <c r="E200" s="289">
        <v>10</v>
      </c>
      <c r="F200" s="289">
        <v>0</v>
      </c>
      <c r="G200" s="289">
        <v>90</v>
      </c>
    </row>
    <row r="201" spans="1:7">
      <c r="A201" s="290" t="s">
        <v>616</v>
      </c>
      <c r="B201" s="107">
        <v>77</v>
      </c>
      <c r="C201" s="107">
        <v>77</v>
      </c>
      <c r="D201" s="289">
        <v>3.62</v>
      </c>
      <c r="E201" s="289">
        <v>0.21</v>
      </c>
      <c r="F201" s="289">
        <v>8.09</v>
      </c>
      <c r="G201" s="289">
        <v>48.69</v>
      </c>
    </row>
    <row r="202" spans="1:7">
      <c r="A202" s="290" t="s">
        <v>228</v>
      </c>
      <c r="B202" s="107">
        <v>0.5</v>
      </c>
      <c r="C202" s="107">
        <v>0.5</v>
      </c>
      <c r="D202" s="289">
        <v>0</v>
      </c>
      <c r="E202" s="289">
        <v>0</v>
      </c>
      <c r="F202" s="289">
        <v>0</v>
      </c>
      <c r="G202" s="289">
        <v>0</v>
      </c>
    </row>
    <row r="203" spans="1:7">
      <c r="A203" s="290" t="s">
        <v>229</v>
      </c>
      <c r="B203" s="107">
        <v>0.18</v>
      </c>
      <c r="C203" s="107">
        <v>0.18</v>
      </c>
      <c r="D203" s="289">
        <v>0</v>
      </c>
      <c r="E203" s="289">
        <v>0</v>
      </c>
      <c r="F203" s="289">
        <v>0</v>
      </c>
      <c r="G203" s="289">
        <v>0</v>
      </c>
    </row>
    <row r="204" spans="1:7">
      <c r="A204" s="290" t="s">
        <v>300</v>
      </c>
      <c r="B204" s="107">
        <v>18.75</v>
      </c>
      <c r="C204" s="107">
        <v>18.75</v>
      </c>
      <c r="D204" s="289">
        <v>0.53</v>
      </c>
      <c r="E204" s="289">
        <v>3.75</v>
      </c>
      <c r="F204" s="289">
        <v>0.6</v>
      </c>
      <c r="G204" s="289">
        <v>38.25</v>
      </c>
    </row>
    <row r="205" spans="1:7">
      <c r="A205" s="290" t="s">
        <v>237</v>
      </c>
      <c r="B205" s="107">
        <v>5.63</v>
      </c>
      <c r="C205" s="107">
        <v>5.63</v>
      </c>
      <c r="D205" s="289">
        <v>0.57999999999999996</v>
      </c>
      <c r="E205" s="289">
        <v>0.05</v>
      </c>
      <c r="F205" s="289">
        <v>4.17</v>
      </c>
      <c r="G205" s="289">
        <v>19.440000000000001</v>
      </c>
    </row>
    <row r="206" spans="1:7">
      <c r="A206" s="290" t="s">
        <v>230</v>
      </c>
      <c r="B206" s="107">
        <v>56.25</v>
      </c>
      <c r="C206" s="107">
        <v>56.25</v>
      </c>
      <c r="D206" s="289">
        <v>0</v>
      </c>
      <c r="E206" s="289">
        <v>0</v>
      </c>
      <c r="F206" s="289">
        <v>0</v>
      </c>
      <c r="G206" s="289">
        <v>0</v>
      </c>
    </row>
    <row r="207" spans="1:7">
      <c r="A207" s="109" t="s">
        <v>232</v>
      </c>
      <c r="B207" s="109"/>
      <c r="C207" s="119">
        <v>225</v>
      </c>
      <c r="D207" s="110">
        <f>SUM(D199:D206)</f>
        <v>5.7200000000000006</v>
      </c>
      <c r="E207" s="110">
        <f>SUM(E199:E206)</f>
        <v>14.21</v>
      </c>
      <c r="F207" s="110">
        <f>SUM(F199:F206)</f>
        <v>17.63</v>
      </c>
      <c r="G207" s="110">
        <f>SUM(G199:G206)</f>
        <v>221.23</v>
      </c>
    </row>
    <row r="208" spans="1:7">
      <c r="A208" s="375" t="s">
        <v>690</v>
      </c>
      <c r="B208" s="375"/>
      <c r="C208" s="375"/>
      <c r="D208" s="375"/>
      <c r="E208" s="375"/>
      <c r="F208" s="375"/>
      <c r="G208" s="375"/>
    </row>
    <row r="210" spans="1:7">
      <c r="A210" s="1" t="s">
        <v>1170</v>
      </c>
      <c r="B210" s="156"/>
      <c r="C210" s="1"/>
      <c r="D210" s="1"/>
      <c r="E210" s="1"/>
      <c r="F210" s="1"/>
      <c r="G210" s="1"/>
    </row>
    <row r="211" spans="1:7">
      <c r="A211" s="376" t="s">
        <v>215</v>
      </c>
      <c r="B211" s="377" t="s">
        <v>216</v>
      </c>
      <c r="C211" s="377"/>
      <c r="D211" s="376" t="s">
        <v>4</v>
      </c>
      <c r="E211" s="376"/>
      <c r="F211" s="376"/>
      <c r="G211" s="378" t="s">
        <v>217</v>
      </c>
    </row>
    <row r="212" spans="1:7">
      <c r="A212" s="376"/>
      <c r="B212" s="289" t="s">
        <v>218</v>
      </c>
      <c r="C212" s="289" t="s">
        <v>219</v>
      </c>
      <c r="D212" s="289" t="s">
        <v>220</v>
      </c>
      <c r="E212" s="289" t="s">
        <v>6</v>
      </c>
      <c r="F212" s="289" t="s">
        <v>221</v>
      </c>
      <c r="G212" s="378"/>
    </row>
    <row r="213" spans="1:7">
      <c r="A213" s="290" t="s">
        <v>692</v>
      </c>
      <c r="B213" s="107">
        <v>66.666666666666671</v>
      </c>
      <c r="C213" s="107">
        <v>66.666666666666671</v>
      </c>
      <c r="D213" s="289">
        <v>12.87</v>
      </c>
      <c r="E213" s="289">
        <v>3.33</v>
      </c>
      <c r="F213" s="289">
        <v>0</v>
      </c>
      <c r="G213" s="289">
        <v>81.47</v>
      </c>
    </row>
    <row r="214" spans="1:7">
      <c r="A214" s="290" t="s">
        <v>263</v>
      </c>
      <c r="B214" s="107">
        <v>5.333333333333333</v>
      </c>
      <c r="C214" s="107">
        <v>5.333333333333333</v>
      </c>
      <c r="D214" s="289">
        <v>0.56000000000000005</v>
      </c>
      <c r="E214" s="289">
        <v>0.16</v>
      </c>
      <c r="F214" s="289">
        <v>3.64</v>
      </c>
      <c r="G214" s="289">
        <v>18.239999999999998</v>
      </c>
    </row>
    <row r="215" spans="1:7">
      <c r="A215" s="290" t="s">
        <v>237</v>
      </c>
      <c r="B215" s="107">
        <v>13.333333333333334</v>
      </c>
      <c r="C215" s="107">
        <v>13.333333333333334</v>
      </c>
      <c r="D215" s="289">
        <v>1.37</v>
      </c>
      <c r="E215" s="289">
        <v>0.12</v>
      </c>
      <c r="F215" s="289">
        <v>9.86</v>
      </c>
      <c r="G215" s="289">
        <v>46.03</v>
      </c>
    </row>
    <row r="216" spans="1:7">
      <c r="A216" s="290" t="s">
        <v>225</v>
      </c>
      <c r="B216" s="107">
        <v>6.666666666666667</v>
      </c>
      <c r="C216" s="107">
        <v>6.666666666666667</v>
      </c>
      <c r="D216" s="289">
        <v>0</v>
      </c>
      <c r="E216" s="289">
        <v>6.67</v>
      </c>
      <c r="F216" s="289">
        <v>0</v>
      </c>
      <c r="G216" s="289">
        <v>60.3</v>
      </c>
    </row>
    <row r="217" spans="1:7">
      <c r="A217" s="290" t="s">
        <v>228</v>
      </c>
      <c r="B217" s="107">
        <v>1.2</v>
      </c>
      <c r="C217" s="107">
        <v>1.2</v>
      </c>
      <c r="D217" s="289">
        <v>0</v>
      </c>
      <c r="E217" s="289">
        <v>0</v>
      </c>
      <c r="F217" s="289">
        <v>0</v>
      </c>
      <c r="G217" s="289">
        <v>0</v>
      </c>
    </row>
    <row r="218" spans="1:7">
      <c r="A218" s="290" t="s">
        <v>376</v>
      </c>
      <c r="B218" s="107">
        <v>0.4</v>
      </c>
      <c r="C218" s="107">
        <v>0.4</v>
      </c>
      <c r="D218" s="289">
        <v>0</v>
      </c>
      <c r="E218" s="289">
        <v>0</v>
      </c>
      <c r="F218" s="289">
        <v>0</v>
      </c>
      <c r="G218" s="289">
        <v>0</v>
      </c>
    </row>
    <row r="219" spans="1:7">
      <c r="A219" s="290" t="s">
        <v>293</v>
      </c>
      <c r="B219" s="107">
        <v>0.7</v>
      </c>
      <c r="C219" s="107">
        <v>0.66666666666666663</v>
      </c>
      <c r="D219" s="289">
        <v>0.04</v>
      </c>
      <c r="E219" s="289">
        <v>0</v>
      </c>
      <c r="F219" s="289">
        <v>0.02</v>
      </c>
      <c r="G219" s="289">
        <v>0.26</v>
      </c>
    </row>
    <row r="220" spans="1:7">
      <c r="A220" s="109" t="s">
        <v>232</v>
      </c>
      <c r="B220" s="109"/>
      <c r="C220" s="119" t="s">
        <v>693</v>
      </c>
      <c r="D220" s="110">
        <f>SUM(D213:D219)</f>
        <v>14.84</v>
      </c>
      <c r="E220" s="110">
        <f>SUM(E213:E219)</f>
        <v>10.280000000000001</v>
      </c>
      <c r="F220" s="110">
        <f>SUM(F213:F219)</f>
        <v>13.52</v>
      </c>
      <c r="G220" s="110">
        <f>SUM(G213:G219)</f>
        <v>206.3</v>
      </c>
    </row>
    <row r="221" spans="1:7" ht="73.2" customHeight="1">
      <c r="A221" s="375" t="s">
        <v>1054</v>
      </c>
      <c r="B221" s="375"/>
      <c r="C221" s="375"/>
      <c r="D221" s="375"/>
      <c r="E221" s="375"/>
      <c r="F221" s="375"/>
      <c r="G221" s="375"/>
    </row>
    <row r="222" spans="1:7">
      <c r="D222" s="52"/>
      <c r="E222" s="52"/>
      <c r="F222" s="52"/>
      <c r="G222" s="52"/>
    </row>
    <row r="223" spans="1:7">
      <c r="A223" s="1" t="s">
        <v>1172</v>
      </c>
      <c r="B223" s="156"/>
      <c r="C223" s="1"/>
      <c r="D223" s="1"/>
      <c r="E223" s="1"/>
      <c r="F223" s="1"/>
      <c r="G223" s="1"/>
    </row>
    <row r="224" spans="1:7">
      <c r="A224" s="376" t="s">
        <v>215</v>
      </c>
      <c r="B224" s="377" t="s">
        <v>216</v>
      </c>
      <c r="C224" s="377"/>
      <c r="D224" s="376" t="s">
        <v>4</v>
      </c>
      <c r="E224" s="376"/>
      <c r="F224" s="376"/>
      <c r="G224" s="378" t="s">
        <v>217</v>
      </c>
    </row>
    <row r="225" spans="1:7">
      <c r="A225" s="376"/>
      <c r="B225" s="289" t="s">
        <v>218</v>
      </c>
      <c r="C225" s="289" t="s">
        <v>219</v>
      </c>
      <c r="D225" s="289" t="s">
        <v>220</v>
      </c>
      <c r="E225" s="289" t="s">
        <v>6</v>
      </c>
      <c r="F225" s="289" t="s">
        <v>221</v>
      </c>
      <c r="G225" s="378"/>
    </row>
    <row r="226" spans="1:7">
      <c r="A226" s="290" t="s">
        <v>695</v>
      </c>
      <c r="B226" s="107">
        <v>51</v>
      </c>
      <c r="C226" s="107">
        <v>50</v>
      </c>
      <c r="D226" s="289">
        <v>0.5</v>
      </c>
      <c r="E226" s="289">
        <v>0.1</v>
      </c>
      <c r="F226" s="289">
        <v>1.3</v>
      </c>
      <c r="G226" s="289">
        <v>8.1</v>
      </c>
    </row>
    <row r="227" spans="1:7">
      <c r="A227" s="109" t="s">
        <v>232</v>
      </c>
      <c r="B227" s="109"/>
      <c r="C227" s="119" t="s">
        <v>501</v>
      </c>
      <c r="D227" s="109">
        <f>SUM(D226:D226)</f>
        <v>0.5</v>
      </c>
      <c r="E227" s="109">
        <f>SUM(E226:E226)</f>
        <v>0.1</v>
      </c>
      <c r="F227" s="109">
        <f>SUM(F226:F226)</f>
        <v>1.3</v>
      </c>
      <c r="G227" s="109">
        <f>SUM(G226:G226)</f>
        <v>8.1</v>
      </c>
    </row>
    <row r="228" spans="1:7">
      <c r="A228" s="375" t="s">
        <v>696</v>
      </c>
      <c r="B228" s="375"/>
      <c r="C228" s="375"/>
      <c r="D228" s="375"/>
      <c r="E228" s="375"/>
      <c r="F228" s="375"/>
      <c r="G228" s="375"/>
    </row>
    <row r="230" spans="1:7">
      <c r="A230" s="1" t="s">
        <v>949</v>
      </c>
      <c r="B230" s="1"/>
      <c r="C230" s="1"/>
      <c r="D230" s="1"/>
      <c r="E230" s="1"/>
      <c r="F230" s="1"/>
      <c r="G230" s="1"/>
    </row>
    <row r="231" spans="1:7">
      <c r="A231" s="376" t="s">
        <v>215</v>
      </c>
      <c r="B231" s="377" t="s">
        <v>216</v>
      </c>
      <c r="C231" s="377"/>
      <c r="D231" s="376" t="s">
        <v>4</v>
      </c>
      <c r="E231" s="376"/>
      <c r="F231" s="376"/>
      <c r="G231" s="378" t="s">
        <v>217</v>
      </c>
    </row>
    <row r="232" spans="1:7">
      <c r="A232" s="376"/>
      <c r="B232" s="2" t="s">
        <v>218</v>
      </c>
      <c r="C232" s="2" t="s">
        <v>219</v>
      </c>
      <c r="D232" s="2" t="s">
        <v>220</v>
      </c>
      <c r="E232" s="2" t="s">
        <v>6</v>
      </c>
      <c r="F232" s="2" t="s">
        <v>221</v>
      </c>
      <c r="G232" s="378"/>
    </row>
    <row r="233" spans="1:7">
      <c r="A233" s="3" t="s">
        <v>160</v>
      </c>
      <c r="B233" s="3">
        <v>50</v>
      </c>
      <c r="C233" s="3">
        <v>50</v>
      </c>
      <c r="D233" s="45">
        <v>2.8</v>
      </c>
      <c r="E233" s="45">
        <v>0.6</v>
      </c>
      <c r="F233" s="45">
        <v>29.4</v>
      </c>
      <c r="G233" s="45">
        <v>134</v>
      </c>
    </row>
    <row r="234" spans="1:7">
      <c r="A234" s="46" t="s">
        <v>232</v>
      </c>
      <c r="B234" s="47"/>
      <c r="C234" s="46">
        <v>50</v>
      </c>
      <c r="D234" s="46">
        <v>2.8</v>
      </c>
      <c r="E234" s="46">
        <v>0.6</v>
      </c>
      <c r="F234" s="46">
        <v>29.4</v>
      </c>
      <c r="G234" s="46">
        <v>134</v>
      </c>
    </row>
    <row r="236" spans="1:7">
      <c r="A236" s="1" t="s">
        <v>1173</v>
      </c>
      <c r="B236" s="1"/>
      <c r="C236" s="1"/>
      <c r="D236" s="1"/>
      <c r="E236" s="1"/>
      <c r="F236" s="1"/>
      <c r="G236" s="1"/>
    </row>
    <row r="237" spans="1:7">
      <c r="A237" s="376" t="s">
        <v>215</v>
      </c>
      <c r="B237" s="377" t="s">
        <v>216</v>
      </c>
      <c r="C237" s="377"/>
      <c r="D237" s="376" t="s">
        <v>4</v>
      </c>
      <c r="E237" s="376"/>
      <c r="F237" s="376"/>
      <c r="G237" s="378" t="s">
        <v>217</v>
      </c>
    </row>
    <row r="238" spans="1:7">
      <c r="A238" s="376"/>
      <c r="B238" s="289" t="s">
        <v>218</v>
      </c>
      <c r="C238" s="289" t="s">
        <v>219</v>
      </c>
      <c r="D238" s="289" t="s">
        <v>220</v>
      </c>
      <c r="E238" s="289" t="s">
        <v>6</v>
      </c>
      <c r="F238" s="289" t="s">
        <v>221</v>
      </c>
      <c r="G238" s="378"/>
    </row>
    <row r="239" spans="1:7">
      <c r="A239" s="290" t="s">
        <v>246</v>
      </c>
      <c r="B239" s="107">
        <v>26.45</v>
      </c>
      <c r="C239" s="107">
        <v>23</v>
      </c>
      <c r="D239" s="289">
        <v>0.08</v>
      </c>
      <c r="E239" s="289">
        <v>0.14000000000000001</v>
      </c>
      <c r="F239" s="289">
        <v>2.62</v>
      </c>
      <c r="G239" s="289">
        <v>12.04</v>
      </c>
    </row>
    <row r="240" spans="1:7">
      <c r="A240" s="290" t="s">
        <v>247</v>
      </c>
      <c r="B240" s="107">
        <v>20</v>
      </c>
      <c r="C240" s="107">
        <v>20</v>
      </c>
      <c r="D240" s="289">
        <v>0</v>
      </c>
      <c r="E240" s="289">
        <v>0</v>
      </c>
      <c r="F240" s="289">
        <v>19.96</v>
      </c>
      <c r="G240" s="289">
        <v>79.84</v>
      </c>
    </row>
    <row r="241" spans="1:8">
      <c r="A241" s="290" t="s">
        <v>248</v>
      </c>
      <c r="B241" s="107">
        <v>0.2</v>
      </c>
      <c r="C241" s="107">
        <v>0.2</v>
      </c>
      <c r="D241" s="289">
        <v>0</v>
      </c>
      <c r="E241" s="289">
        <v>0</v>
      </c>
      <c r="F241" s="289">
        <v>0</v>
      </c>
      <c r="G241" s="289">
        <v>0</v>
      </c>
    </row>
    <row r="242" spans="1:8">
      <c r="A242" s="290" t="s">
        <v>230</v>
      </c>
      <c r="B242" s="107">
        <v>157</v>
      </c>
      <c r="C242" s="107">
        <v>157</v>
      </c>
      <c r="D242" s="289">
        <v>0</v>
      </c>
      <c r="E242" s="289">
        <v>0</v>
      </c>
      <c r="F242" s="289">
        <v>0</v>
      </c>
      <c r="G242" s="289">
        <v>0</v>
      </c>
    </row>
    <row r="243" spans="1:8">
      <c r="A243" s="109" t="s">
        <v>232</v>
      </c>
      <c r="B243" s="109"/>
      <c r="C243" s="109">
        <v>200</v>
      </c>
      <c r="D243" s="110">
        <f>SUM(D239:D242)</f>
        <v>0.08</v>
      </c>
      <c r="E243" s="110">
        <f>SUM(E239:E242)</f>
        <v>0.14000000000000001</v>
      </c>
      <c r="F243" s="110">
        <f>SUM(F239:F242)</f>
        <v>22.580000000000002</v>
      </c>
      <c r="G243" s="110">
        <f>SUM(G239:G242)</f>
        <v>91.88</v>
      </c>
    </row>
    <row r="244" spans="1:8" ht="44.4" customHeight="1">
      <c r="A244" s="375" t="s">
        <v>539</v>
      </c>
      <c r="B244" s="375"/>
      <c r="C244" s="375"/>
      <c r="D244" s="375"/>
      <c r="E244" s="375"/>
      <c r="F244" s="375"/>
      <c r="G244" s="375"/>
    </row>
    <row r="247" spans="1:8">
      <c r="A247" s="363" t="s">
        <v>1094</v>
      </c>
      <c r="B247" s="363"/>
      <c r="C247" s="363"/>
      <c r="D247" s="363"/>
      <c r="E247" s="363"/>
      <c r="F247" s="363"/>
      <c r="G247" s="363"/>
    </row>
    <row r="249" spans="1:8">
      <c r="A249" s="1" t="s">
        <v>289</v>
      </c>
      <c r="B249" s="1"/>
      <c r="C249" s="1"/>
      <c r="D249" s="1"/>
      <c r="E249" s="1"/>
      <c r="F249" s="1"/>
      <c r="G249" s="1"/>
    </row>
    <row r="250" spans="1:8">
      <c r="A250" s="376" t="s">
        <v>215</v>
      </c>
      <c r="B250" s="377" t="s">
        <v>216</v>
      </c>
      <c r="C250" s="377"/>
      <c r="D250" s="376" t="s">
        <v>4</v>
      </c>
      <c r="E250" s="376"/>
      <c r="F250" s="376"/>
      <c r="G250" s="378" t="s">
        <v>217</v>
      </c>
    </row>
    <row r="251" spans="1:8">
      <c r="A251" s="376"/>
      <c r="B251" s="2" t="s">
        <v>218</v>
      </c>
      <c r="C251" s="2" t="s">
        <v>219</v>
      </c>
      <c r="D251" s="2" t="s">
        <v>220</v>
      </c>
      <c r="E251" s="2" t="s">
        <v>6</v>
      </c>
      <c r="F251" s="2" t="s">
        <v>221</v>
      </c>
      <c r="G251" s="378"/>
      <c r="H251" s="54"/>
    </row>
    <row r="252" spans="1:8">
      <c r="A252" s="3" t="s">
        <v>290</v>
      </c>
      <c r="B252" s="44">
        <v>46.610169491525426</v>
      </c>
      <c r="C252" s="44">
        <v>35</v>
      </c>
      <c r="D252" s="45">
        <v>6.2</v>
      </c>
      <c r="E252" s="45">
        <v>5.88</v>
      </c>
      <c r="F252" s="45">
        <v>0</v>
      </c>
      <c r="G252" s="45">
        <v>77.56</v>
      </c>
      <c r="H252" s="54"/>
    </row>
    <row r="253" spans="1:8">
      <c r="A253" s="3" t="s">
        <v>279</v>
      </c>
      <c r="B253" s="44">
        <v>19.491525423728813</v>
      </c>
      <c r="C253" s="44">
        <v>16.949152542372882</v>
      </c>
      <c r="D253" s="45">
        <v>0.22</v>
      </c>
      <c r="E253" s="45">
        <v>0.05</v>
      </c>
      <c r="F253" s="3">
        <v>0.83</v>
      </c>
      <c r="G253" s="3">
        <v>4.66</v>
      </c>
      <c r="H253" s="54"/>
    </row>
    <row r="254" spans="1:8">
      <c r="A254" s="3" t="s">
        <v>222</v>
      </c>
      <c r="B254" s="44">
        <v>297.45762711864404</v>
      </c>
      <c r="C254" s="44">
        <v>198.30508474576271</v>
      </c>
      <c r="D254" s="3">
        <v>3.96</v>
      </c>
      <c r="E254" s="3">
        <v>0.2</v>
      </c>
      <c r="F254" s="3">
        <v>29.35</v>
      </c>
      <c r="G254" s="3">
        <v>135.05000000000001</v>
      </c>
      <c r="H254" s="54"/>
    </row>
    <row r="255" spans="1:8">
      <c r="A255" s="3" t="s">
        <v>225</v>
      </c>
      <c r="B255" s="44">
        <v>10.169491525423728</v>
      </c>
      <c r="C255" s="44">
        <v>10.169491525423728</v>
      </c>
      <c r="D255" s="71">
        <v>0</v>
      </c>
      <c r="E255" s="3">
        <v>10.17</v>
      </c>
      <c r="F255" s="3">
        <v>0</v>
      </c>
      <c r="G255" s="3">
        <v>91.53</v>
      </c>
      <c r="H255" s="54"/>
    </row>
    <row r="256" spans="1:8">
      <c r="A256" s="3" t="s">
        <v>228</v>
      </c>
      <c r="B256" s="44">
        <v>1.0169491525423728</v>
      </c>
      <c r="C256" s="44">
        <v>1.0169491525423728</v>
      </c>
      <c r="D256" s="3">
        <v>0</v>
      </c>
      <c r="E256" s="3">
        <v>0</v>
      </c>
      <c r="F256" s="3">
        <v>0</v>
      </c>
      <c r="G256" s="3">
        <v>0</v>
      </c>
      <c r="H256" s="54"/>
    </row>
    <row r="257" spans="1:8">
      <c r="A257" s="3" t="s">
        <v>229</v>
      </c>
      <c r="B257" s="44">
        <v>0.33898305084745761</v>
      </c>
      <c r="C257" s="44">
        <v>0.33898305084745761</v>
      </c>
      <c r="D257" s="3">
        <v>0</v>
      </c>
      <c r="E257" s="3">
        <v>0</v>
      </c>
      <c r="F257" s="3">
        <v>0</v>
      </c>
      <c r="G257" s="3">
        <v>0</v>
      </c>
      <c r="H257" s="54"/>
    </row>
    <row r="258" spans="1:8">
      <c r="A258" s="3" t="s">
        <v>241</v>
      </c>
      <c r="B258" s="44">
        <v>2.8813559322033897</v>
      </c>
      <c r="C258" s="44">
        <v>2.8813559322033897</v>
      </c>
      <c r="D258" s="3">
        <v>0.13</v>
      </c>
      <c r="E258" s="3">
        <v>0.01</v>
      </c>
      <c r="F258" s="3">
        <v>0.71</v>
      </c>
      <c r="G258" s="3">
        <v>3.24</v>
      </c>
      <c r="H258" s="54"/>
    </row>
    <row r="259" spans="1:8">
      <c r="A259" s="3" t="s">
        <v>223</v>
      </c>
      <c r="B259" s="44">
        <v>23.728813559322035</v>
      </c>
      <c r="C259" s="44">
        <v>17.796610169491526</v>
      </c>
      <c r="D259" s="3">
        <v>0.18</v>
      </c>
      <c r="E259" s="3">
        <v>0.04</v>
      </c>
      <c r="F259" s="3">
        <v>0.85</v>
      </c>
      <c r="G259" s="3">
        <v>4.45</v>
      </c>
      <c r="H259" s="54"/>
    </row>
    <row r="260" spans="1:8">
      <c r="A260" s="3" t="s">
        <v>230</v>
      </c>
      <c r="B260" s="44">
        <v>84.745762711864401</v>
      </c>
      <c r="C260" s="44">
        <v>84.745762711864401</v>
      </c>
      <c r="D260" s="3">
        <v>0</v>
      </c>
      <c r="E260" s="3">
        <v>0</v>
      </c>
      <c r="F260" s="3">
        <v>0</v>
      </c>
      <c r="G260" s="3">
        <v>0</v>
      </c>
      <c r="H260" s="54"/>
    </row>
    <row r="261" spans="1:8">
      <c r="A261" s="46" t="s">
        <v>232</v>
      </c>
      <c r="B261" s="47"/>
      <c r="C261" s="46" t="s">
        <v>103</v>
      </c>
      <c r="D261" s="48">
        <f>SUM(D252:D260)</f>
        <v>10.69</v>
      </c>
      <c r="E261" s="48">
        <f t="shared" ref="E261:G261" si="3">SUM(E252:E260)</f>
        <v>16.350000000000001</v>
      </c>
      <c r="F261" s="48">
        <f t="shared" si="3"/>
        <v>31.740000000000002</v>
      </c>
      <c r="G261" s="48">
        <f t="shared" si="3"/>
        <v>316.49</v>
      </c>
      <c r="H261" s="54"/>
    </row>
    <row r="262" spans="1:8">
      <c r="A262" s="437" t="s">
        <v>1063</v>
      </c>
      <c r="B262" s="437"/>
      <c r="C262" s="437"/>
      <c r="D262" s="437"/>
      <c r="E262" s="437"/>
      <c r="F262" s="437"/>
      <c r="G262" s="437"/>
      <c r="H262" s="437"/>
    </row>
    <row r="263" spans="1:8">
      <c r="A263" s="437"/>
      <c r="B263" s="437"/>
      <c r="C263" s="437"/>
      <c r="D263" s="437"/>
      <c r="E263" s="437"/>
      <c r="F263" s="437"/>
      <c r="G263" s="437"/>
      <c r="H263" s="437"/>
    </row>
    <row r="264" spans="1:8">
      <c r="A264" s="437"/>
      <c r="B264" s="437"/>
      <c r="C264" s="437"/>
      <c r="D264" s="437"/>
      <c r="E264" s="437"/>
      <c r="F264" s="437"/>
      <c r="G264" s="437"/>
      <c r="H264" s="437"/>
    </row>
    <row r="265" spans="1:8">
      <c r="A265" s="437"/>
      <c r="B265" s="437"/>
      <c r="C265" s="437"/>
      <c r="D265" s="437"/>
      <c r="E265" s="437"/>
      <c r="F265" s="437"/>
      <c r="G265" s="437"/>
      <c r="H265" s="437"/>
    </row>
    <row r="266" spans="1:8" ht="4.2" customHeight="1">
      <c r="A266" s="437"/>
      <c r="B266" s="437"/>
      <c r="C266" s="437"/>
      <c r="D266" s="437"/>
      <c r="E266" s="437"/>
      <c r="F266" s="437"/>
      <c r="G266" s="437"/>
      <c r="H266" s="437"/>
    </row>
    <row r="268" spans="1:8">
      <c r="A268" s="1" t="s">
        <v>270</v>
      </c>
      <c r="B268" s="1"/>
      <c r="C268" s="1"/>
      <c r="D268" s="1"/>
      <c r="E268" s="1"/>
      <c r="F268" s="1"/>
      <c r="G268" s="1"/>
      <c r="H268" s="1"/>
    </row>
    <row r="269" spans="1:8">
      <c r="A269" s="376" t="s">
        <v>215</v>
      </c>
      <c r="B269" s="377" t="s">
        <v>216</v>
      </c>
      <c r="C269" s="377"/>
      <c r="D269" s="376" t="s">
        <v>4</v>
      </c>
      <c r="E269" s="376"/>
      <c r="F269" s="376"/>
      <c r="G269" s="378" t="s">
        <v>217</v>
      </c>
    </row>
    <row r="270" spans="1:8">
      <c r="A270" s="376"/>
      <c r="B270" s="2" t="s">
        <v>218</v>
      </c>
      <c r="C270" s="2" t="s">
        <v>219</v>
      </c>
      <c r="D270" s="2" t="s">
        <v>220</v>
      </c>
      <c r="E270" s="2" t="s">
        <v>6</v>
      </c>
      <c r="F270" s="2" t="s">
        <v>221</v>
      </c>
      <c r="G270" s="378"/>
      <c r="H270" s="54"/>
    </row>
    <row r="271" spans="1:8">
      <c r="A271" s="3" t="s">
        <v>271</v>
      </c>
      <c r="B271" s="3">
        <v>106.75</v>
      </c>
      <c r="C271" s="3">
        <v>79.17</v>
      </c>
      <c r="D271" s="45">
        <v>1.1000000000000001</v>
      </c>
      <c r="E271" s="45">
        <v>0.2</v>
      </c>
      <c r="F271" s="45">
        <v>3.4</v>
      </c>
      <c r="G271" s="45">
        <v>19.2</v>
      </c>
    </row>
    <row r="272" spans="1:8">
      <c r="A272" s="3" t="s">
        <v>272</v>
      </c>
      <c r="B272" s="3">
        <v>12.5</v>
      </c>
      <c r="C272" s="3">
        <v>9.14</v>
      </c>
      <c r="D272" s="45">
        <v>0.1</v>
      </c>
      <c r="E272" s="45">
        <v>0</v>
      </c>
      <c r="F272" s="45">
        <v>0.4</v>
      </c>
      <c r="G272" s="45">
        <v>2.29</v>
      </c>
    </row>
    <row r="273" spans="1:8">
      <c r="A273" s="3" t="s">
        <v>273</v>
      </c>
      <c r="B273" s="3">
        <v>0.4</v>
      </c>
      <c r="C273" s="3">
        <v>0.4</v>
      </c>
      <c r="D273" s="45">
        <v>0</v>
      </c>
      <c r="E273" s="45">
        <v>0</v>
      </c>
      <c r="F273" s="45">
        <v>0</v>
      </c>
      <c r="G273" s="45">
        <v>0</v>
      </c>
    </row>
    <row r="274" spans="1:8">
      <c r="A274" s="3" t="s">
        <v>225</v>
      </c>
      <c r="B274" s="3">
        <v>7.5</v>
      </c>
      <c r="C274" s="3">
        <v>7.5</v>
      </c>
      <c r="D274" s="45">
        <v>0</v>
      </c>
      <c r="E274" s="45">
        <v>7.5</v>
      </c>
      <c r="F274" s="45">
        <v>0</v>
      </c>
      <c r="G274" s="45">
        <v>67.5</v>
      </c>
    </row>
    <row r="275" spans="1:8">
      <c r="A275" s="3" t="s">
        <v>228</v>
      </c>
      <c r="B275" s="3">
        <v>0.25</v>
      </c>
      <c r="C275" s="3">
        <v>0.25</v>
      </c>
      <c r="D275" s="45">
        <v>0</v>
      </c>
      <c r="E275" s="45">
        <v>0</v>
      </c>
      <c r="F275" s="45">
        <v>0</v>
      </c>
      <c r="G275" s="45">
        <v>0</v>
      </c>
    </row>
    <row r="276" spans="1:8">
      <c r="A276" s="3" t="s">
        <v>247</v>
      </c>
      <c r="B276" s="3">
        <v>5</v>
      </c>
      <c r="C276" s="3">
        <v>5</v>
      </c>
      <c r="D276" s="45">
        <v>0</v>
      </c>
      <c r="E276" s="45">
        <v>0</v>
      </c>
      <c r="F276" s="45">
        <v>5</v>
      </c>
      <c r="G276" s="45">
        <v>20</v>
      </c>
    </row>
    <row r="277" spans="1:8">
      <c r="A277" s="55" t="s">
        <v>232</v>
      </c>
      <c r="B277" s="56"/>
      <c r="C277" s="55">
        <v>100</v>
      </c>
      <c r="D277" s="59">
        <f>SUM(D271:D276)</f>
        <v>1.2000000000000002</v>
      </c>
      <c r="E277" s="59">
        <f t="shared" ref="E277:G277" si="4">SUM(E271:E276)</f>
        <v>7.7</v>
      </c>
      <c r="F277" s="59">
        <f t="shared" si="4"/>
        <v>8.8000000000000007</v>
      </c>
      <c r="G277" s="59">
        <f t="shared" si="4"/>
        <v>108.99</v>
      </c>
    </row>
    <row r="278" spans="1:8">
      <c r="A278" s="381" t="s">
        <v>274</v>
      </c>
      <c r="B278" s="381"/>
      <c r="C278" s="381"/>
      <c r="D278" s="381"/>
      <c r="E278" s="381"/>
      <c r="F278" s="381"/>
      <c r="G278" s="381"/>
      <c r="H278" s="381"/>
    </row>
    <row r="279" spans="1:8">
      <c r="A279" s="381"/>
      <c r="B279" s="381"/>
      <c r="C279" s="381"/>
      <c r="D279" s="381"/>
      <c r="E279" s="381"/>
      <c r="F279" s="381"/>
      <c r="G279" s="381"/>
      <c r="H279" s="381"/>
    </row>
    <row r="280" spans="1:8">
      <c r="A280" s="381"/>
      <c r="B280" s="381"/>
      <c r="C280" s="381"/>
      <c r="D280" s="381"/>
      <c r="E280" s="381"/>
      <c r="F280" s="381"/>
      <c r="G280" s="381"/>
      <c r="H280" s="381"/>
    </row>
    <row r="281" spans="1:8" ht="3.6" customHeight="1">
      <c r="A281" s="381"/>
      <c r="B281" s="381"/>
      <c r="C281" s="381"/>
      <c r="D281" s="381"/>
      <c r="E281" s="381"/>
      <c r="F281" s="381"/>
      <c r="G281" s="381"/>
      <c r="H281" s="381"/>
    </row>
    <row r="282" spans="1:8" hidden="1">
      <c r="A282" s="381"/>
      <c r="B282" s="381"/>
      <c r="C282" s="381"/>
      <c r="D282" s="381"/>
      <c r="E282" s="381"/>
      <c r="F282" s="381"/>
      <c r="G282" s="381"/>
      <c r="H282" s="381"/>
    </row>
    <row r="283" spans="1:8" hidden="1">
      <c r="A283" s="381"/>
      <c r="B283" s="381"/>
      <c r="C283" s="381"/>
      <c r="D283" s="381"/>
      <c r="E283" s="381"/>
      <c r="F283" s="381"/>
      <c r="G283" s="381"/>
      <c r="H283" s="381"/>
    </row>
    <row r="285" spans="1:8">
      <c r="A285" s="1" t="s">
        <v>949</v>
      </c>
      <c r="B285" s="1"/>
      <c r="C285" s="1"/>
      <c r="D285" s="1"/>
      <c r="E285" s="1"/>
      <c r="F285" s="1"/>
      <c r="G285" s="1"/>
    </row>
    <row r="286" spans="1:8">
      <c r="A286" s="376" t="s">
        <v>215</v>
      </c>
      <c r="B286" s="377" t="s">
        <v>216</v>
      </c>
      <c r="C286" s="377"/>
      <c r="D286" s="376" t="s">
        <v>4</v>
      </c>
      <c r="E286" s="376"/>
      <c r="F286" s="376"/>
      <c r="G286" s="378" t="s">
        <v>217</v>
      </c>
    </row>
    <row r="287" spans="1:8">
      <c r="A287" s="376"/>
      <c r="B287" s="2" t="s">
        <v>218</v>
      </c>
      <c r="C287" s="2" t="s">
        <v>219</v>
      </c>
      <c r="D287" s="2" t="s">
        <v>220</v>
      </c>
      <c r="E287" s="2" t="s">
        <v>6</v>
      </c>
      <c r="F287" s="2" t="s">
        <v>221</v>
      </c>
      <c r="G287" s="378"/>
    </row>
    <row r="288" spans="1:8">
      <c r="A288" s="3" t="s">
        <v>160</v>
      </c>
      <c r="B288" s="3">
        <v>50</v>
      </c>
      <c r="C288" s="3">
        <v>50</v>
      </c>
      <c r="D288" s="45">
        <v>2.8</v>
      </c>
      <c r="E288" s="45">
        <v>0.6</v>
      </c>
      <c r="F288" s="45">
        <v>29.4</v>
      </c>
      <c r="G288" s="45">
        <v>134</v>
      </c>
    </row>
    <row r="289" spans="1:8">
      <c r="A289" s="46" t="s">
        <v>232</v>
      </c>
      <c r="B289" s="47"/>
      <c r="C289" s="46">
        <v>50</v>
      </c>
      <c r="D289" s="46">
        <v>2.8</v>
      </c>
      <c r="E289" s="46">
        <v>0.6</v>
      </c>
      <c r="F289" s="46">
        <v>29.4</v>
      </c>
      <c r="G289" s="46">
        <v>134</v>
      </c>
    </row>
    <row r="291" spans="1:8">
      <c r="A291" s="1" t="s">
        <v>1175</v>
      </c>
      <c r="B291" s="1"/>
      <c r="C291" s="1"/>
      <c r="D291" s="1"/>
      <c r="E291" s="1"/>
      <c r="F291" s="1"/>
      <c r="G291" s="1"/>
    </row>
    <row r="292" spans="1:8">
      <c r="A292" s="376" t="s">
        <v>215</v>
      </c>
      <c r="B292" s="377" t="s">
        <v>216</v>
      </c>
      <c r="C292" s="377"/>
      <c r="D292" s="376" t="s">
        <v>4</v>
      </c>
      <c r="E292" s="376"/>
      <c r="F292" s="376"/>
      <c r="G292" s="378" t="s">
        <v>217</v>
      </c>
    </row>
    <row r="293" spans="1:8">
      <c r="A293" s="376"/>
      <c r="B293" s="2" t="s">
        <v>218</v>
      </c>
      <c r="C293" s="2" t="s">
        <v>219</v>
      </c>
      <c r="D293" s="2" t="s">
        <v>220</v>
      </c>
      <c r="E293" s="2" t="s">
        <v>6</v>
      </c>
      <c r="F293" s="2" t="s">
        <v>221</v>
      </c>
      <c r="G293" s="378"/>
      <c r="H293" s="54"/>
    </row>
    <row r="294" spans="1:8">
      <c r="A294" s="3" t="s">
        <v>268</v>
      </c>
      <c r="B294" s="3">
        <v>200</v>
      </c>
      <c r="C294" s="3">
        <v>200</v>
      </c>
      <c r="D294" s="40">
        <v>6</v>
      </c>
      <c r="E294" s="40">
        <v>4</v>
      </c>
      <c r="F294" s="40">
        <v>4.5</v>
      </c>
      <c r="G294" s="40">
        <v>96</v>
      </c>
      <c r="H294" s="54"/>
    </row>
    <row r="295" spans="1:8">
      <c r="A295" s="46" t="s">
        <v>232</v>
      </c>
      <c r="B295" s="47"/>
      <c r="C295" s="46">
        <v>200</v>
      </c>
      <c r="D295" s="46">
        <f>SUM(D294)</f>
        <v>6</v>
      </c>
      <c r="E295" s="46">
        <f t="shared" ref="E295:G295" si="5">SUM(E294)</f>
        <v>4</v>
      </c>
      <c r="F295" s="46">
        <f t="shared" si="5"/>
        <v>4.5</v>
      </c>
      <c r="G295" s="46">
        <f t="shared" si="5"/>
        <v>96</v>
      </c>
      <c r="H295" s="54"/>
    </row>
    <row r="296" spans="1:8">
      <c r="A296" s="412" t="s">
        <v>577</v>
      </c>
      <c r="B296" s="412"/>
      <c r="C296" s="412"/>
      <c r="D296" s="412"/>
      <c r="E296" s="412"/>
      <c r="F296" s="412"/>
      <c r="G296" s="412"/>
      <c r="H296" s="412"/>
    </row>
    <row r="297" spans="1:8" ht="3" customHeight="1">
      <c r="A297" s="412"/>
      <c r="B297" s="412"/>
      <c r="C297" s="412"/>
      <c r="D297" s="412"/>
      <c r="E297" s="412"/>
      <c r="F297" s="412"/>
      <c r="G297" s="412"/>
      <c r="H297" s="412"/>
    </row>
    <row r="298" spans="1:8" hidden="1">
      <c r="A298" s="412"/>
      <c r="B298" s="412"/>
      <c r="C298" s="412"/>
      <c r="D298" s="412"/>
      <c r="E298" s="412"/>
      <c r="F298" s="412"/>
      <c r="G298" s="412"/>
      <c r="H298" s="412"/>
    </row>
    <row r="299" spans="1:8" hidden="1">
      <c r="A299" s="412"/>
      <c r="B299" s="412"/>
      <c r="C299" s="412"/>
      <c r="D299" s="412"/>
      <c r="E299" s="412"/>
      <c r="F299" s="412"/>
      <c r="G299" s="412"/>
      <c r="H299" s="412"/>
    </row>
    <row r="300" spans="1:8" hidden="1">
      <c r="A300" s="412"/>
      <c r="B300" s="412"/>
      <c r="C300" s="412"/>
      <c r="D300" s="412"/>
      <c r="E300" s="412"/>
      <c r="F300" s="412"/>
      <c r="G300" s="412"/>
      <c r="H300" s="412"/>
    </row>
    <row r="302" spans="1:8">
      <c r="A302" s="1" t="s">
        <v>1176</v>
      </c>
      <c r="B302" s="1"/>
      <c r="C302" s="1"/>
      <c r="D302" s="1"/>
      <c r="E302" s="1"/>
      <c r="F302" s="1"/>
      <c r="G302" s="1"/>
    </row>
    <row r="303" spans="1:8">
      <c r="A303" s="376" t="s">
        <v>215</v>
      </c>
      <c r="B303" s="377" t="s">
        <v>216</v>
      </c>
      <c r="C303" s="377"/>
      <c r="D303" s="376" t="s">
        <v>4</v>
      </c>
      <c r="E303" s="376"/>
      <c r="F303" s="376"/>
      <c r="G303" s="378" t="s">
        <v>217</v>
      </c>
    </row>
    <row r="304" spans="1:8">
      <c r="A304" s="376"/>
      <c r="B304" s="289" t="s">
        <v>218</v>
      </c>
      <c r="C304" s="289" t="s">
        <v>219</v>
      </c>
      <c r="D304" s="289" t="s">
        <v>220</v>
      </c>
      <c r="E304" s="289" t="s">
        <v>6</v>
      </c>
      <c r="F304" s="289" t="s">
        <v>221</v>
      </c>
      <c r="G304" s="378"/>
    </row>
    <row r="305" spans="1:8">
      <c r="A305" s="290" t="s">
        <v>579</v>
      </c>
      <c r="B305" s="107">
        <v>25</v>
      </c>
      <c r="C305" s="107">
        <v>25</v>
      </c>
      <c r="D305" s="289">
        <v>2.08</v>
      </c>
      <c r="E305" s="289">
        <v>2.15</v>
      </c>
      <c r="F305" s="289">
        <v>16.3</v>
      </c>
      <c r="G305" s="289">
        <v>94.8</v>
      </c>
    </row>
    <row r="306" spans="1:8">
      <c r="A306" s="109" t="s">
        <v>232</v>
      </c>
      <c r="B306" s="109"/>
      <c r="C306" s="132">
        <v>25</v>
      </c>
      <c r="D306" s="109">
        <f>SUM(D305:D305)</f>
        <v>2.08</v>
      </c>
      <c r="E306" s="109">
        <f>SUM(E305:E305)</f>
        <v>2.15</v>
      </c>
      <c r="F306" s="109">
        <f>SUM(F305:F305)</f>
        <v>16.3</v>
      </c>
      <c r="G306" s="109">
        <f>SUM(G305:G305)</f>
        <v>94.8</v>
      </c>
    </row>
    <row r="308" spans="1:8">
      <c r="A308" s="1" t="s">
        <v>251</v>
      </c>
      <c r="B308" s="1"/>
      <c r="C308" s="1"/>
      <c r="D308" s="1"/>
      <c r="E308" s="1"/>
      <c r="F308" s="1"/>
      <c r="G308" s="1"/>
    </row>
    <row r="309" spans="1:8" ht="14.4" customHeight="1">
      <c r="A309" s="376" t="s">
        <v>215</v>
      </c>
      <c r="B309" s="377" t="s">
        <v>216</v>
      </c>
      <c r="C309" s="377"/>
      <c r="D309" s="376" t="s">
        <v>4</v>
      </c>
      <c r="E309" s="376"/>
      <c r="F309" s="376"/>
      <c r="G309" s="378" t="s">
        <v>217</v>
      </c>
    </row>
    <row r="310" spans="1:8">
      <c r="A310" s="376"/>
      <c r="B310" s="2" t="s">
        <v>218</v>
      </c>
      <c r="C310" s="2" t="s">
        <v>219</v>
      </c>
      <c r="D310" s="2" t="s">
        <v>220</v>
      </c>
      <c r="E310" s="2" t="s">
        <v>6</v>
      </c>
      <c r="F310" s="2" t="s">
        <v>221</v>
      </c>
      <c r="G310" s="378"/>
    </row>
    <row r="311" spans="1:8">
      <c r="A311" s="3" t="s">
        <v>252</v>
      </c>
      <c r="B311" s="3">
        <v>50</v>
      </c>
      <c r="C311" s="3">
        <v>50</v>
      </c>
      <c r="D311" s="3">
        <v>0.25</v>
      </c>
      <c r="E311" s="3">
        <v>0.15</v>
      </c>
      <c r="F311" s="3">
        <v>6.2</v>
      </c>
      <c r="G311" s="3">
        <v>28</v>
      </c>
    </row>
    <row r="312" spans="1:8">
      <c r="A312" s="46" t="s">
        <v>232</v>
      </c>
      <c r="B312" s="46">
        <v>50</v>
      </c>
      <c r="C312" s="46">
        <v>50</v>
      </c>
      <c r="D312" s="46">
        <v>0.25</v>
      </c>
      <c r="E312" s="46">
        <v>0.15</v>
      </c>
      <c r="F312" s="46">
        <v>6.2</v>
      </c>
      <c r="G312" s="46">
        <v>28</v>
      </c>
    </row>
    <row r="313" spans="1:8" ht="14.4" customHeight="1">
      <c r="A313" s="420" t="s">
        <v>253</v>
      </c>
      <c r="B313" s="420"/>
      <c r="C313" s="420"/>
      <c r="D313" s="420"/>
      <c r="E313" s="420"/>
      <c r="F313" s="420"/>
      <c r="G313" s="420"/>
    </row>
    <row r="316" spans="1:8">
      <c r="A316" s="363" t="s">
        <v>1095</v>
      </c>
      <c r="B316" s="363"/>
      <c r="C316" s="363"/>
      <c r="D316" s="363"/>
      <c r="E316" s="363"/>
      <c r="F316" s="363"/>
      <c r="G316" s="363"/>
    </row>
    <row r="318" spans="1:8">
      <c r="A318" s="1" t="s">
        <v>323</v>
      </c>
      <c r="B318" s="1"/>
      <c r="C318" s="1"/>
      <c r="D318" s="1"/>
      <c r="E318" s="1"/>
      <c r="F318" s="1"/>
      <c r="G318" s="1"/>
    </row>
    <row r="319" spans="1:8">
      <c r="A319" s="376" t="s">
        <v>215</v>
      </c>
      <c r="B319" s="377" t="s">
        <v>216</v>
      </c>
      <c r="C319" s="377"/>
      <c r="D319" s="376" t="s">
        <v>4</v>
      </c>
      <c r="E319" s="376"/>
      <c r="F319" s="376"/>
      <c r="G319" s="378" t="s">
        <v>217</v>
      </c>
    </row>
    <row r="320" spans="1:8">
      <c r="A320" s="376"/>
      <c r="B320" s="2" t="s">
        <v>218</v>
      </c>
      <c r="C320" s="2" t="s">
        <v>219</v>
      </c>
      <c r="D320" s="2" t="s">
        <v>220</v>
      </c>
      <c r="E320" s="2" t="s">
        <v>6</v>
      </c>
      <c r="F320" s="2" t="s">
        <v>221</v>
      </c>
      <c r="G320" s="378"/>
      <c r="H320" s="54"/>
    </row>
    <row r="321" spans="1:8">
      <c r="A321" s="3" t="s">
        <v>222</v>
      </c>
      <c r="B321" s="44">
        <v>25</v>
      </c>
      <c r="C321" s="44">
        <v>16.439</v>
      </c>
      <c r="D321" s="45">
        <v>0.33</v>
      </c>
      <c r="E321" s="45">
        <v>0.02</v>
      </c>
      <c r="F321" s="45">
        <v>2.4300000000000002</v>
      </c>
      <c r="G321" s="45">
        <v>11.2</v>
      </c>
      <c r="H321" s="54"/>
    </row>
    <row r="322" spans="1:8">
      <c r="A322" s="3" t="s">
        <v>223</v>
      </c>
      <c r="B322" s="44">
        <v>22</v>
      </c>
      <c r="C322" s="44">
        <v>17</v>
      </c>
      <c r="D322" s="3">
        <v>0.17</v>
      </c>
      <c r="E322" s="3">
        <v>0.03</v>
      </c>
      <c r="F322" s="3">
        <v>0.82</v>
      </c>
      <c r="G322" s="3">
        <v>4.25</v>
      </c>
      <c r="H322" s="54"/>
    </row>
    <row r="323" spans="1:8">
      <c r="A323" s="3" t="s">
        <v>279</v>
      </c>
      <c r="B323" s="44">
        <v>6</v>
      </c>
      <c r="C323" s="44">
        <v>5.3020000000000005</v>
      </c>
      <c r="D323" s="3">
        <v>7.0000000000000007E-2</v>
      </c>
      <c r="E323" s="3">
        <v>0.02</v>
      </c>
      <c r="F323" s="3">
        <v>0.26</v>
      </c>
      <c r="G323" s="3">
        <v>1.46</v>
      </c>
      <c r="H323" s="54"/>
    </row>
    <row r="324" spans="1:8">
      <c r="A324" s="3" t="s">
        <v>225</v>
      </c>
      <c r="B324" s="44">
        <v>5</v>
      </c>
      <c r="C324" s="44">
        <v>5</v>
      </c>
      <c r="D324" s="3">
        <v>0</v>
      </c>
      <c r="E324" s="3">
        <v>5</v>
      </c>
      <c r="F324" s="3">
        <v>0</v>
      </c>
      <c r="G324" s="3">
        <v>45</v>
      </c>
      <c r="H324" s="54"/>
    </row>
    <row r="325" spans="1:8">
      <c r="A325" s="3" t="s">
        <v>324</v>
      </c>
      <c r="B325" s="44">
        <v>25</v>
      </c>
      <c r="C325" s="44">
        <v>18.542000000000002</v>
      </c>
      <c r="D325" s="3">
        <v>0.26</v>
      </c>
      <c r="E325" s="3">
        <v>0.04</v>
      </c>
      <c r="F325" s="3">
        <v>0.78</v>
      </c>
      <c r="G325" s="3">
        <v>4.49</v>
      </c>
      <c r="H325" s="54"/>
    </row>
    <row r="326" spans="1:8">
      <c r="A326" s="3" t="s">
        <v>325</v>
      </c>
      <c r="B326" s="44">
        <v>51.2</v>
      </c>
      <c r="C326" s="44">
        <v>42.215999999999994</v>
      </c>
      <c r="D326" s="3">
        <v>0.63</v>
      </c>
      <c r="E326" s="3">
        <v>0.04</v>
      </c>
      <c r="F326" s="3">
        <v>3.55</v>
      </c>
      <c r="G326" s="3">
        <v>17.100000000000001</v>
      </c>
      <c r="H326" s="54"/>
    </row>
    <row r="327" spans="1:8">
      <c r="A327" s="3" t="s">
        <v>273</v>
      </c>
      <c r="B327" s="44">
        <v>0.4</v>
      </c>
      <c r="C327" s="44">
        <v>0.4</v>
      </c>
      <c r="D327" s="45">
        <v>0</v>
      </c>
      <c r="E327" s="45">
        <v>0</v>
      </c>
      <c r="F327" s="45">
        <v>0</v>
      </c>
      <c r="G327" s="45">
        <v>0</v>
      </c>
      <c r="H327" s="54"/>
    </row>
    <row r="328" spans="1:8">
      <c r="A328" s="3" t="s">
        <v>227</v>
      </c>
      <c r="B328" s="44">
        <v>0.03</v>
      </c>
      <c r="C328" s="44">
        <v>0.03</v>
      </c>
      <c r="D328" s="45">
        <v>0</v>
      </c>
      <c r="E328" s="45">
        <v>0</v>
      </c>
      <c r="F328" s="45">
        <v>0</v>
      </c>
      <c r="G328" s="45">
        <v>0</v>
      </c>
      <c r="H328" s="54"/>
    </row>
    <row r="329" spans="1:8">
      <c r="A329" s="3" t="s">
        <v>228</v>
      </c>
      <c r="B329" s="44">
        <v>0.5</v>
      </c>
      <c r="C329" s="44">
        <v>0.5</v>
      </c>
      <c r="D329" s="45">
        <v>0</v>
      </c>
      <c r="E329" s="45">
        <v>0</v>
      </c>
      <c r="F329" s="45">
        <v>0</v>
      </c>
      <c r="G329" s="45">
        <v>0</v>
      </c>
      <c r="H329" s="54"/>
    </row>
    <row r="330" spans="1:8">
      <c r="A330" s="3" t="s">
        <v>229</v>
      </c>
      <c r="B330" s="44">
        <v>0.05</v>
      </c>
      <c r="C330" s="44">
        <v>0.05</v>
      </c>
      <c r="D330" s="45">
        <v>0</v>
      </c>
      <c r="E330" s="45">
        <v>0</v>
      </c>
      <c r="F330" s="45">
        <v>0</v>
      </c>
      <c r="G330" s="45">
        <v>0</v>
      </c>
      <c r="H330" s="54"/>
    </row>
    <row r="331" spans="1:8">
      <c r="A331" s="3" t="s">
        <v>230</v>
      </c>
      <c r="B331" s="44">
        <v>187</v>
      </c>
      <c r="C331" s="44">
        <v>187</v>
      </c>
      <c r="D331" s="45">
        <v>0</v>
      </c>
      <c r="E331" s="45">
        <v>0</v>
      </c>
      <c r="F331" s="45">
        <v>0</v>
      </c>
      <c r="G331" s="45">
        <v>0</v>
      </c>
      <c r="H331" s="54"/>
    </row>
    <row r="332" spans="1:8">
      <c r="A332" s="3" t="s">
        <v>311</v>
      </c>
      <c r="B332" s="44">
        <v>0.3</v>
      </c>
      <c r="C332" s="44">
        <v>0.3</v>
      </c>
      <c r="D332" s="45">
        <v>0</v>
      </c>
      <c r="E332" s="45">
        <v>0</v>
      </c>
      <c r="F332" s="45">
        <v>0</v>
      </c>
      <c r="G332" s="45">
        <v>0</v>
      </c>
      <c r="H332" s="54"/>
    </row>
    <row r="333" spans="1:8">
      <c r="A333" s="3" t="s">
        <v>300</v>
      </c>
      <c r="B333" s="44">
        <v>10</v>
      </c>
      <c r="C333" s="44">
        <v>10</v>
      </c>
      <c r="D333" s="3">
        <v>0.28000000000000003</v>
      </c>
      <c r="E333" s="3">
        <v>2</v>
      </c>
      <c r="F333" s="3">
        <v>0.32</v>
      </c>
      <c r="G333" s="3">
        <v>20.399999999999999</v>
      </c>
      <c r="H333" s="54"/>
    </row>
    <row r="334" spans="1:8">
      <c r="A334" s="46" t="s">
        <v>232</v>
      </c>
      <c r="B334" s="47"/>
      <c r="C334" s="46" t="s">
        <v>82</v>
      </c>
      <c r="D334" s="48">
        <f>SUM(D321:D333)</f>
        <v>1.74</v>
      </c>
      <c r="E334" s="48">
        <f t="shared" ref="E334:G334" si="6">SUM(E321:E333)</f>
        <v>7.15</v>
      </c>
      <c r="F334" s="48">
        <f t="shared" si="6"/>
        <v>8.16</v>
      </c>
      <c r="G334" s="48">
        <f t="shared" si="6"/>
        <v>103.9</v>
      </c>
      <c r="H334" s="54"/>
    </row>
    <row r="335" spans="1:8">
      <c r="A335" s="412" t="s">
        <v>326</v>
      </c>
      <c r="B335" s="412"/>
      <c r="C335" s="412"/>
      <c r="D335" s="412"/>
      <c r="E335" s="412"/>
      <c r="F335" s="412"/>
      <c r="G335" s="412"/>
      <c r="H335" s="412"/>
    </row>
    <row r="336" spans="1:8">
      <c r="A336" s="412"/>
      <c r="B336" s="412"/>
      <c r="C336" s="412"/>
      <c r="D336" s="412"/>
      <c r="E336" s="412"/>
      <c r="F336" s="412"/>
      <c r="G336" s="412"/>
      <c r="H336" s="412"/>
    </row>
    <row r="337" spans="1:8">
      <c r="A337" s="412"/>
      <c r="B337" s="412"/>
      <c r="C337" s="412"/>
      <c r="D337" s="412"/>
      <c r="E337" s="412"/>
      <c r="F337" s="412"/>
      <c r="G337" s="412"/>
      <c r="H337" s="412"/>
    </row>
    <row r="338" spans="1:8">
      <c r="A338" s="412"/>
      <c r="B338" s="412"/>
      <c r="C338" s="412"/>
      <c r="D338" s="412"/>
      <c r="E338" s="412"/>
      <c r="F338" s="412"/>
      <c r="G338" s="412"/>
      <c r="H338" s="412"/>
    </row>
    <row r="339" spans="1:8" ht="43.2" customHeight="1">
      <c r="A339" s="412"/>
      <c r="B339" s="412"/>
      <c r="C339" s="412"/>
      <c r="D339" s="412"/>
      <c r="E339" s="412"/>
      <c r="F339" s="412"/>
      <c r="G339" s="412"/>
      <c r="H339" s="412"/>
    </row>
    <row r="341" spans="1:8">
      <c r="A341" s="1" t="s">
        <v>1183</v>
      </c>
      <c r="B341" s="1"/>
      <c r="C341" s="1"/>
      <c r="D341" s="1"/>
      <c r="E341" s="1"/>
      <c r="F341" s="1"/>
      <c r="G341" s="1"/>
    </row>
    <row r="342" spans="1:8">
      <c r="A342" s="376" t="s">
        <v>215</v>
      </c>
      <c r="B342" s="377" t="s">
        <v>216</v>
      </c>
      <c r="C342" s="377"/>
      <c r="D342" s="376" t="s">
        <v>4</v>
      </c>
      <c r="E342" s="376"/>
      <c r="F342" s="376"/>
      <c r="G342" s="378" t="s">
        <v>217</v>
      </c>
    </row>
    <row r="343" spans="1:8">
      <c r="A343" s="376"/>
      <c r="B343" s="289" t="s">
        <v>218</v>
      </c>
      <c r="C343" s="289" t="s">
        <v>219</v>
      </c>
      <c r="D343" s="289" t="s">
        <v>220</v>
      </c>
      <c r="E343" s="289" t="s">
        <v>6</v>
      </c>
      <c r="F343" s="289" t="s">
        <v>221</v>
      </c>
      <c r="G343" s="378"/>
    </row>
    <row r="344" spans="1:8">
      <c r="A344" s="290" t="s">
        <v>278</v>
      </c>
      <c r="B344" s="107">
        <v>28</v>
      </c>
      <c r="C344" s="107">
        <v>28</v>
      </c>
      <c r="D344" s="289">
        <v>4.12</v>
      </c>
      <c r="E344" s="289">
        <v>4.7</v>
      </c>
      <c r="F344" s="289">
        <v>0</v>
      </c>
      <c r="G344" s="289">
        <v>58.8</v>
      </c>
    </row>
    <row r="345" spans="1:8">
      <c r="A345" s="290" t="s">
        <v>1180</v>
      </c>
      <c r="B345" s="107">
        <v>12</v>
      </c>
      <c r="C345" s="107">
        <v>12</v>
      </c>
      <c r="D345" s="289">
        <v>2.23</v>
      </c>
      <c r="E345" s="289">
        <v>1.92</v>
      </c>
      <c r="F345" s="289">
        <v>0</v>
      </c>
      <c r="G345" s="289">
        <v>26.21</v>
      </c>
    </row>
    <row r="346" spans="1:8">
      <c r="A346" s="290" t="s">
        <v>262</v>
      </c>
      <c r="B346" s="107">
        <v>2.9</v>
      </c>
      <c r="C346" s="107">
        <v>2.9</v>
      </c>
      <c r="D346" s="289">
        <v>0.24</v>
      </c>
      <c r="E346" s="289">
        <v>7.0000000000000007E-2</v>
      </c>
      <c r="F346" s="289">
        <v>1.47</v>
      </c>
      <c r="G346" s="289">
        <v>7.45</v>
      </c>
    </row>
    <row r="347" spans="1:8">
      <c r="A347" s="290" t="s">
        <v>279</v>
      </c>
      <c r="B347" s="107">
        <v>4.58</v>
      </c>
      <c r="C347" s="107">
        <v>4.2</v>
      </c>
      <c r="D347" s="289">
        <v>0.05</v>
      </c>
      <c r="E347" s="289">
        <v>0.01</v>
      </c>
      <c r="F347" s="289">
        <v>0.21</v>
      </c>
      <c r="G347" s="289">
        <v>1.1599999999999999</v>
      </c>
    </row>
    <row r="348" spans="1:8">
      <c r="A348" s="107" t="s">
        <v>230</v>
      </c>
      <c r="B348" s="107">
        <v>15</v>
      </c>
      <c r="C348" s="107">
        <v>15</v>
      </c>
      <c r="D348" s="289">
        <v>0</v>
      </c>
      <c r="E348" s="289">
        <v>0</v>
      </c>
      <c r="F348" s="289">
        <v>0</v>
      </c>
      <c r="G348" s="289">
        <v>0</v>
      </c>
    </row>
    <row r="349" spans="1:8">
      <c r="A349" s="107" t="s">
        <v>309</v>
      </c>
      <c r="B349" s="107">
        <v>6.6</v>
      </c>
      <c r="C349" s="289">
        <v>6.6</v>
      </c>
      <c r="D349" s="289">
        <v>0.85</v>
      </c>
      <c r="E349" s="289">
        <v>0.74</v>
      </c>
      <c r="F349" s="289">
        <v>0.05</v>
      </c>
      <c r="G349" s="289">
        <v>10.24</v>
      </c>
    </row>
    <row r="350" spans="1:8">
      <c r="A350" s="290" t="s">
        <v>1181</v>
      </c>
      <c r="B350" s="107">
        <v>2</v>
      </c>
      <c r="C350" s="107">
        <v>2</v>
      </c>
      <c r="D350" s="289">
        <v>0.21</v>
      </c>
      <c r="E350" s="289">
        <v>0.02</v>
      </c>
      <c r="F350" s="289">
        <v>1.48</v>
      </c>
      <c r="G350" s="289">
        <v>6.91</v>
      </c>
    </row>
    <row r="351" spans="1:8">
      <c r="A351" s="290" t="s">
        <v>228</v>
      </c>
      <c r="B351" s="107">
        <v>0.12</v>
      </c>
      <c r="C351" s="107">
        <v>0.12</v>
      </c>
      <c r="D351" s="289">
        <v>0</v>
      </c>
      <c r="E351" s="289">
        <v>0</v>
      </c>
      <c r="F351" s="289">
        <v>0</v>
      </c>
      <c r="G351" s="289">
        <v>0</v>
      </c>
    </row>
    <row r="352" spans="1:8">
      <c r="A352" s="290" t="s">
        <v>229</v>
      </c>
      <c r="B352" s="107">
        <v>4.4500000000000005E-2</v>
      </c>
      <c r="C352" s="107">
        <v>0.04</v>
      </c>
      <c r="D352" s="289">
        <v>0</v>
      </c>
      <c r="E352" s="289">
        <v>0</v>
      </c>
      <c r="F352" s="289">
        <v>0</v>
      </c>
      <c r="G352" s="289">
        <v>0</v>
      </c>
    </row>
    <row r="353" spans="1:8">
      <c r="A353" s="290" t="s">
        <v>225</v>
      </c>
      <c r="B353" s="107">
        <v>2</v>
      </c>
      <c r="C353" s="107">
        <v>2</v>
      </c>
      <c r="D353" s="289">
        <v>0</v>
      </c>
      <c r="E353" s="289">
        <v>2</v>
      </c>
      <c r="F353" s="289">
        <v>0</v>
      </c>
      <c r="G353" s="289">
        <v>18</v>
      </c>
    </row>
    <row r="354" spans="1:8">
      <c r="A354" s="290" t="s">
        <v>628</v>
      </c>
      <c r="B354" s="107">
        <v>0.2</v>
      </c>
      <c r="C354" s="107">
        <v>0.2</v>
      </c>
      <c r="D354" s="289">
        <v>0.04</v>
      </c>
      <c r="E354" s="289">
        <v>0.03</v>
      </c>
      <c r="F354" s="289">
        <v>0.02</v>
      </c>
      <c r="G354" s="289">
        <v>0.52</v>
      </c>
    </row>
    <row r="355" spans="1:8">
      <c r="A355" s="109" t="s">
        <v>232</v>
      </c>
      <c r="B355" s="109"/>
      <c r="C355" s="109">
        <v>50</v>
      </c>
      <c r="D355" s="110">
        <f>SUM(D344:D354)</f>
        <v>7.7399999999999993</v>
      </c>
      <c r="E355" s="110">
        <f>SUM(E344:E354)</f>
        <v>9.49</v>
      </c>
      <c r="F355" s="110">
        <f>SUM(F344:F354)</f>
        <v>3.23</v>
      </c>
      <c r="G355" s="110">
        <f>SUM(G344:G354)</f>
        <v>129.29</v>
      </c>
    </row>
    <row r="356" spans="1:8" ht="74.400000000000006" customHeight="1">
      <c r="A356" s="375" t="s">
        <v>1182</v>
      </c>
      <c r="B356" s="375"/>
      <c r="C356" s="375"/>
      <c r="D356" s="375"/>
      <c r="E356" s="375"/>
      <c r="F356" s="375"/>
      <c r="G356" s="375"/>
    </row>
    <row r="358" spans="1:8">
      <c r="A358" s="38" t="s">
        <v>264</v>
      </c>
      <c r="B358" s="38"/>
      <c r="C358" s="38"/>
      <c r="D358" s="38"/>
      <c r="E358" s="38"/>
      <c r="F358" s="38"/>
      <c r="G358" s="38"/>
    </row>
    <row r="359" spans="1:8">
      <c r="A359" s="376" t="s">
        <v>215</v>
      </c>
      <c r="B359" s="377" t="s">
        <v>216</v>
      </c>
      <c r="C359" s="377"/>
      <c r="D359" s="376" t="s">
        <v>4</v>
      </c>
      <c r="E359" s="376"/>
      <c r="F359" s="376"/>
      <c r="G359" s="378" t="s">
        <v>217</v>
      </c>
    </row>
    <row r="360" spans="1:8">
      <c r="A360" s="376"/>
      <c r="B360" s="2" t="s">
        <v>218</v>
      </c>
      <c r="C360" s="2" t="s">
        <v>219</v>
      </c>
      <c r="D360" s="2" t="s">
        <v>220</v>
      </c>
      <c r="E360" s="2" t="s">
        <v>6</v>
      </c>
      <c r="F360" s="2" t="s">
        <v>221</v>
      </c>
      <c r="G360" s="378"/>
      <c r="H360" s="54"/>
    </row>
    <row r="361" spans="1:8">
      <c r="A361" s="3" t="s">
        <v>265</v>
      </c>
      <c r="B361" s="3">
        <v>245.61</v>
      </c>
      <c r="C361" s="3">
        <v>161.5</v>
      </c>
      <c r="D361" s="45">
        <v>3.2</v>
      </c>
      <c r="E361" s="45">
        <v>0.16</v>
      </c>
      <c r="F361" s="45">
        <v>23.9</v>
      </c>
      <c r="G361" s="45">
        <v>109.98</v>
      </c>
    </row>
    <row r="362" spans="1:8">
      <c r="A362" s="3" t="s">
        <v>239</v>
      </c>
      <c r="B362" s="3">
        <v>0.3</v>
      </c>
      <c r="C362" s="3">
        <v>0.3</v>
      </c>
      <c r="D362" s="45">
        <v>0</v>
      </c>
      <c r="E362" s="45">
        <v>0</v>
      </c>
      <c r="F362" s="45">
        <v>0</v>
      </c>
      <c r="G362" s="45">
        <v>0</v>
      </c>
    </row>
    <row r="363" spans="1:8">
      <c r="A363" s="55" t="s">
        <v>232</v>
      </c>
      <c r="B363" s="56"/>
      <c r="C363" s="55">
        <v>150</v>
      </c>
      <c r="D363" s="55">
        <v>3.2</v>
      </c>
      <c r="E363" s="55">
        <v>0.2</v>
      </c>
      <c r="F363" s="55">
        <v>24</v>
      </c>
      <c r="G363" s="55">
        <v>110</v>
      </c>
    </row>
    <row r="364" spans="1:8">
      <c r="A364" s="381" t="s">
        <v>266</v>
      </c>
      <c r="B364" s="381"/>
      <c r="C364" s="381"/>
      <c r="D364" s="381"/>
      <c r="E364" s="381"/>
      <c r="F364" s="381"/>
      <c r="G364" s="381"/>
      <c r="H364" s="381"/>
    </row>
    <row r="365" spans="1:8">
      <c r="A365" s="381"/>
      <c r="B365" s="381"/>
      <c r="C365" s="381"/>
      <c r="D365" s="381"/>
      <c r="E365" s="381"/>
      <c r="F365" s="381"/>
      <c r="G365" s="381"/>
      <c r="H365" s="381"/>
    </row>
    <row r="366" spans="1:8">
      <c r="A366" s="381"/>
      <c r="B366" s="381"/>
      <c r="C366" s="381"/>
      <c r="D366" s="381"/>
      <c r="E366" s="381"/>
      <c r="F366" s="381"/>
      <c r="G366" s="381"/>
      <c r="H366" s="381"/>
    </row>
    <row r="367" spans="1:8" ht="3.6" customHeight="1">
      <c r="A367" s="381"/>
      <c r="B367" s="381"/>
      <c r="C367" s="381"/>
      <c r="D367" s="381"/>
      <c r="E367" s="381"/>
      <c r="F367" s="381"/>
      <c r="G367" s="381"/>
      <c r="H367" s="381"/>
    </row>
    <row r="368" spans="1:8" hidden="1">
      <c r="A368" s="381"/>
      <c r="B368" s="381"/>
      <c r="C368" s="381"/>
      <c r="D368" s="381"/>
      <c r="E368" s="381"/>
      <c r="F368" s="381"/>
      <c r="G368" s="381"/>
      <c r="H368" s="381"/>
    </row>
    <row r="369" spans="1:8" hidden="1">
      <c r="A369" s="381"/>
      <c r="B369" s="381"/>
      <c r="C369" s="381"/>
      <c r="D369" s="381"/>
      <c r="E369" s="381"/>
      <c r="F369" s="381"/>
      <c r="G369" s="381"/>
      <c r="H369" s="381"/>
    </row>
    <row r="371" spans="1:8">
      <c r="A371" s="1" t="s">
        <v>267</v>
      </c>
      <c r="B371" s="1"/>
      <c r="C371" s="1"/>
      <c r="D371" s="1"/>
      <c r="E371" s="1"/>
      <c r="F371" s="1"/>
      <c r="G371" s="1"/>
    </row>
    <row r="372" spans="1:8" ht="14.4" customHeight="1">
      <c r="A372" s="376" t="s">
        <v>215</v>
      </c>
      <c r="B372" s="377" t="s">
        <v>216</v>
      </c>
      <c r="C372" s="377"/>
      <c r="D372" s="376" t="s">
        <v>4</v>
      </c>
      <c r="E372" s="376"/>
      <c r="F372" s="376"/>
      <c r="G372" s="378" t="s">
        <v>217</v>
      </c>
    </row>
    <row r="373" spans="1:8">
      <c r="A373" s="376"/>
      <c r="B373" s="289" t="s">
        <v>218</v>
      </c>
      <c r="C373" s="289" t="s">
        <v>219</v>
      </c>
      <c r="D373" s="289" t="s">
        <v>220</v>
      </c>
      <c r="E373" s="289" t="s">
        <v>6</v>
      </c>
      <c r="F373" s="289" t="s">
        <v>221</v>
      </c>
      <c r="G373" s="378"/>
    </row>
    <row r="374" spans="1:8">
      <c r="A374" s="3" t="s">
        <v>225</v>
      </c>
      <c r="B374" s="44">
        <v>2.0202020202020203</v>
      </c>
      <c r="C374" s="44">
        <v>2.0202020202020203</v>
      </c>
      <c r="D374" s="45">
        <v>0</v>
      </c>
      <c r="E374" s="45">
        <v>2.02</v>
      </c>
      <c r="F374" s="45">
        <v>0</v>
      </c>
      <c r="G374" s="45">
        <v>18.18</v>
      </c>
    </row>
    <row r="375" spans="1:8">
      <c r="A375" s="3" t="s">
        <v>237</v>
      </c>
      <c r="B375" s="44">
        <v>2.5252525252525251</v>
      </c>
      <c r="C375" s="44">
        <v>2.5252525252525251</v>
      </c>
      <c r="D375" s="45">
        <v>0.26</v>
      </c>
      <c r="E375" s="45">
        <v>0.02</v>
      </c>
      <c r="F375" s="45">
        <v>1.87</v>
      </c>
      <c r="G375" s="45">
        <v>8.74</v>
      </c>
    </row>
    <row r="376" spans="1:8">
      <c r="A376" s="3" t="s">
        <v>228</v>
      </c>
      <c r="B376" s="44">
        <v>0.10101010101010101</v>
      </c>
      <c r="C376" s="44">
        <v>0.10101010101010101</v>
      </c>
      <c r="D376" s="45">
        <v>0</v>
      </c>
      <c r="E376" s="45">
        <v>0</v>
      </c>
      <c r="F376" s="45">
        <v>0</v>
      </c>
      <c r="G376" s="45">
        <v>0</v>
      </c>
    </row>
    <row r="377" spans="1:8">
      <c r="A377" s="3" t="s">
        <v>268</v>
      </c>
      <c r="B377" s="44">
        <v>20.202020202020201</v>
      </c>
      <c r="C377" s="44">
        <v>20.202020202020201</v>
      </c>
      <c r="D377" s="45">
        <v>0.61</v>
      </c>
      <c r="E377" s="45">
        <v>0.4</v>
      </c>
      <c r="F377" s="45">
        <v>0.91</v>
      </c>
      <c r="G377" s="45">
        <v>9.6999999999999993</v>
      </c>
    </row>
    <row r="378" spans="1:8">
      <c r="A378" s="3" t="s">
        <v>230</v>
      </c>
      <c r="B378" s="44">
        <v>25.252525252525253</v>
      </c>
      <c r="C378" s="44">
        <v>25.252525252525253</v>
      </c>
      <c r="D378" s="45">
        <v>0</v>
      </c>
      <c r="E378" s="45">
        <v>0</v>
      </c>
      <c r="F378" s="45">
        <v>0</v>
      </c>
      <c r="G378" s="45">
        <v>0</v>
      </c>
    </row>
    <row r="379" spans="1:8">
      <c r="A379" s="55" t="s">
        <v>232</v>
      </c>
      <c r="B379" s="56"/>
      <c r="C379" s="55">
        <v>50</v>
      </c>
      <c r="D379" s="59">
        <f>SUM(D374:D378)</f>
        <v>0.87</v>
      </c>
      <c r="E379" s="59">
        <f t="shared" ref="E379:G379" si="7">SUM(E374:E378)</f>
        <v>2.44</v>
      </c>
      <c r="F379" s="59">
        <f t="shared" si="7"/>
        <v>2.7800000000000002</v>
      </c>
      <c r="G379" s="59">
        <f t="shared" si="7"/>
        <v>36.620000000000005</v>
      </c>
    </row>
    <row r="380" spans="1:8" ht="34.200000000000003" customHeight="1">
      <c r="A380" s="420" t="s">
        <v>269</v>
      </c>
      <c r="B380" s="420"/>
      <c r="C380" s="420"/>
      <c r="D380" s="420"/>
      <c r="E380" s="420"/>
      <c r="F380" s="420"/>
      <c r="G380" s="420"/>
    </row>
    <row r="381" spans="1:8">
      <c r="D381" s="52"/>
      <c r="E381" s="52"/>
      <c r="F381" s="52"/>
      <c r="G381" s="52"/>
    </row>
    <row r="382" spans="1:8">
      <c r="A382" s="1" t="s">
        <v>291</v>
      </c>
      <c r="B382" s="1"/>
      <c r="C382" s="1"/>
      <c r="D382" s="1"/>
      <c r="E382" s="1"/>
      <c r="F382" s="1"/>
      <c r="G382" s="1"/>
    </row>
    <row r="383" spans="1:8" ht="14.4" customHeight="1">
      <c r="A383" s="388" t="s">
        <v>215</v>
      </c>
      <c r="B383" s="390" t="s">
        <v>216</v>
      </c>
      <c r="C383" s="391"/>
      <c r="D383" s="392" t="s">
        <v>4</v>
      </c>
      <c r="E383" s="393"/>
      <c r="F383" s="394"/>
      <c r="G383" s="359" t="s">
        <v>217</v>
      </c>
    </row>
    <row r="384" spans="1:8">
      <c r="A384" s="389"/>
      <c r="B384" s="2" t="s">
        <v>218</v>
      </c>
      <c r="C384" s="2" t="s">
        <v>219</v>
      </c>
      <c r="D384" s="2" t="s">
        <v>220</v>
      </c>
      <c r="E384" s="2" t="s">
        <v>6</v>
      </c>
      <c r="F384" s="2" t="s">
        <v>221</v>
      </c>
      <c r="G384" s="360"/>
    </row>
    <row r="385" spans="1:7">
      <c r="A385" s="3" t="s">
        <v>292</v>
      </c>
      <c r="B385" s="44">
        <v>115.08</v>
      </c>
      <c r="C385" s="44">
        <v>84.1</v>
      </c>
      <c r="D385" s="45">
        <v>0.84</v>
      </c>
      <c r="E385" s="45">
        <v>0.17</v>
      </c>
      <c r="F385" s="45">
        <v>4.04</v>
      </c>
      <c r="G385" s="45">
        <v>21.03</v>
      </c>
    </row>
    <row r="386" spans="1:7">
      <c r="A386" s="3" t="s">
        <v>273</v>
      </c>
      <c r="B386" s="44">
        <v>0.4</v>
      </c>
      <c r="C386" s="44">
        <v>0.4</v>
      </c>
      <c r="D386" s="45">
        <v>0</v>
      </c>
      <c r="E386" s="45">
        <v>0</v>
      </c>
      <c r="F386" s="45">
        <v>0</v>
      </c>
      <c r="G386" s="45">
        <v>0</v>
      </c>
    </row>
    <row r="387" spans="1:7">
      <c r="A387" s="3" t="s">
        <v>247</v>
      </c>
      <c r="B387" s="44">
        <v>4</v>
      </c>
      <c r="C387" s="44">
        <v>4</v>
      </c>
      <c r="D387" s="45">
        <v>0</v>
      </c>
      <c r="E387" s="45">
        <v>0</v>
      </c>
      <c r="F387" s="45">
        <v>3.99</v>
      </c>
      <c r="G387" s="45">
        <v>15.97</v>
      </c>
    </row>
    <row r="388" spans="1:7">
      <c r="A388" s="3" t="s">
        <v>228</v>
      </c>
      <c r="B388" s="44">
        <v>0.25</v>
      </c>
      <c r="C388" s="44">
        <v>0.25</v>
      </c>
      <c r="D388" s="45">
        <v>0</v>
      </c>
      <c r="E388" s="45">
        <v>0</v>
      </c>
      <c r="F388" s="45">
        <v>0</v>
      </c>
      <c r="G388" s="45">
        <v>0</v>
      </c>
    </row>
    <row r="389" spans="1:7">
      <c r="A389" s="3" t="s">
        <v>293</v>
      </c>
      <c r="B389" s="44">
        <v>0.6</v>
      </c>
      <c r="C389" s="44">
        <v>0.54</v>
      </c>
      <c r="D389" s="45">
        <v>0.04</v>
      </c>
      <c r="E389" s="45">
        <v>0</v>
      </c>
      <c r="F389" s="45">
        <v>0.16</v>
      </c>
      <c r="G389" s="45">
        <v>0.81</v>
      </c>
    </row>
    <row r="390" spans="1:7">
      <c r="A390" s="3" t="s">
        <v>225</v>
      </c>
      <c r="B390" s="44">
        <v>8</v>
      </c>
      <c r="C390" s="44">
        <v>8</v>
      </c>
      <c r="D390" s="45">
        <v>0</v>
      </c>
      <c r="E390" s="45">
        <v>8</v>
      </c>
      <c r="F390" s="45">
        <v>0</v>
      </c>
      <c r="G390" s="45">
        <v>72</v>
      </c>
    </row>
    <row r="391" spans="1:7" ht="14.4" customHeight="1">
      <c r="A391" s="55" t="s">
        <v>232</v>
      </c>
      <c r="B391" s="56"/>
      <c r="C391" s="55">
        <v>95</v>
      </c>
      <c r="D391" s="59">
        <f>SUM(D385:D390)</f>
        <v>0.88</v>
      </c>
      <c r="E391" s="59">
        <f t="shared" ref="E391:G391" si="8">SUM(E385:E390)</f>
        <v>8.17</v>
      </c>
      <c r="F391" s="59">
        <f t="shared" si="8"/>
        <v>8.1900000000000013</v>
      </c>
      <c r="G391" s="59">
        <f t="shared" si="8"/>
        <v>109.81</v>
      </c>
    </row>
    <row r="392" spans="1:7" ht="50.4" customHeight="1">
      <c r="A392" s="444" t="s">
        <v>294</v>
      </c>
      <c r="B392" s="444"/>
      <c r="C392" s="444"/>
      <c r="D392" s="444"/>
      <c r="E392" s="444"/>
      <c r="F392" s="444"/>
      <c r="G392" s="444"/>
    </row>
    <row r="394" spans="1:7">
      <c r="A394" s="1" t="s">
        <v>1025</v>
      </c>
      <c r="B394" s="1"/>
      <c r="C394" s="1"/>
      <c r="D394" s="1"/>
      <c r="E394" s="1"/>
      <c r="F394" s="1"/>
      <c r="G394" s="1"/>
    </row>
    <row r="395" spans="1:7" ht="14.4" customHeight="1">
      <c r="A395" s="388" t="s">
        <v>215</v>
      </c>
      <c r="B395" s="390" t="s">
        <v>216</v>
      </c>
      <c r="C395" s="391"/>
      <c r="D395" s="392" t="s">
        <v>4</v>
      </c>
      <c r="E395" s="393"/>
      <c r="F395" s="394"/>
      <c r="G395" s="359" t="s">
        <v>217</v>
      </c>
    </row>
    <row r="396" spans="1:7">
      <c r="A396" s="389"/>
      <c r="B396" s="2" t="s">
        <v>218</v>
      </c>
      <c r="C396" s="2" t="s">
        <v>219</v>
      </c>
      <c r="D396" s="2" t="s">
        <v>220</v>
      </c>
      <c r="E396" s="2" t="s">
        <v>6</v>
      </c>
      <c r="F396" s="2" t="s">
        <v>221</v>
      </c>
      <c r="G396" s="360"/>
    </row>
    <row r="397" spans="1:7">
      <c r="A397" s="3" t="s">
        <v>1023</v>
      </c>
      <c r="B397" s="3">
        <v>50</v>
      </c>
      <c r="C397" s="3">
        <v>50</v>
      </c>
      <c r="D397" s="40">
        <v>3.3</v>
      </c>
      <c r="E397" s="40">
        <v>0.6</v>
      </c>
      <c r="F397" s="40">
        <v>25.1</v>
      </c>
      <c r="G397" s="40">
        <v>119</v>
      </c>
    </row>
    <row r="398" spans="1:7">
      <c r="A398" s="46" t="s">
        <v>232</v>
      </c>
      <c r="B398" s="46"/>
      <c r="C398" s="46">
        <v>50</v>
      </c>
      <c r="D398" s="46">
        <v>3.3</v>
      </c>
      <c r="E398" s="46">
        <v>0.6</v>
      </c>
      <c r="F398" s="46">
        <v>25.1</v>
      </c>
      <c r="G398" s="46">
        <v>119</v>
      </c>
    </row>
    <row r="400" spans="1:7">
      <c r="A400" s="1" t="s">
        <v>369</v>
      </c>
      <c r="B400" s="1"/>
      <c r="C400" s="1"/>
      <c r="D400" s="1"/>
      <c r="E400" s="1"/>
      <c r="F400" s="1"/>
      <c r="G400" s="1"/>
    </row>
    <row r="401" spans="1:8">
      <c r="A401" s="376" t="s">
        <v>215</v>
      </c>
      <c r="B401" s="377" t="s">
        <v>216</v>
      </c>
      <c r="C401" s="377"/>
      <c r="D401" s="376" t="s">
        <v>4</v>
      </c>
      <c r="E401" s="376"/>
      <c r="F401" s="376"/>
      <c r="G401" s="378" t="s">
        <v>217</v>
      </c>
    </row>
    <row r="402" spans="1:8">
      <c r="A402" s="376"/>
      <c r="B402" s="2" t="s">
        <v>218</v>
      </c>
      <c r="C402" s="2" t="s">
        <v>219</v>
      </c>
      <c r="D402" s="2" t="s">
        <v>220</v>
      </c>
      <c r="E402" s="2" t="s">
        <v>6</v>
      </c>
      <c r="F402" s="2" t="s">
        <v>221</v>
      </c>
      <c r="G402" s="378"/>
      <c r="H402" s="54"/>
    </row>
    <row r="403" spans="1:8">
      <c r="A403" s="3" t="s">
        <v>335</v>
      </c>
      <c r="B403" s="44">
        <v>8</v>
      </c>
      <c r="C403" s="44">
        <v>8</v>
      </c>
      <c r="D403" s="45">
        <v>0.2</v>
      </c>
      <c r="E403" s="45">
        <v>0.05</v>
      </c>
      <c r="F403" s="45">
        <v>5.1100000000000003</v>
      </c>
      <c r="G403" s="45">
        <v>21.68</v>
      </c>
      <c r="H403" s="54"/>
    </row>
    <row r="404" spans="1:8">
      <c r="A404" s="3" t="s">
        <v>247</v>
      </c>
      <c r="B404" s="44">
        <v>16</v>
      </c>
      <c r="C404" s="44">
        <v>16</v>
      </c>
      <c r="D404" s="45">
        <v>0</v>
      </c>
      <c r="E404" s="45">
        <v>0</v>
      </c>
      <c r="F404" s="45">
        <v>15.97</v>
      </c>
      <c r="G404" s="45">
        <v>63.87</v>
      </c>
      <c r="H404" s="54"/>
    </row>
    <row r="405" spans="1:8">
      <c r="A405" s="3" t="s">
        <v>248</v>
      </c>
      <c r="B405" s="44">
        <v>0.4</v>
      </c>
      <c r="C405" s="44">
        <v>0.4</v>
      </c>
      <c r="D405" s="45">
        <v>0</v>
      </c>
      <c r="E405" s="45">
        <v>0</v>
      </c>
      <c r="F405" s="45">
        <v>0</v>
      </c>
      <c r="G405" s="45">
        <v>0</v>
      </c>
      <c r="H405" s="54"/>
    </row>
    <row r="406" spans="1:8">
      <c r="A406" s="3" t="s">
        <v>230</v>
      </c>
      <c r="B406" s="44">
        <v>200</v>
      </c>
      <c r="C406" s="44">
        <v>200</v>
      </c>
      <c r="D406" s="45">
        <v>0</v>
      </c>
      <c r="E406" s="45">
        <v>0</v>
      </c>
      <c r="F406" s="45">
        <v>0</v>
      </c>
      <c r="G406" s="45">
        <v>0</v>
      </c>
      <c r="H406" s="54"/>
    </row>
    <row r="407" spans="1:8">
      <c r="A407" s="3" t="s">
        <v>370</v>
      </c>
      <c r="B407" s="44">
        <v>6</v>
      </c>
      <c r="C407" s="44">
        <v>6</v>
      </c>
      <c r="D407" s="45">
        <v>0.14000000000000001</v>
      </c>
      <c r="E407" s="45">
        <v>0.04</v>
      </c>
      <c r="F407" s="45">
        <v>2.84</v>
      </c>
      <c r="G407" s="45">
        <v>12.25</v>
      </c>
      <c r="H407" s="54"/>
    </row>
    <row r="408" spans="1:8">
      <c r="A408" s="3" t="s">
        <v>371</v>
      </c>
      <c r="B408" s="44">
        <v>6</v>
      </c>
      <c r="C408" s="44">
        <v>6</v>
      </c>
      <c r="D408" s="45">
        <v>0.3</v>
      </c>
      <c r="E408" s="45">
        <v>0.03</v>
      </c>
      <c r="F408" s="45">
        <v>2.87</v>
      </c>
      <c r="G408" s="45">
        <v>12.97</v>
      </c>
      <c r="H408" s="54"/>
    </row>
    <row r="409" spans="1:8">
      <c r="A409" s="46" t="s">
        <v>367</v>
      </c>
      <c r="B409" s="47"/>
      <c r="C409" s="46">
        <v>200</v>
      </c>
      <c r="D409" s="46">
        <v>0.6</v>
      </c>
      <c r="E409" s="46">
        <v>0.1</v>
      </c>
      <c r="F409" s="46">
        <v>26.8</v>
      </c>
      <c r="G409" s="46">
        <v>110.8</v>
      </c>
      <c r="H409" s="54"/>
    </row>
    <row r="410" spans="1:8">
      <c r="A410" s="381" t="s">
        <v>372</v>
      </c>
      <c r="B410" s="381"/>
      <c r="C410" s="381"/>
      <c r="D410" s="381"/>
      <c r="E410" s="381"/>
      <c r="F410" s="381"/>
      <c r="G410" s="381"/>
      <c r="H410" s="381"/>
    </row>
    <row r="411" spans="1:8">
      <c r="A411" s="381"/>
      <c r="B411" s="381"/>
      <c r="C411" s="381"/>
      <c r="D411" s="381"/>
      <c r="E411" s="381"/>
      <c r="F411" s="381"/>
      <c r="G411" s="381"/>
      <c r="H411" s="381"/>
    </row>
    <row r="412" spans="1:8">
      <c r="A412" s="381"/>
      <c r="B412" s="381"/>
      <c r="C412" s="381"/>
      <c r="D412" s="381"/>
      <c r="E412" s="381"/>
      <c r="F412" s="381"/>
      <c r="G412" s="381"/>
      <c r="H412" s="381"/>
    </row>
    <row r="413" spans="1:8" ht="10.199999999999999" customHeight="1">
      <c r="A413" s="381"/>
      <c r="B413" s="381"/>
      <c r="C413" s="381"/>
      <c r="D413" s="381"/>
      <c r="E413" s="381"/>
      <c r="F413" s="381"/>
      <c r="G413" s="381"/>
      <c r="H413" s="381"/>
    </row>
    <row r="414" spans="1:8" hidden="1">
      <c r="A414" s="381"/>
      <c r="B414" s="381"/>
      <c r="C414" s="381"/>
      <c r="D414" s="381"/>
      <c r="E414" s="381"/>
      <c r="F414" s="381"/>
      <c r="G414" s="381"/>
      <c r="H414" s="381"/>
    </row>
    <row r="416" spans="1:8">
      <c r="A416" s="1" t="s">
        <v>288</v>
      </c>
      <c r="B416" s="1"/>
      <c r="C416" s="1"/>
      <c r="D416" s="1"/>
      <c r="E416" s="1"/>
      <c r="F416" s="1"/>
      <c r="G416" s="1"/>
    </row>
    <row r="417" spans="1:8">
      <c r="A417" s="376" t="s">
        <v>215</v>
      </c>
      <c r="B417" s="377" t="s">
        <v>216</v>
      </c>
      <c r="C417" s="377"/>
      <c r="D417" s="376" t="s">
        <v>4</v>
      </c>
      <c r="E417" s="376"/>
      <c r="F417" s="376"/>
      <c r="G417" s="378" t="s">
        <v>217</v>
      </c>
    </row>
    <row r="418" spans="1:8">
      <c r="A418" s="376"/>
      <c r="B418" s="2" t="s">
        <v>218</v>
      </c>
      <c r="C418" s="2" t="s">
        <v>219</v>
      </c>
      <c r="D418" s="2" t="s">
        <v>220</v>
      </c>
      <c r="E418" s="2" t="s">
        <v>6</v>
      </c>
      <c r="F418" s="2" t="s">
        <v>221</v>
      </c>
      <c r="G418" s="378"/>
      <c r="H418" s="54"/>
    </row>
    <row r="419" spans="1:8">
      <c r="A419" s="3" t="s">
        <v>92</v>
      </c>
      <c r="B419" s="3">
        <v>50</v>
      </c>
      <c r="C419" s="3">
        <v>50</v>
      </c>
      <c r="D419" s="45">
        <v>0.17</v>
      </c>
      <c r="E419" s="45">
        <v>0.3</v>
      </c>
      <c r="F419" s="45">
        <v>5.7</v>
      </c>
      <c r="G419" s="45">
        <v>27</v>
      </c>
      <c r="H419" s="54"/>
    </row>
    <row r="420" spans="1:8">
      <c r="A420" s="46" t="s">
        <v>232</v>
      </c>
      <c r="B420" s="47"/>
      <c r="C420" s="46">
        <v>50</v>
      </c>
      <c r="D420" s="46">
        <v>0.17</v>
      </c>
      <c r="E420" s="46">
        <v>0.3</v>
      </c>
      <c r="F420" s="46">
        <v>5.7</v>
      </c>
      <c r="G420" s="46">
        <v>27</v>
      </c>
      <c r="H420" s="54"/>
    </row>
    <row r="421" spans="1:8">
      <c r="A421" s="381" t="s">
        <v>287</v>
      </c>
      <c r="B421" s="381"/>
      <c r="C421" s="381"/>
      <c r="D421" s="381"/>
      <c r="E421" s="381"/>
      <c r="F421" s="381"/>
      <c r="G421" s="381"/>
      <c r="H421" s="381"/>
    </row>
    <row r="422" spans="1:8" ht="10.199999999999999" customHeight="1">
      <c r="A422" s="381"/>
      <c r="B422" s="381"/>
      <c r="C422" s="381"/>
      <c r="D422" s="381"/>
      <c r="E422" s="381"/>
      <c r="F422" s="381"/>
      <c r="G422" s="381"/>
      <c r="H422" s="381"/>
    </row>
    <row r="423" spans="1:8" hidden="1">
      <c r="A423" s="381"/>
      <c r="B423" s="381"/>
      <c r="C423" s="381"/>
      <c r="D423" s="381"/>
      <c r="E423" s="381"/>
      <c r="F423" s="381"/>
      <c r="G423" s="381"/>
      <c r="H423" s="381"/>
    </row>
    <row r="424" spans="1:8" hidden="1">
      <c r="A424" s="381"/>
      <c r="B424" s="381"/>
      <c r="C424" s="381"/>
      <c r="D424" s="381"/>
      <c r="E424" s="381"/>
      <c r="F424" s="381"/>
      <c r="G424" s="381"/>
      <c r="H424" s="381"/>
    </row>
    <row r="425" spans="1:8" hidden="1">
      <c r="A425" s="381"/>
      <c r="B425" s="381"/>
      <c r="C425" s="381"/>
      <c r="D425" s="381"/>
      <c r="E425" s="381"/>
      <c r="F425" s="381"/>
      <c r="G425" s="381"/>
      <c r="H425" s="381"/>
    </row>
    <row r="426" spans="1:8" hidden="1">
      <c r="A426" s="381"/>
      <c r="B426" s="381"/>
      <c r="C426" s="381"/>
      <c r="D426" s="381"/>
      <c r="E426" s="381"/>
      <c r="F426" s="381"/>
      <c r="G426" s="381"/>
      <c r="H426" s="381"/>
    </row>
  </sheetData>
  <mergeCells count="172">
    <mergeCell ref="A2:G2"/>
    <mergeCell ref="A3:G3"/>
    <mergeCell ref="A5:G5"/>
    <mergeCell ref="A8:A9"/>
    <mergeCell ref="B8:C8"/>
    <mergeCell ref="D8:F8"/>
    <mergeCell ref="G8:G9"/>
    <mergeCell ref="A43:A44"/>
    <mergeCell ref="B43:C43"/>
    <mergeCell ref="D43:F43"/>
    <mergeCell ref="G43:G44"/>
    <mergeCell ref="A22:G22"/>
    <mergeCell ref="A25:A26"/>
    <mergeCell ref="B25:C25"/>
    <mergeCell ref="D25:F25"/>
    <mergeCell ref="G25:G26"/>
    <mergeCell ref="A36:H40"/>
    <mergeCell ref="A68:A69"/>
    <mergeCell ref="B68:C68"/>
    <mergeCell ref="D68:F68"/>
    <mergeCell ref="G68:G69"/>
    <mergeCell ref="A74:A75"/>
    <mergeCell ref="B74:C74"/>
    <mergeCell ref="D74:F74"/>
    <mergeCell ref="G74:G75"/>
    <mergeCell ref="A50:H52"/>
    <mergeCell ref="A55:A56"/>
    <mergeCell ref="B55:C55"/>
    <mergeCell ref="D55:F55"/>
    <mergeCell ref="G55:G56"/>
    <mergeCell ref="A65:G65"/>
    <mergeCell ref="A78:H82"/>
    <mergeCell ref="A85:G85"/>
    <mergeCell ref="A135:A136"/>
    <mergeCell ref="B135:C135"/>
    <mergeCell ref="D135:F135"/>
    <mergeCell ref="G135:G136"/>
    <mergeCell ref="A88:A89"/>
    <mergeCell ref="B88:C88"/>
    <mergeCell ref="D88:F88"/>
    <mergeCell ref="G88:G89"/>
    <mergeCell ref="A108:A109"/>
    <mergeCell ref="B108:C108"/>
    <mergeCell ref="D108:F108"/>
    <mergeCell ref="G108:G109"/>
    <mergeCell ref="A121:B121"/>
    <mergeCell ref="A92:G92"/>
    <mergeCell ref="A95:A96"/>
    <mergeCell ref="B95:C95"/>
    <mergeCell ref="D95:F95"/>
    <mergeCell ref="G95:G96"/>
    <mergeCell ref="A100:H105"/>
    <mergeCell ref="A116:G116"/>
    <mergeCell ref="A164:A165"/>
    <mergeCell ref="B164:C164"/>
    <mergeCell ref="D164:F164"/>
    <mergeCell ref="G164:G165"/>
    <mergeCell ref="A168:H173"/>
    <mergeCell ref="A176:G176"/>
    <mergeCell ref="A122:A123"/>
    <mergeCell ref="B122:C122"/>
    <mergeCell ref="D122:F122"/>
    <mergeCell ref="G122:G123"/>
    <mergeCell ref="A132:G132"/>
    <mergeCell ref="A158:A159"/>
    <mergeCell ref="B158:C158"/>
    <mergeCell ref="D158:F158"/>
    <mergeCell ref="G158:G159"/>
    <mergeCell ref="A144:G144"/>
    <mergeCell ref="A147:A148"/>
    <mergeCell ref="B147:C147"/>
    <mergeCell ref="D147:F147"/>
    <mergeCell ref="G147:G148"/>
    <mergeCell ref="A155:G155"/>
    <mergeCell ref="A208:G208"/>
    <mergeCell ref="A211:A212"/>
    <mergeCell ref="B211:C211"/>
    <mergeCell ref="D211:F211"/>
    <mergeCell ref="G211:G212"/>
    <mergeCell ref="A221:G221"/>
    <mergeCell ref="A179:A180"/>
    <mergeCell ref="B179:C179"/>
    <mergeCell ref="D179:F179"/>
    <mergeCell ref="G179:G180"/>
    <mergeCell ref="A194:G194"/>
    <mergeCell ref="A197:A198"/>
    <mergeCell ref="B197:C197"/>
    <mergeCell ref="D197:F197"/>
    <mergeCell ref="G197:G198"/>
    <mergeCell ref="A224:A225"/>
    <mergeCell ref="B224:C224"/>
    <mergeCell ref="D224:F224"/>
    <mergeCell ref="G224:G225"/>
    <mergeCell ref="A228:G228"/>
    <mergeCell ref="A231:A232"/>
    <mergeCell ref="B231:C231"/>
    <mergeCell ref="D231:F231"/>
    <mergeCell ref="G231:G232"/>
    <mergeCell ref="A262:H266"/>
    <mergeCell ref="A247:G247"/>
    <mergeCell ref="A269:A270"/>
    <mergeCell ref="B269:C269"/>
    <mergeCell ref="D269:F269"/>
    <mergeCell ref="G269:G270"/>
    <mergeCell ref="A237:A238"/>
    <mergeCell ref="B237:C237"/>
    <mergeCell ref="D237:F237"/>
    <mergeCell ref="G237:G238"/>
    <mergeCell ref="A244:G244"/>
    <mergeCell ref="A250:A251"/>
    <mergeCell ref="B250:C250"/>
    <mergeCell ref="D250:F250"/>
    <mergeCell ref="G250:G251"/>
    <mergeCell ref="A296:H300"/>
    <mergeCell ref="A303:A304"/>
    <mergeCell ref="B303:C303"/>
    <mergeCell ref="D303:F303"/>
    <mergeCell ref="G303:G304"/>
    <mergeCell ref="A316:G316"/>
    <mergeCell ref="A278:H283"/>
    <mergeCell ref="A286:A287"/>
    <mergeCell ref="B286:C286"/>
    <mergeCell ref="D286:F286"/>
    <mergeCell ref="G286:G287"/>
    <mergeCell ref="A292:A293"/>
    <mergeCell ref="B292:C292"/>
    <mergeCell ref="D292:F292"/>
    <mergeCell ref="G292:G293"/>
    <mergeCell ref="A392:G392"/>
    <mergeCell ref="A395:A396"/>
    <mergeCell ref="B395:C395"/>
    <mergeCell ref="D395:F395"/>
    <mergeCell ref="G395:G396"/>
    <mergeCell ref="A401:A402"/>
    <mergeCell ref="B401:C401"/>
    <mergeCell ref="D401:F401"/>
    <mergeCell ref="G401:G402"/>
    <mergeCell ref="G372:G373"/>
    <mergeCell ref="A383:A384"/>
    <mergeCell ref="B383:C383"/>
    <mergeCell ref="D383:F383"/>
    <mergeCell ref="G383:G384"/>
    <mergeCell ref="A356:G356"/>
    <mergeCell ref="A359:A360"/>
    <mergeCell ref="B359:C359"/>
    <mergeCell ref="D359:F359"/>
    <mergeCell ref="G359:G360"/>
    <mergeCell ref="A380:G380"/>
    <mergeCell ref="A417:A418"/>
    <mergeCell ref="B417:C417"/>
    <mergeCell ref="D417:F417"/>
    <mergeCell ref="G417:G418"/>
    <mergeCell ref="A421:H426"/>
    <mergeCell ref="A309:A310"/>
    <mergeCell ref="B309:C309"/>
    <mergeCell ref="D309:F309"/>
    <mergeCell ref="G309:G310"/>
    <mergeCell ref="A313:G313"/>
    <mergeCell ref="A410:H414"/>
    <mergeCell ref="A364:H369"/>
    <mergeCell ref="A319:A320"/>
    <mergeCell ref="B319:C319"/>
    <mergeCell ref="D319:F319"/>
    <mergeCell ref="G319:G320"/>
    <mergeCell ref="A335:H339"/>
    <mergeCell ref="A342:A343"/>
    <mergeCell ref="B342:C342"/>
    <mergeCell ref="D342:F342"/>
    <mergeCell ref="G342:G343"/>
    <mergeCell ref="A372:A373"/>
    <mergeCell ref="B372:C372"/>
    <mergeCell ref="D372:F372"/>
  </mergeCells>
  <pageMargins left="0.7" right="0.7" top="0.75" bottom="0.75" header="0.3" footer="0.3"/>
  <pageSetup paperSize="9"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workbookViewId="0">
      <selection activeCell="F28" sqref="F28"/>
    </sheetView>
  </sheetViews>
  <sheetFormatPr defaultRowHeight="14.4"/>
  <cols>
    <col min="1" max="1" width="31.109375" customWidth="1"/>
    <col min="7" max="7" width="13.109375" customWidth="1"/>
    <col min="8" max="8" width="14.5546875" customWidth="1"/>
  </cols>
  <sheetData>
    <row r="1" spans="1:8">
      <c r="A1" s="396" t="s">
        <v>25</v>
      </c>
      <c r="B1" s="396"/>
      <c r="C1" s="396"/>
      <c r="D1" s="396"/>
      <c r="E1" s="396"/>
      <c r="F1" s="396"/>
      <c r="G1" s="396"/>
      <c r="H1" s="396"/>
    </row>
    <row r="2" spans="1:8">
      <c r="A2" s="8"/>
      <c r="B2" s="1"/>
      <c r="C2" s="1"/>
      <c r="D2" s="1"/>
      <c r="E2" s="1"/>
      <c r="F2" s="1"/>
      <c r="G2" s="1"/>
      <c r="H2" s="1"/>
    </row>
    <row r="3" spans="1:8">
      <c r="A3" s="430" t="s">
        <v>1311</v>
      </c>
      <c r="B3" s="430"/>
      <c r="C3" s="430"/>
      <c r="D3" s="430"/>
      <c r="E3" s="430"/>
      <c r="F3" s="430"/>
      <c r="G3" s="430"/>
      <c r="H3" s="430"/>
    </row>
    <row r="4" spans="1:8" ht="15" thickBot="1">
      <c r="A4" s="431" t="s">
        <v>22</v>
      </c>
      <c r="B4" s="311" t="s">
        <v>0</v>
      </c>
      <c r="C4" s="312" t="s">
        <v>12</v>
      </c>
      <c r="D4" s="312" t="s">
        <v>13</v>
      </c>
      <c r="E4" s="312" t="s">
        <v>18</v>
      </c>
      <c r="F4" s="313" t="s">
        <v>20</v>
      </c>
      <c r="G4" s="433" t="s">
        <v>26</v>
      </c>
      <c r="H4" s="365" t="s">
        <v>24</v>
      </c>
    </row>
    <row r="5" spans="1:8" ht="29.4" customHeight="1" thickBot="1">
      <c r="A5" s="432"/>
      <c r="B5" s="404" t="s">
        <v>23</v>
      </c>
      <c r="C5" s="405"/>
      <c r="D5" s="405"/>
      <c r="E5" s="405"/>
      <c r="F5" s="406"/>
      <c r="G5" s="401"/>
      <c r="H5" s="371"/>
    </row>
    <row r="6" spans="1:8" ht="15" thickBot="1">
      <c r="A6" s="19" t="s">
        <v>222</v>
      </c>
      <c r="B6" s="320">
        <v>43.92</v>
      </c>
      <c r="C6" s="242">
        <v>161.5</v>
      </c>
      <c r="D6" s="247">
        <v>25.32</v>
      </c>
      <c r="E6" s="247">
        <v>198.31</v>
      </c>
      <c r="F6" s="340">
        <v>177.94</v>
      </c>
      <c r="G6" s="270">
        <f>SUM(B6:F6)</f>
        <v>606.99</v>
      </c>
      <c r="H6" s="11"/>
    </row>
    <row r="7" spans="1:8" ht="15" thickBot="1">
      <c r="A7" s="249" t="s">
        <v>975</v>
      </c>
      <c r="B7" s="238">
        <f>SUM(B6)</f>
        <v>43.92</v>
      </c>
      <c r="C7" s="238">
        <f t="shared" ref="C7:G7" si="0">SUM(C6)</f>
        <v>161.5</v>
      </c>
      <c r="D7" s="238">
        <f t="shared" si="0"/>
        <v>25.32</v>
      </c>
      <c r="E7" s="238">
        <f t="shared" si="0"/>
        <v>198.31</v>
      </c>
      <c r="F7" s="253">
        <f t="shared" si="0"/>
        <v>177.94</v>
      </c>
      <c r="G7" s="342">
        <f t="shared" si="0"/>
        <v>606.99</v>
      </c>
      <c r="H7" s="257">
        <v>450</v>
      </c>
    </row>
    <row r="8" spans="1:8">
      <c r="A8" s="18" t="s">
        <v>978</v>
      </c>
      <c r="B8" s="314"/>
      <c r="C8" s="17"/>
      <c r="D8" s="235">
        <v>50</v>
      </c>
      <c r="E8" s="235"/>
      <c r="F8" s="339"/>
      <c r="G8" s="254">
        <f t="shared" ref="G8:G16" si="1">SUM(B8:F8)</f>
        <v>50</v>
      </c>
      <c r="H8" s="17"/>
    </row>
    <row r="9" spans="1:8">
      <c r="A9" s="13" t="s">
        <v>279</v>
      </c>
      <c r="B9" s="315">
        <v>15.82</v>
      </c>
      <c r="C9" s="2"/>
      <c r="D9" s="128">
        <v>5.3</v>
      </c>
      <c r="E9" s="2">
        <v>16.95</v>
      </c>
      <c r="F9" s="327">
        <v>9.5</v>
      </c>
      <c r="G9" s="245">
        <f t="shared" si="1"/>
        <v>47.57</v>
      </c>
      <c r="H9" s="2"/>
    </row>
    <row r="10" spans="1:8">
      <c r="A10" s="13" t="s">
        <v>293</v>
      </c>
      <c r="B10" s="315"/>
      <c r="C10" s="2">
        <v>0.54</v>
      </c>
      <c r="D10" s="128">
        <v>0.67</v>
      </c>
      <c r="E10" s="2"/>
      <c r="F10" s="327">
        <v>0.54</v>
      </c>
      <c r="G10" s="245">
        <f t="shared" si="1"/>
        <v>1.75</v>
      </c>
      <c r="H10" s="2"/>
    </row>
    <row r="11" spans="1:8">
      <c r="A11" s="13" t="s">
        <v>223</v>
      </c>
      <c r="B11" s="315">
        <v>14.13</v>
      </c>
      <c r="C11" s="2">
        <v>40.92</v>
      </c>
      <c r="D11" s="2">
        <v>108.53</v>
      </c>
      <c r="E11" s="2">
        <v>26.94</v>
      </c>
      <c r="F11" s="327">
        <v>101.1</v>
      </c>
      <c r="G11" s="245">
        <f t="shared" si="1"/>
        <v>291.62</v>
      </c>
      <c r="H11" s="2"/>
    </row>
    <row r="12" spans="1:8">
      <c r="A12" s="13" t="s">
        <v>962</v>
      </c>
      <c r="B12" s="315">
        <v>55.36</v>
      </c>
      <c r="C12" s="2"/>
      <c r="D12" s="2"/>
      <c r="E12" s="2">
        <v>79.17</v>
      </c>
      <c r="F12" s="316">
        <v>18.54</v>
      </c>
      <c r="G12" s="245">
        <f t="shared" si="1"/>
        <v>153.07</v>
      </c>
      <c r="H12" s="2"/>
    </row>
    <row r="13" spans="1:8">
      <c r="A13" s="13" t="s">
        <v>677</v>
      </c>
      <c r="B13" s="326">
        <v>1.4</v>
      </c>
      <c r="C13" s="128">
        <v>40.92</v>
      </c>
      <c r="D13" s="2"/>
      <c r="E13" s="2"/>
      <c r="F13" s="316"/>
      <c r="G13" s="245">
        <f>SUM(B13:F13)</f>
        <v>42.32</v>
      </c>
      <c r="H13" s="2"/>
    </row>
    <row r="14" spans="1:8">
      <c r="A14" s="13" t="s">
        <v>385</v>
      </c>
      <c r="B14" s="315"/>
      <c r="C14" s="2"/>
      <c r="D14" s="128">
        <v>77</v>
      </c>
      <c r="E14" s="128"/>
      <c r="F14" s="327"/>
      <c r="G14" s="254">
        <f t="shared" si="1"/>
        <v>77</v>
      </c>
      <c r="H14" s="2"/>
    </row>
    <row r="15" spans="1:8">
      <c r="A15" s="15" t="s">
        <v>1313</v>
      </c>
      <c r="B15" s="315"/>
      <c r="C15" s="2"/>
      <c r="D15" s="128">
        <v>51.5</v>
      </c>
      <c r="E15" s="2"/>
      <c r="F15" s="316"/>
      <c r="G15" s="254">
        <f>SUM(B15:F15)</f>
        <v>51.5</v>
      </c>
      <c r="H15" s="2"/>
    </row>
    <row r="16" spans="1:8" ht="15" thickBot="1">
      <c r="A16" s="15" t="s">
        <v>325</v>
      </c>
      <c r="B16" s="318"/>
      <c r="C16" s="9"/>
      <c r="D16" s="9"/>
      <c r="E16" s="9"/>
      <c r="F16" s="319">
        <v>42.22</v>
      </c>
      <c r="G16" s="270">
        <f t="shared" si="1"/>
        <v>42.22</v>
      </c>
      <c r="H16" s="9"/>
    </row>
    <row r="17" spans="1:8" ht="15" thickBot="1">
      <c r="A17" s="249" t="s">
        <v>965</v>
      </c>
      <c r="B17" s="238">
        <f>SUM(B8:B16)</f>
        <v>86.710000000000008</v>
      </c>
      <c r="C17" s="342">
        <f t="shared" ref="C17:G17" si="2">SUM(C8:C16)</f>
        <v>82.38</v>
      </c>
      <c r="D17" s="342">
        <f t="shared" si="2"/>
        <v>293</v>
      </c>
      <c r="E17" s="342">
        <f t="shared" si="2"/>
        <v>123.06</v>
      </c>
      <c r="F17" s="256">
        <f t="shared" si="2"/>
        <v>171.89999999999998</v>
      </c>
      <c r="G17" s="344">
        <f t="shared" si="2"/>
        <v>757.05000000000007</v>
      </c>
      <c r="H17" s="253">
        <v>250</v>
      </c>
    </row>
    <row r="18" spans="1:8">
      <c r="A18" s="13" t="s">
        <v>246</v>
      </c>
      <c r="B18" s="315"/>
      <c r="C18" s="128">
        <v>62.5</v>
      </c>
      <c r="D18" s="128">
        <v>23</v>
      </c>
      <c r="E18" s="2"/>
      <c r="F18" s="327">
        <v>50</v>
      </c>
      <c r="G18" s="236">
        <f>SUM(B18:F18)</f>
        <v>135.5</v>
      </c>
      <c r="H18" s="17"/>
    </row>
    <row r="19" spans="1:8">
      <c r="A19" s="13" t="s">
        <v>698</v>
      </c>
      <c r="B19" s="326">
        <v>50</v>
      </c>
      <c r="C19" s="128"/>
      <c r="D19" s="128"/>
      <c r="E19" s="128"/>
      <c r="F19" s="327"/>
      <c r="G19" s="236">
        <f>SUM(B19:F19)</f>
        <v>50</v>
      </c>
      <c r="H19" s="2"/>
    </row>
    <row r="20" spans="1:8">
      <c r="A20" s="13" t="s">
        <v>77</v>
      </c>
      <c r="B20" s="326"/>
      <c r="C20" s="128"/>
      <c r="D20" s="128"/>
      <c r="E20" s="128">
        <v>50</v>
      </c>
      <c r="F20" s="327"/>
      <c r="G20" s="236">
        <f t="shared" ref="G20:G23" si="3">SUM(B20:F20)</f>
        <v>50</v>
      </c>
      <c r="H20" s="2"/>
    </row>
    <row r="21" spans="1:8">
      <c r="A21" s="13" t="s">
        <v>335</v>
      </c>
      <c r="B21" s="315"/>
      <c r="C21" s="2">
        <v>6.76</v>
      </c>
      <c r="D21" s="2"/>
      <c r="E21" s="2"/>
      <c r="F21" s="327">
        <v>8</v>
      </c>
      <c r="G21" s="236">
        <f t="shared" si="3"/>
        <v>14.76</v>
      </c>
      <c r="H21" s="2"/>
    </row>
    <row r="22" spans="1:8">
      <c r="A22" s="13" t="s">
        <v>397</v>
      </c>
      <c r="B22" s="315"/>
      <c r="C22" s="2"/>
      <c r="D22" s="2"/>
      <c r="E22" s="2"/>
      <c r="F22" s="327">
        <v>6</v>
      </c>
      <c r="G22" s="236">
        <f t="shared" si="3"/>
        <v>6</v>
      </c>
      <c r="H22" s="2"/>
    </row>
    <row r="23" spans="1:8" ht="15" thickBot="1">
      <c r="A23" s="15" t="s">
        <v>398</v>
      </c>
      <c r="B23" s="318"/>
      <c r="C23" s="9"/>
      <c r="D23" s="9"/>
      <c r="E23" s="9"/>
      <c r="F23" s="343">
        <v>6</v>
      </c>
      <c r="G23" s="236">
        <f t="shared" si="3"/>
        <v>6</v>
      </c>
      <c r="H23" s="9"/>
    </row>
    <row r="24" spans="1:8" ht="15" thickBot="1">
      <c r="A24" s="249" t="s">
        <v>971</v>
      </c>
      <c r="B24" s="338">
        <f>SUM(B18:B23)</f>
        <v>50</v>
      </c>
      <c r="C24" s="239">
        <f t="shared" ref="C24:G24" si="4">SUM(C18:C23)</f>
        <v>69.260000000000005</v>
      </c>
      <c r="D24" s="243">
        <f t="shared" si="4"/>
        <v>23</v>
      </c>
      <c r="E24" s="243">
        <f t="shared" si="4"/>
        <v>50</v>
      </c>
      <c r="F24" s="243">
        <f t="shared" si="4"/>
        <v>70</v>
      </c>
      <c r="G24" s="358">
        <f t="shared" si="4"/>
        <v>262.26</v>
      </c>
      <c r="H24" s="341">
        <v>250</v>
      </c>
    </row>
    <row r="25" spans="1:8" ht="15" thickBot="1">
      <c r="A25" s="246" t="s">
        <v>366</v>
      </c>
      <c r="B25" s="320"/>
      <c r="C25" s="247">
        <v>54.05</v>
      </c>
      <c r="D25" s="247"/>
      <c r="E25" s="247"/>
      <c r="F25" s="340"/>
      <c r="G25" s="270">
        <f>SUM(B25:F25)</f>
        <v>54.05</v>
      </c>
      <c r="H25" s="247"/>
    </row>
    <row r="26" spans="1:8" ht="15" thickBot="1">
      <c r="A26" s="249" t="s">
        <v>973</v>
      </c>
      <c r="B26" s="238"/>
      <c r="C26" s="239">
        <f>SUM(C25)</f>
        <v>54.05</v>
      </c>
      <c r="D26" s="239"/>
      <c r="E26" s="239"/>
      <c r="F26" s="257"/>
      <c r="G26" s="256">
        <f>SUM(G25)</f>
        <v>54.05</v>
      </c>
      <c r="H26" s="253">
        <v>50</v>
      </c>
    </row>
    <row r="27" spans="1:8">
      <c r="A27" s="18" t="s">
        <v>300</v>
      </c>
      <c r="B27" s="317">
        <v>10</v>
      </c>
      <c r="C27" s="17"/>
      <c r="D27" s="17">
        <v>28.75</v>
      </c>
      <c r="E27" s="17"/>
      <c r="F27" s="339">
        <v>10</v>
      </c>
      <c r="G27" s="254">
        <f>SUM(B27:F27)</f>
        <v>48.75</v>
      </c>
      <c r="H27" s="17"/>
    </row>
    <row r="28" spans="1:8">
      <c r="A28" s="13" t="s">
        <v>980</v>
      </c>
      <c r="B28" s="326">
        <v>9.3000000000000007</v>
      </c>
      <c r="C28" s="2"/>
      <c r="D28" s="2"/>
      <c r="E28" s="2"/>
      <c r="F28" s="316"/>
      <c r="G28" s="236">
        <f>SUM(B28:F28)</f>
        <v>9.3000000000000007</v>
      </c>
      <c r="H28" s="2"/>
    </row>
    <row r="29" spans="1:8">
      <c r="A29" s="13" t="s">
        <v>268</v>
      </c>
      <c r="B29" s="315"/>
      <c r="C29" s="128">
        <v>20.2</v>
      </c>
      <c r="D29" s="2"/>
      <c r="E29" s="128">
        <v>200</v>
      </c>
      <c r="F29" s="327">
        <v>20.2</v>
      </c>
      <c r="G29" s="236">
        <f>SUM(B29:F29)</f>
        <v>240.39999999999998</v>
      </c>
      <c r="H29" s="2"/>
    </row>
    <row r="30" spans="1:8" ht="15" thickBot="1">
      <c r="A30" s="15" t="s">
        <v>257</v>
      </c>
      <c r="B30" s="318"/>
      <c r="C30" s="9">
        <v>0.27</v>
      </c>
      <c r="D30" s="9"/>
      <c r="E30" s="9"/>
      <c r="F30" s="319"/>
      <c r="G30" s="272">
        <f>SUM(B30:F30)</f>
        <v>0.27</v>
      </c>
      <c r="H30" s="9"/>
    </row>
    <row r="31" spans="1:8" ht="15" thickBot="1">
      <c r="A31" s="249" t="s">
        <v>969</v>
      </c>
      <c r="B31" s="338">
        <f>SUM(B27:B30)</f>
        <v>19.3</v>
      </c>
      <c r="C31" s="243">
        <f t="shared" ref="C31:G31" si="5">SUM(C27:C30)</f>
        <v>20.47</v>
      </c>
      <c r="D31" s="243">
        <f t="shared" si="5"/>
        <v>28.75</v>
      </c>
      <c r="E31" s="243">
        <f t="shared" si="5"/>
        <v>200</v>
      </c>
      <c r="F31" s="244">
        <f t="shared" si="5"/>
        <v>30.2</v>
      </c>
      <c r="G31" s="273">
        <f t="shared" si="5"/>
        <v>298.71999999999997</v>
      </c>
      <c r="H31" s="341">
        <v>250</v>
      </c>
    </row>
    <row r="32" spans="1:8">
      <c r="A32" s="18" t="s">
        <v>692</v>
      </c>
      <c r="B32" s="314"/>
      <c r="C32" s="17"/>
      <c r="D32" s="17">
        <v>66.67</v>
      </c>
      <c r="E32" s="17"/>
      <c r="F32" s="334"/>
      <c r="G32" s="245">
        <f>SUM(B32:F32)</f>
        <v>66.67</v>
      </c>
      <c r="H32" s="17"/>
    </row>
    <row r="33" spans="1:8">
      <c r="A33" s="13" t="s">
        <v>344</v>
      </c>
      <c r="B33" s="326">
        <v>79</v>
      </c>
      <c r="C33" s="128"/>
      <c r="D33" s="128"/>
      <c r="E33" s="128"/>
      <c r="F33" s="327"/>
      <c r="G33" s="236">
        <f>SUM(B33:F33)</f>
        <v>79</v>
      </c>
      <c r="H33" s="2"/>
    </row>
    <row r="34" spans="1:8">
      <c r="A34" s="15" t="s">
        <v>557</v>
      </c>
      <c r="B34" s="326"/>
      <c r="C34" s="128">
        <v>40</v>
      </c>
      <c r="D34" s="128"/>
      <c r="E34" s="128"/>
      <c r="F34" s="327"/>
      <c r="G34" s="236">
        <f>SUM(B34:F34)</f>
        <v>40</v>
      </c>
      <c r="H34" s="2"/>
    </row>
    <row r="35" spans="1:8">
      <c r="A35" s="15" t="s">
        <v>985</v>
      </c>
      <c r="B35" s="326"/>
      <c r="C35" s="128"/>
      <c r="D35" s="128"/>
      <c r="E35" s="128">
        <v>35</v>
      </c>
      <c r="F35" s="327"/>
      <c r="G35" s="236">
        <f>SUM(B35:F35)</f>
        <v>35</v>
      </c>
      <c r="H35" s="2"/>
    </row>
    <row r="36" spans="1:8">
      <c r="A36" s="15" t="s">
        <v>1180</v>
      </c>
      <c r="B36" s="326"/>
      <c r="C36" s="128"/>
      <c r="D36" s="128"/>
      <c r="E36" s="128"/>
      <c r="F36" s="327">
        <v>12</v>
      </c>
      <c r="G36" s="236">
        <f>SUM(B36:F36)</f>
        <v>12</v>
      </c>
      <c r="H36" s="2"/>
    </row>
    <row r="37" spans="1:8" ht="15" thickBot="1">
      <c r="A37" s="15" t="s">
        <v>966</v>
      </c>
      <c r="B37" s="318"/>
      <c r="C37" s="9"/>
      <c r="D37" s="9"/>
      <c r="E37" s="9"/>
      <c r="F37" s="343">
        <v>28</v>
      </c>
      <c r="G37" s="272">
        <f>SUM(F37)</f>
        <v>28</v>
      </c>
      <c r="H37" s="9"/>
    </row>
    <row r="38" spans="1:8" ht="15" thickBot="1">
      <c r="A38" s="249" t="s">
        <v>968</v>
      </c>
      <c r="B38" s="338">
        <f>SUM(B32:B37)</f>
        <v>79</v>
      </c>
      <c r="C38" s="243">
        <f t="shared" ref="C38:G38" si="6">SUM(C32:C37)</f>
        <v>40</v>
      </c>
      <c r="D38" s="243">
        <f t="shared" si="6"/>
        <v>66.67</v>
      </c>
      <c r="E38" s="243">
        <f t="shared" si="6"/>
        <v>35</v>
      </c>
      <c r="F38" s="244">
        <f t="shared" si="6"/>
        <v>40</v>
      </c>
      <c r="G38" s="345">
        <f t="shared" si="6"/>
        <v>260.67</v>
      </c>
      <c r="H38" s="253">
        <v>200</v>
      </c>
    </row>
    <row r="39" spans="1:8" ht="15" thickBot="1">
      <c r="A39" s="249" t="s">
        <v>974</v>
      </c>
      <c r="B39" s="338">
        <f>B7+B17+B24+B26+B31+B38</f>
        <v>278.93</v>
      </c>
      <c r="C39" s="243">
        <f t="shared" ref="C39:G39" si="7">C7+C17+C24+C26+C31+C38</f>
        <v>427.65999999999997</v>
      </c>
      <c r="D39" s="243">
        <f t="shared" si="7"/>
        <v>436.74</v>
      </c>
      <c r="E39" s="243">
        <f t="shared" si="7"/>
        <v>606.37</v>
      </c>
      <c r="F39" s="244">
        <f t="shared" si="7"/>
        <v>490.03999999999996</v>
      </c>
      <c r="G39" s="337">
        <f t="shared" si="7"/>
        <v>2239.7399999999998</v>
      </c>
      <c r="H39" s="263"/>
    </row>
    <row r="40" spans="1:8">
      <c r="A40" s="1"/>
      <c r="B40" s="1"/>
      <c r="C40" s="1"/>
      <c r="D40" s="1"/>
      <c r="E40" s="1"/>
      <c r="F40" s="1"/>
      <c r="G40" s="1"/>
      <c r="H40" s="1"/>
    </row>
  </sheetData>
  <mergeCells count="6">
    <mergeCell ref="A1:H1"/>
    <mergeCell ref="A3:H3"/>
    <mergeCell ref="A4:A5"/>
    <mergeCell ref="G4:G5"/>
    <mergeCell ref="H4:H5"/>
    <mergeCell ref="B5:F5"/>
  </mergeCells>
  <pageMargins left="0.7" right="0.7" top="0.75" bottom="0.75" header="0.3" footer="0.3"/>
  <pageSetup paperSize="9" orientation="landscape"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workbookViewId="0">
      <selection activeCell="B52" sqref="B52:B53"/>
    </sheetView>
  </sheetViews>
  <sheetFormatPr defaultRowHeight="14.4"/>
  <cols>
    <col min="1" max="1" width="15.88671875" customWidth="1"/>
    <col min="2" max="2" width="46.6640625" customWidth="1"/>
    <col min="3" max="3" width="12.33203125" customWidth="1"/>
    <col min="4" max="4" width="11.33203125" customWidth="1"/>
    <col min="5" max="5" width="9.88671875" customWidth="1"/>
    <col min="6" max="6" width="10.33203125" customWidth="1"/>
    <col min="7" max="7" width="10" customWidth="1"/>
  </cols>
  <sheetData>
    <row r="1" spans="1:9">
      <c r="A1" s="363" t="s">
        <v>399</v>
      </c>
      <c r="B1" s="364"/>
      <c r="C1" s="364"/>
      <c r="D1" s="364"/>
      <c r="E1" s="364"/>
      <c r="F1" s="364"/>
      <c r="G1" s="364"/>
      <c r="H1" s="1"/>
      <c r="I1" s="1"/>
    </row>
    <row r="2" spans="1:9">
      <c r="A2" s="363" t="s">
        <v>0</v>
      </c>
      <c r="B2" s="363"/>
      <c r="C2" s="363"/>
      <c r="D2" s="363"/>
      <c r="E2" s="363"/>
      <c r="F2" s="363"/>
      <c r="G2" s="363"/>
      <c r="H2" s="1"/>
      <c r="I2" s="1"/>
    </row>
    <row r="3" spans="1:9" ht="34.950000000000003" customHeight="1">
      <c r="A3" s="365" t="s">
        <v>1</v>
      </c>
      <c r="B3" s="366" t="s">
        <v>2</v>
      </c>
      <c r="C3" s="365" t="s">
        <v>3</v>
      </c>
      <c r="D3" s="366" t="s">
        <v>4</v>
      </c>
      <c r="E3" s="366"/>
      <c r="F3" s="366"/>
      <c r="G3" s="365" t="s">
        <v>8</v>
      </c>
      <c r="H3" s="359" t="s">
        <v>1011</v>
      </c>
      <c r="I3" s="1"/>
    </row>
    <row r="4" spans="1:9" ht="26.25" customHeight="1">
      <c r="A4" s="365"/>
      <c r="B4" s="366"/>
      <c r="C4" s="365"/>
      <c r="D4" s="3" t="s">
        <v>5</v>
      </c>
      <c r="E4" s="3" t="s">
        <v>6</v>
      </c>
      <c r="F4" s="3" t="s">
        <v>7</v>
      </c>
      <c r="G4" s="365"/>
      <c r="H4" s="360"/>
      <c r="I4" s="1"/>
    </row>
    <row r="5" spans="1:9">
      <c r="A5" s="4" t="s">
        <v>9</v>
      </c>
      <c r="B5" s="4"/>
      <c r="C5" s="4"/>
      <c r="D5" s="4"/>
      <c r="E5" s="4"/>
      <c r="F5" s="4"/>
      <c r="G5" s="4"/>
      <c r="H5" s="2"/>
      <c r="I5" s="1"/>
    </row>
    <row r="6" spans="1:9">
      <c r="A6" s="2" t="s">
        <v>78</v>
      </c>
      <c r="B6" s="2" t="s">
        <v>126</v>
      </c>
      <c r="C6" s="23" t="s">
        <v>82</v>
      </c>
      <c r="D6" s="34">
        <v>2.66</v>
      </c>
      <c r="E6" s="34">
        <v>4.24</v>
      </c>
      <c r="F6" s="34">
        <v>15.590000000000002</v>
      </c>
      <c r="G6" s="33">
        <v>110.78999999999999</v>
      </c>
      <c r="H6" s="2"/>
      <c r="I6" s="1"/>
    </row>
    <row r="7" spans="1:9">
      <c r="A7" s="2" t="s">
        <v>145</v>
      </c>
      <c r="B7" s="2" t="s">
        <v>122</v>
      </c>
      <c r="C7" s="23">
        <v>240</v>
      </c>
      <c r="D7" s="34">
        <v>13.19</v>
      </c>
      <c r="E7" s="34">
        <v>18.739999999999998</v>
      </c>
      <c r="F7" s="34">
        <v>61.18</v>
      </c>
      <c r="G7" s="33">
        <v>466.28000000000003</v>
      </c>
      <c r="H7" s="2"/>
      <c r="I7" s="1"/>
    </row>
    <row r="8" spans="1:9">
      <c r="A8" s="2" t="s">
        <v>402</v>
      </c>
      <c r="B8" s="2" t="s">
        <v>149</v>
      </c>
      <c r="C8" s="23">
        <v>95</v>
      </c>
      <c r="D8" s="23">
        <v>1.2000000000000002</v>
      </c>
      <c r="E8" s="23">
        <v>5.18</v>
      </c>
      <c r="F8" s="23">
        <v>8.7100000000000009</v>
      </c>
      <c r="G8" s="5">
        <v>86.199999999999989</v>
      </c>
      <c r="H8" s="2"/>
      <c r="I8" s="1"/>
    </row>
    <row r="9" spans="1:9">
      <c r="A9" s="2" t="s">
        <v>403</v>
      </c>
      <c r="B9" s="2" t="s">
        <v>1023</v>
      </c>
      <c r="C9" s="23">
        <v>25</v>
      </c>
      <c r="D9" s="23">
        <v>1.65</v>
      </c>
      <c r="E9" s="23">
        <v>0.3</v>
      </c>
      <c r="F9" s="23">
        <v>12.6</v>
      </c>
      <c r="G9" s="5">
        <v>59.5</v>
      </c>
      <c r="H9" s="2"/>
      <c r="I9" s="1"/>
    </row>
    <row r="10" spans="1:9">
      <c r="A10" s="2" t="s">
        <v>419</v>
      </c>
      <c r="B10" s="2" t="s">
        <v>92</v>
      </c>
      <c r="C10" s="182">
        <v>100</v>
      </c>
      <c r="D10" s="182">
        <v>0.34</v>
      </c>
      <c r="E10" s="182">
        <v>0.6</v>
      </c>
      <c r="F10" s="182">
        <v>11.4</v>
      </c>
      <c r="G10" s="180">
        <v>54</v>
      </c>
      <c r="H10" s="2"/>
      <c r="I10" s="1"/>
    </row>
    <row r="11" spans="1:9">
      <c r="A11" s="361" t="s">
        <v>10</v>
      </c>
      <c r="B11" s="361"/>
      <c r="C11" s="5"/>
      <c r="D11" s="103">
        <f>SUM(D6:D10)</f>
        <v>19.04</v>
      </c>
      <c r="E11" s="103">
        <f t="shared" ref="E11:G11" si="0">SUM(E6:E10)</f>
        <v>29.06</v>
      </c>
      <c r="F11" s="103">
        <f t="shared" si="0"/>
        <v>109.47999999999999</v>
      </c>
      <c r="G11" s="103">
        <f t="shared" si="0"/>
        <v>776.77</v>
      </c>
      <c r="H11" s="2"/>
      <c r="I11" s="1"/>
    </row>
    <row r="12" spans="1:9" ht="26.4" customHeight="1">
      <c r="A12" s="362" t="s">
        <v>11</v>
      </c>
      <c r="B12" s="362"/>
      <c r="C12" s="4"/>
      <c r="D12" s="7" t="s">
        <v>14</v>
      </c>
      <c r="E12" s="7" t="s">
        <v>15</v>
      </c>
      <c r="F12" s="7" t="s">
        <v>16</v>
      </c>
      <c r="G12" s="7" t="s">
        <v>17</v>
      </c>
      <c r="H12" s="2"/>
      <c r="I12" s="1"/>
    </row>
    <row r="13" spans="1:9">
      <c r="A13" s="1"/>
      <c r="B13" s="1"/>
      <c r="C13" s="1"/>
      <c r="D13" s="1"/>
      <c r="E13" s="1"/>
      <c r="F13" s="1"/>
      <c r="G13" s="1"/>
      <c r="H13" s="1"/>
      <c r="I13" s="1"/>
    </row>
    <row r="14" spans="1:9">
      <c r="A14" s="1"/>
      <c r="B14" s="1"/>
      <c r="C14" s="1"/>
      <c r="D14" s="1"/>
      <c r="E14" s="1"/>
      <c r="F14" s="1"/>
      <c r="G14" s="1"/>
      <c r="H14" s="1"/>
      <c r="I14" s="1"/>
    </row>
    <row r="15" spans="1:9">
      <c r="A15" s="363" t="s">
        <v>12</v>
      </c>
      <c r="B15" s="363"/>
      <c r="C15" s="363"/>
      <c r="D15" s="363"/>
      <c r="E15" s="363"/>
      <c r="F15" s="363"/>
      <c r="G15" s="363"/>
      <c r="H15" s="1"/>
      <c r="I15" s="1"/>
    </row>
    <row r="16" spans="1:9" ht="31.95" customHeight="1">
      <c r="A16" s="365" t="s">
        <v>1</v>
      </c>
      <c r="B16" s="366" t="s">
        <v>2</v>
      </c>
      <c r="C16" s="365" t="s">
        <v>3</v>
      </c>
      <c r="D16" s="366" t="s">
        <v>4</v>
      </c>
      <c r="E16" s="366"/>
      <c r="F16" s="366"/>
      <c r="G16" s="365" t="s">
        <v>8</v>
      </c>
      <c r="H16" s="359" t="s">
        <v>1011</v>
      </c>
      <c r="I16" s="1"/>
    </row>
    <row r="17" spans="1:8" ht="27" customHeight="1">
      <c r="A17" s="365"/>
      <c r="B17" s="366"/>
      <c r="C17" s="365"/>
      <c r="D17" s="3" t="s">
        <v>5</v>
      </c>
      <c r="E17" s="3" t="s">
        <v>6</v>
      </c>
      <c r="F17" s="3" t="s">
        <v>7</v>
      </c>
      <c r="G17" s="365"/>
      <c r="H17" s="360"/>
    </row>
    <row r="18" spans="1:8">
      <c r="A18" s="4" t="s">
        <v>9</v>
      </c>
      <c r="B18" s="4"/>
      <c r="C18" s="4"/>
      <c r="D18" s="4"/>
      <c r="E18" s="4"/>
      <c r="F18" s="4"/>
      <c r="G18" s="4"/>
      <c r="H18" s="2"/>
    </row>
    <row r="19" spans="1:8">
      <c r="A19" s="2" t="s">
        <v>404</v>
      </c>
      <c r="B19" s="2" t="s">
        <v>401</v>
      </c>
      <c r="C19" s="73" t="s">
        <v>150</v>
      </c>
      <c r="D19" s="34">
        <v>14.989999999999997</v>
      </c>
      <c r="E19" s="129">
        <v>18.12</v>
      </c>
      <c r="F19" s="34">
        <v>36.64</v>
      </c>
      <c r="G19" s="33">
        <v>369.82</v>
      </c>
      <c r="H19" s="2"/>
    </row>
    <row r="20" spans="1:8">
      <c r="A20" s="2" t="s">
        <v>405</v>
      </c>
      <c r="B20" s="68" t="s">
        <v>510</v>
      </c>
      <c r="C20" s="73" t="s">
        <v>125</v>
      </c>
      <c r="D20" s="34">
        <v>9.41</v>
      </c>
      <c r="E20" s="129">
        <v>4.2300000000000004</v>
      </c>
      <c r="F20" s="34">
        <v>22.13</v>
      </c>
      <c r="G20" s="33">
        <v>164.26000000000002</v>
      </c>
      <c r="H20" s="2"/>
    </row>
    <row r="21" spans="1:8">
      <c r="A21" s="2" t="s">
        <v>406</v>
      </c>
      <c r="B21" s="2" t="s">
        <v>112</v>
      </c>
      <c r="C21" s="73">
        <v>70</v>
      </c>
      <c r="D21" s="34">
        <v>0.61</v>
      </c>
      <c r="E21" s="129">
        <v>7.8100000000000005</v>
      </c>
      <c r="F21" s="34">
        <v>5.72</v>
      </c>
      <c r="G21" s="33">
        <v>95.66</v>
      </c>
      <c r="H21" s="2"/>
    </row>
    <row r="22" spans="1:8">
      <c r="A22" s="2" t="s">
        <v>407</v>
      </c>
      <c r="B22" s="2" t="s">
        <v>160</v>
      </c>
      <c r="C22" s="85">
        <v>25</v>
      </c>
      <c r="D22" s="84">
        <v>1.4</v>
      </c>
      <c r="E22" s="115">
        <v>0.3</v>
      </c>
      <c r="F22" s="84">
        <v>14.7</v>
      </c>
      <c r="G22" s="83">
        <v>67</v>
      </c>
      <c r="H22" s="2"/>
    </row>
    <row r="23" spans="1:8">
      <c r="A23" s="2" t="s">
        <v>409</v>
      </c>
      <c r="B23" s="2" t="s">
        <v>98</v>
      </c>
      <c r="C23" s="73">
        <v>50</v>
      </c>
      <c r="D23" s="84">
        <v>0.6</v>
      </c>
      <c r="E23" s="115">
        <v>0.1</v>
      </c>
      <c r="F23" s="84">
        <v>10</v>
      </c>
      <c r="G23" s="83">
        <v>44</v>
      </c>
      <c r="H23" s="2"/>
    </row>
    <row r="24" spans="1:8">
      <c r="A24" s="361" t="s">
        <v>10</v>
      </c>
      <c r="B24" s="361"/>
      <c r="C24" s="4"/>
      <c r="D24" s="103">
        <f>SUM(D19:D23)</f>
        <v>27.009999999999998</v>
      </c>
      <c r="E24" s="130">
        <f t="shared" ref="E24:G24" si="1">SUM(E19:E23)</f>
        <v>30.560000000000006</v>
      </c>
      <c r="F24" s="103">
        <f t="shared" si="1"/>
        <v>89.19</v>
      </c>
      <c r="G24" s="103">
        <f t="shared" si="1"/>
        <v>740.74</v>
      </c>
      <c r="H24" s="2"/>
    </row>
    <row r="25" spans="1:8" ht="30" customHeight="1">
      <c r="A25" s="362" t="s">
        <v>11</v>
      </c>
      <c r="B25" s="362"/>
      <c r="C25" s="4"/>
      <c r="D25" s="7" t="s">
        <v>14</v>
      </c>
      <c r="E25" s="7" t="s">
        <v>15</v>
      </c>
      <c r="F25" s="7" t="s">
        <v>16</v>
      </c>
      <c r="G25" s="7" t="s">
        <v>17</v>
      </c>
      <c r="H25" s="2"/>
    </row>
    <row r="27" spans="1:8">
      <c r="A27" s="367" t="s">
        <v>13</v>
      </c>
      <c r="B27" s="367"/>
      <c r="C27" s="367"/>
      <c r="D27" s="367"/>
      <c r="E27" s="367"/>
      <c r="F27" s="367"/>
      <c r="G27" s="367"/>
    </row>
    <row r="28" spans="1:8" ht="31.95" customHeight="1">
      <c r="A28" s="371" t="s">
        <v>1</v>
      </c>
      <c r="B28" s="373" t="s">
        <v>2</v>
      </c>
      <c r="C28" s="371" t="s">
        <v>19</v>
      </c>
      <c r="D28" s="368" t="s">
        <v>4</v>
      </c>
      <c r="E28" s="369"/>
      <c r="F28" s="370"/>
      <c r="G28" s="371" t="s">
        <v>8</v>
      </c>
      <c r="H28" s="359" t="s">
        <v>1011</v>
      </c>
    </row>
    <row r="29" spans="1:8" ht="21.75" customHeight="1">
      <c r="A29" s="372"/>
      <c r="B29" s="374"/>
      <c r="C29" s="372"/>
      <c r="D29" s="3" t="s">
        <v>5</v>
      </c>
      <c r="E29" s="3" t="s">
        <v>6</v>
      </c>
      <c r="F29" s="3" t="s">
        <v>7</v>
      </c>
      <c r="G29" s="372"/>
      <c r="H29" s="360"/>
    </row>
    <row r="30" spans="1:8">
      <c r="A30" s="4" t="s">
        <v>9</v>
      </c>
      <c r="B30" s="4"/>
      <c r="C30" s="4"/>
      <c r="D30" s="4"/>
      <c r="E30" s="4"/>
      <c r="F30" s="4"/>
      <c r="G30" s="4"/>
      <c r="H30" s="2"/>
    </row>
    <row r="31" spans="1:8" ht="13.95" customHeight="1">
      <c r="A31" s="2" t="s">
        <v>929</v>
      </c>
      <c r="B31" s="2" t="s">
        <v>151</v>
      </c>
      <c r="C31" s="73" t="s">
        <v>87</v>
      </c>
      <c r="D31" s="34">
        <v>15.56</v>
      </c>
      <c r="E31" s="34">
        <v>20.790000000000003</v>
      </c>
      <c r="F31" s="34">
        <v>37.400000000000006</v>
      </c>
      <c r="G31" s="134">
        <v>398.96000000000004</v>
      </c>
      <c r="H31" s="2"/>
    </row>
    <row r="32" spans="1:8" ht="13.95" customHeight="1">
      <c r="A32" s="2" t="s">
        <v>88</v>
      </c>
      <c r="B32" s="2" t="s">
        <v>471</v>
      </c>
      <c r="C32" s="73">
        <v>100</v>
      </c>
      <c r="D32" s="84">
        <v>0.60000000000000009</v>
      </c>
      <c r="E32" s="84">
        <v>5.5</v>
      </c>
      <c r="F32" s="84">
        <v>14</v>
      </c>
      <c r="G32" s="83">
        <v>107.1</v>
      </c>
      <c r="H32" s="2"/>
    </row>
    <row r="33" spans="1:8">
      <c r="A33" s="68" t="s">
        <v>410</v>
      </c>
      <c r="B33" s="68" t="s">
        <v>152</v>
      </c>
      <c r="C33" s="115" t="s">
        <v>1003</v>
      </c>
      <c r="D33" s="129">
        <v>3.4699999999999998</v>
      </c>
      <c r="E33" s="129">
        <v>2.0499999999999998</v>
      </c>
      <c r="F33" s="129">
        <v>18.71</v>
      </c>
      <c r="G33" s="134">
        <v>107.15</v>
      </c>
      <c r="H33" s="2"/>
    </row>
    <row r="34" spans="1:8">
      <c r="A34" s="2" t="s">
        <v>407</v>
      </c>
      <c r="B34" s="2" t="s">
        <v>160</v>
      </c>
      <c r="C34" s="73">
        <v>25</v>
      </c>
      <c r="D34" s="84">
        <v>1.4</v>
      </c>
      <c r="E34" s="84">
        <v>0.3</v>
      </c>
      <c r="F34" s="84">
        <v>14.7</v>
      </c>
      <c r="G34" s="83">
        <v>67</v>
      </c>
      <c r="H34" s="2"/>
    </row>
    <row r="35" spans="1:8">
      <c r="A35" s="2" t="s">
        <v>411</v>
      </c>
      <c r="B35" s="2" t="s">
        <v>86</v>
      </c>
      <c r="C35" s="73">
        <v>50</v>
      </c>
      <c r="D35" s="84">
        <v>0.5</v>
      </c>
      <c r="E35" s="84">
        <v>0.1</v>
      </c>
      <c r="F35" s="84">
        <v>4.0999999999999996</v>
      </c>
      <c r="G35" s="83">
        <v>21</v>
      </c>
      <c r="H35" s="2"/>
    </row>
    <row r="36" spans="1:8">
      <c r="A36" s="361" t="s">
        <v>10</v>
      </c>
      <c r="B36" s="361"/>
      <c r="C36" s="4"/>
      <c r="D36" s="103">
        <f>SUM(D31:D35)</f>
        <v>21.529999999999998</v>
      </c>
      <c r="E36" s="103">
        <f t="shared" ref="E36:G36" si="2">SUM(E31:E35)</f>
        <v>28.740000000000006</v>
      </c>
      <c r="F36" s="103">
        <f t="shared" si="2"/>
        <v>88.910000000000011</v>
      </c>
      <c r="G36" s="130">
        <f t="shared" si="2"/>
        <v>701.21</v>
      </c>
      <c r="H36" s="2"/>
    </row>
    <row r="37" spans="1:8" ht="28.2" customHeight="1">
      <c r="A37" s="362" t="s">
        <v>11</v>
      </c>
      <c r="B37" s="362"/>
      <c r="C37" s="4"/>
      <c r="D37" s="7" t="s">
        <v>14</v>
      </c>
      <c r="E37" s="7" t="s">
        <v>15</v>
      </c>
      <c r="F37" s="7" t="s">
        <v>16</v>
      </c>
      <c r="G37" s="7" t="s">
        <v>17</v>
      </c>
      <c r="H37" s="2"/>
    </row>
    <row r="39" spans="1:8">
      <c r="A39" s="367" t="s">
        <v>18</v>
      </c>
      <c r="B39" s="367"/>
      <c r="C39" s="367"/>
      <c r="D39" s="367"/>
      <c r="E39" s="367"/>
      <c r="F39" s="367"/>
      <c r="G39" s="367"/>
    </row>
    <row r="40" spans="1:8" ht="54.75" customHeight="1">
      <c r="A40" s="371" t="s">
        <v>1</v>
      </c>
      <c r="B40" s="373" t="s">
        <v>2</v>
      </c>
      <c r="C40" s="371" t="s">
        <v>19</v>
      </c>
      <c r="D40" s="368" t="s">
        <v>4</v>
      </c>
      <c r="E40" s="369"/>
      <c r="F40" s="370"/>
      <c r="G40" s="371" t="s">
        <v>8</v>
      </c>
      <c r="H40" s="359" t="s">
        <v>1011</v>
      </c>
    </row>
    <row r="41" spans="1:8">
      <c r="A41" s="372"/>
      <c r="B41" s="374"/>
      <c r="C41" s="372"/>
      <c r="D41" s="3" t="s">
        <v>5</v>
      </c>
      <c r="E41" s="3" t="s">
        <v>6</v>
      </c>
      <c r="F41" s="3" t="s">
        <v>7</v>
      </c>
      <c r="G41" s="372"/>
      <c r="H41" s="360"/>
    </row>
    <row r="42" spans="1:8">
      <c r="A42" s="4" t="s">
        <v>9</v>
      </c>
      <c r="B42" s="4"/>
      <c r="C42" s="4"/>
      <c r="D42" s="4"/>
      <c r="E42" s="4"/>
      <c r="F42" s="4"/>
      <c r="G42" s="4"/>
      <c r="H42" s="2"/>
    </row>
    <row r="43" spans="1:8">
      <c r="A43" s="2" t="s">
        <v>413</v>
      </c>
      <c r="B43" s="2" t="s">
        <v>412</v>
      </c>
      <c r="C43" s="73" t="s">
        <v>155</v>
      </c>
      <c r="D43" s="129">
        <v>14.059999999999999</v>
      </c>
      <c r="E43" s="129">
        <v>14.879999999999999</v>
      </c>
      <c r="F43" s="129">
        <v>28.23</v>
      </c>
      <c r="G43" s="134">
        <v>302.59999999999997</v>
      </c>
      <c r="H43" s="2"/>
    </row>
    <row r="44" spans="1:8">
      <c r="A44" s="2" t="s">
        <v>94</v>
      </c>
      <c r="B44" s="2" t="s">
        <v>85</v>
      </c>
      <c r="C44" s="73">
        <v>100</v>
      </c>
      <c r="D44" s="34">
        <v>1.2000000000000002</v>
      </c>
      <c r="E44" s="34">
        <v>7.7</v>
      </c>
      <c r="F44" s="34">
        <v>8.8000000000000007</v>
      </c>
      <c r="G44" s="33">
        <v>108.99</v>
      </c>
      <c r="H44" s="2"/>
    </row>
    <row r="45" spans="1:8">
      <c r="A45" s="2" t="s">
        <v>187</v>
      </c>
      <c r="B45" s="2" t="s">
        <v>153</v>
      </c>
      <c r="C45" s="73">
        <v>250</v>
      </c>
      <c r="D45" s="34">
        <v>4.8</v>
      </c>
      <c r="E45" s="34">
        <v>4.2</v>
      </c>
      <c r="F45" s="34">
        <v>19.819999999999997</v>
      </c>
      <c r="G45" s="33">
        <v>136.38</v>
      </c>
      <c r="H45" s="2"/>
    </row>
    <row r="46" spans="1:8">
      <c r="A46" s="2" t="s">
        <v>407</v>
      </c>
      <c r="B46" s="2" t="s">
        <v>160</v>
      </c>
      <c r="C46" s="73">
        <v>25</v>
      </c>
      <c r="D46" s="84">
        <v>1.4</v>
      </c>
      <c r="E46" s="84">
        <v>0.3</v>
      </c>
      <c r="F46" s="84">
        <v>14.7</v>
      </c>
      <c r="G46" s="83">
        <v>67</v>
      </c>
      <c r="H46" s="2"/>
    </row>
    <row r="47" spans="1:8">
      <c r="A47" s="2" t="s">
        <v>95</v>
      </c>
      <c r="B47" s="2" t="s">
        <v>154</v>
      </c>
      <c r="C47" s="73">
        <v>200</v>
      </c>
      <c r="D47" s="34">
        <v>0.21</v>
      </c>
      <c r="E47" s="34">
        <v>0.05</v>
      </c>
      <c r="F47" s="34">
        <v>21</v>
      </c>
      <c r="G47" s="33">
        <v>85.26</v>
      </c>
      <c r="H47" s="2"/>
    </row>
    <row r="48" spans="1:8">
      <c r="A48" s="361" t="s">
        <v>10</v>
      </c>
      <c r="B48" s="361"/>
      <c r="C48" s="4"/>
      <c r="D48" s="130">
        <f>SUM(D43:D47)</f>
        <v>21.669999999999998</v>
      </c>
      <c r="E48" s="130">
        <f t="shared" ref="E48:G48" si="3">SUM(E43:E47)</f>
        <v>27.13</v>
      </c>
      <c r="F48" s="130">
        <f t="shared" si="3"/>
        <v>92.55</v>
      </c>
      <c r="G48" s="130">
        <f t="shared" si="3"/>
        <v>700.23</v>
      </c>
      <c r="H48" s="2"/>
    </row>
    <row r="49" spans="1:8" ht="27.6" customHeight="1">
      <c r="A49" s="362" t="s">
        <v>11</v>
      </c>
      <c r="B49" s="362"/>
      <c r="C49" s="4"/>
      <c r="D49" s="7" t="s">
        <v>14</v>
      </c>
      <c r="E49" s="7" t="s">
        <v>15</v>
      </c>
      <c r="F49" s="7" t="s">
        <v>16</v>
      </c>
      <c r="G49" s="7" t="s">
        <v>17</v>
      </c>
      <c r="H49" s="2"/>
    </row>
    <row r="51" spans="1:8">
      <c r="A51" s="367" t="s">
        <v>20</v>
      </c>
      <c r="B51" s="367"/>
      <c r="C51" s="367"/>
      <c r="D51" s="367"/>
      <c r="E51" s="367"/>
      <c r="F51" s="367"/>
      <c r="G51" s="367"/>
    </row>
    <row r="52" spans="1:8" ht="60" customHeight="1">
      <c r="A52" s="371" t="s">
        <v>1</v>
      </c>
      <c r="B52" s="373" t="s">
        <v>2</v>
      </c>
      <c r="C52" s="371" t="s">
        <v>19</v>
      </c>
      <c r="D52" s="368" t="s">
        <v>4</v>
      </c>
      <c r="E52" s="369"/>
      <c r="F52" s="370"/>
      <c r="G52" s="371" t="s">
        <v>8</v>
      </c>
      <c r="H52" s="359" t="s">
        <v>1011</v>
      </c>
    </row>
    <row r="53" spans="1:8">
      <c r="A53" s="372"/>
      <c r="B53" s="374"/>
      <c r="C53" s="372"/>
      <c r="D53" s="3" t="s">
        <v>5</v>
      </c>
      <c r="E53" s="3" t="s">
        <v>6</v>
      </c>
      <c r="F53" s="3" t="s">
        <v>7</v>
      </c>
      <c r="G53" s="372"/>
      <c r="H53" s="360"/>
    </row>
    <row r="54" spans="1:8">
      <c r="A54" s="4" t="s">
        <v>9</v>
      </c>
      <c r="B54" s="4"/>
      <c r="C54" s="4"/>
      <c r="D54" s="4"/>
      <c r="E54" s="4"/>
      <c r="F54" s="4"/>
      <c r="G54" s="4"/>
      <c r="H54" s="2"/>
    </row>
    <row r="55" spans="1:8">
      <c r="A55" s="2" t="s">
        <v>99</v>
      </c>
      <c r="B55" s="2" t="s">
        <v>156</v>
      </c>
      <c r="C55" s="73">
        <v>250</v>
      </c>
      <c r="D55" s="34">
        <v>10.330000000000002</v>
      </c>
      <c r="E55" s="129">
        <v>13.280000000000001</v>
      </c>
      <c r="F55" s="34">
        <v>19.64</v>
      </c>
      <c r="G55" s="33">
        <v>239.33999999999997</v>
      </c>
      <c r="H55" s="2"/>
    </row>
    <row r="56" spans="1:8">
      <c r="A56" s="2" t="s">
        <v>100</v>
      </c>
      <c r="B56" s="2" t="s">
        <v>105</v>
      </c>
      <c r="C56" s="73">
        <v>100</v>
      </c>
      <c r="D56" s="34">
        <v>1.54</v>
      </c>
      <c r="E56" s="34">
        <v>11.629999999999999</v>
      </c>
      <c r="F56" s="34">
        <v>8.4599999999999991</v>
      </c>
      <c r="G56" s="33">
        <v>144.72</v>
      </c>
      <c r="H56" s="2"/>
    </row>
    <row r="57" spans="1:8">
      <c r="A57" s="2" t="s">
        <v>414</v>
      </c>
      <c r="B57" s="2" t="s">
        <v>158</v>
      </c>
      <c r="C57" s="73" t="s">
        <v>82</v>
      </c>
      <c r="D57" s="34">
        <v>4.8000000000000007</v>
      </c>
      <c r="E57" s="34">
        <v>5.34</v>
      </c>
      <c r="F57" s="34">
        <v>8.09</v>
      </c>
      <c r="G57" s="33">
        <v>99.210000000000008</v>
      </c>
      <c r="H57" s="2"/>
    </row>
    <row r="58" spans="1:8">
      <c r="A58" s="2" t="s">
        <v>415</v>
      </c>
      <c r="B58" s="2" t="s">
        <v>157</v>
      </c>
      <c r="C58" s="73">
        <v>200</v>
      </c>
      <c r="D58" s="34">
        <v>0.08</v>
      </c>
      <c r="E58" s="34">
        <v>0.14000000000000001</v>
      </c>
      <c r="F58" s="34">
        <v>22.580000000000002</v>
      </c>
      <c r="G58" s="33">
        <v>91.88</v>
      </c>
      <c r="H58" s="2"/>
    </row>
    <row r="59" spans="1:8">
      <c r="A59" s="2" t="s">
        <v>416</v>
      </c>
      <c r="B59" s="2" t="s">
        <v>160</v>
      </c>
      <c r="C59" s="73">
        <v>50</v>
      </c>
      <c r="D59" s="84">
        <v>2.8</v>
      </c>
      <c r="E59" s="84">
        <v>0.6</v>
      </c>
      <c r="F59" s="84">
        <v>29.4</v>
      </c>
      <c r="G59" s="83">
        <v>134</v>
      </c>
      <c r="H59" s="2"/>
    </row>
    <row r="60" spans="1:8">
      <c r="A60" s="361" t="s">
        <v>10</v>
      </c>
      <c r="B60" s="361"/>
      <c r="C60" s="4"/>
      <c r="D60" s="103">
        <f>SUM(D55:D59)</f>
        <v>19.55</v>
      </c>
      <c r="E60" s="130">
        <f t="shared" ref="E60:G60" si="4">SUM(E55:E59)</f>
        <v>30.990000000000002</v>
      </c>
      <c r="F60" s="103">
        <f t="shared" si="4"/>
        <v>88.169999999999987</v>
      </c>
      <c r="G60" s="103">
        <f t="shared" si="4"/>
        <v>709.15</v>
      </c>
      <c r="H60" s="2"/>
    </row>
    <row r="61" spans="1:8" ht="28.2" customHeight="1">
      <c r="A61" s="362" t="s">
        <v>11</v>
      </c>
      <c r="B61" s="362"/>
      <c r="C61" s="4"/>
      <c r="D61" s="7" t="s">
        <v>14</v>
      </c>
      <c r="E61" s="7" t="s">
        <v>15</v>
      </c>
      <c r="F61" s="7" t="s">
        <v>16</v>
      </c>
      <c r="G61" s="7" t="s">
        <v>17</v>
      </c>
      <c r="H61" s="2"/>
    </row>
  </sheetData>
  <mergeCells count="46">
    <mergeCell ref="A60:B60"/>
    <mergeCell ref="A61:B61"/>
    <mergeCell ref="A36:B36"/>
    <mergeCell ref="A37:B37"/>
    <mergeCell ref="A39:G39"/>
    <mergeCell ref="D40:F40"/>
    <mergeCell ref="A48:B48"/>
    <mergeCell ref="A49:B49"/>
    <mergeCell ref="A40:A41"/>
    <mergeCell ref="B40:B41"/>
    <mergeCell ref="C40:C41"/>
    <mergeCell ref="G40:G41"/>
    <mergeCell ref="A52:A53"/>
    <mergeCell ref="C52:C53"/>
    <mergeCell ref="G52:G53"/>
    <mergeCell ref="B52:B53"/>
    <mergeCell ref="A51:G51"/>
    <mergeCell ref="A24:B24"/>
    <mergeCell ref="A25:B25"/>
    <mergeCell ref="A27:G27"/>
    <mergeCell ref="A28:A29"/>
    <mergeCell ref="B28:B29"/>
    <mergeCell ref="C28:C29"/>
    <mergeCell ref="D28:F28"/>
    <mergeCell ref="G28:G29"/>
    <mergeCell ref="D52:F52"/>
    <mergeCell ref="A11:B11"/>
    <mergeCell ref="A12:B12"/>
    <mergeCell ref="A15:G15"/>
    <mergeCell ref="A16:A17"/>
    <mergeCell ref="B16:B17"/>
    <mergeCell ref="C16:C17"/>
    <mergeCell ref="D16:F16"/>
    <mergeCell ref="G16:G17"/>
    <mergeCell ref="A1:G1"/>
    <mergeCell ref="A2:G2"/>
    <mergeCell ref="A3:A4"/>
    <mergeCell ref="B3:B4"/>
    <mergeCell ref="C3:C4"/>
    <mergeCell ref="D3:F3"/>
    <mergeCell ref="G3:G4"/>
    <mergeCell ref="H3:H4"/>
    <mergeCell ref="H16:H17"/>
    <mergeCell ref="H28:H29"/>
    <mergeCell ref="H40:H41"/>
    <mergeCell ref="H52:H53"/>
  </mergeCells>
  <pageMargins left="0.7" right="0.7" top="0.75" bottom="0.75" header="0.3" footer="0.3"/>
  <pageSetup paperSize="9" orientation="landscape"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5"/>
  <sheetViews>
    <sheetView zoomScale="67" zoomScaleNormal="67" workbookViewId="0">
      <selection activeCell="A125" sqref="A125"/>
    </sheetView>
  </sheetViews>
  <sheetFormatPr defaultRowHeight="14.4"/>
  <cols>
    <col min="1" max="1" width="30.33203125" customWidth="1"/>
    <col min="7" max="7" width="9" customWidth="1"/>
    <col min="8" max="8" width="9.109375" hidden="1" customWidth="1"/>
  </cols>
  <sheetData>
    <row r="1" spans="1:8">
      <c r="A1" s="384" t="s">
        <v>213</v>
      </c>
      <c r="B1" s="384"/>
      <c r="C1" s="384"/>
      <c r="D1" s="384"/>
      <c r="E1" s="384"/>
      <c r="F1" s="384"/>
      <c r="G1" s="384"/>
    </row>
    <row r="2" spans="1:8" ht="15.6">
      <c r="A2" s="385" t="s">
        <v>493</v>
      </c>
      <c r="B2" s="385"/>
      <c r="C2" s="385"/>
      <c r="D2" s="385"/>
      <c r="E2" s="385"/>
      <c r="F2" s="385"/>
      <c r="G2" s="385"/>
    </row>
    <row r="4" spans="1:8">
      <c r="A4" s="363" t="s">
        <v>0</v>
      </c>
      <c r="B4" s="363"/>
      <c r="C4" s="363"/>
      <c r="D4" s="363"/>
      <c r="E4" s="363"/>
      <c r="F4" s="363"/>
      <c r="G4" s="363"/>
    </row>
    <row r="6" spans="1:8">
      <c r="A6" s="1" t="s">
        <v>494</v>
      </c>
      <c r="B6" s="1"/>
      <c r="C6" s="1"/>
      <c r="D6" s="1"/>
      <c r="E6" s="1"/>
      <c r="F6" s="1"/>
      <c r="G6" s="1"/>
    </row>
    <row r="7" spans="1:8">
      <c r="A7" s="376" t="s">
        <v>215</v>
      </c>
      <c r="B7" s="377" t="s">
        <v>216</v>
      </c>
      <c r="C7" s="377"/>
      <c r="D7" s="376" t="s">
        <v>4</v>
      </c>
      <c r="E7" s="376"/>
      <c r="F7" s="376"/>
      <c r="G7" s="378" t="s">
        <v>217</v>
      </c>
    </row>
    <row r="8" spans="1:8">
      <c r="A8" s="376"/>
      <c r="B8" s="2" t="s">
        <v>218</v>
      </c>
      <c r="C8" s="2" t="s">
        <v>219</v>
      </c>
      <c r="D8" s="2" t="s">
        <v>220</v>
      </c>
      <c r="E8" s="2" t="s">
        <v>6</v>
      </c>
      <c r="F8" s="2" t="s">
        <v>221</v>
      </c>
      <c r="G8" s="378"/>
      <c r="H8" s="54"/>
    </row>
    <row r="9" spans="1:8">
      <c r="A9" s="3" t="s">
        <v>222</v>
      </c>
      <c r="B9" s="44">
        <v>116.8</v>
      </c>
      <c r="C9" s="44">
        <v>76.801999999999992</v>
      </c>
      <c r="D9" s="45">
        <v>1.54</v>
      </c>
      <c r="E9" s="45">
        <v>0.08</v>
      </c>
      <c r="F9" s="45">
        <v>11.4</v>
      </c>
      <c r="G9" s="45">
        <v>52.3</v>
      </c>
      <c r="H9" s="54"/>
    </row>
    <row r="10" spans="1:8">
      <c r="A10" s="3" t="s">
        <v>225</v>
      </c>
      <c r="B10" s="44">
        <v>2</v>
      </c>
      <c r="C10" s="44">
        <v>2</v>
      </c>
      <c r="D10" s="45">
        <v>0</v>
      </c>
      <c r="E10" s="45">
        <v>2</v>
      </c>
      <c r="F10" s="45">
        <v>0</v>
      </c>
      <c r="G10" s="45">
        <v>18</v>
      </c>
      <c r="H10" s="54"/>
    </row>
    <row r="11" spans="1:8">
      <c r="A11" s="3" t="s">
        <v>356</v>
      </c>
      <c r="B11" s="44">
        <v>16</v>
      </c>
      <c r="C11" s="44">
        <v>16</v>
      </c>
      <c r="D11" s="45">
        <v>0.34</v>
      </c>
      <c r="E11" s="45">
        <v>0.05</v>
      </c>
      <c r="F11" s="45">
        <v>0.16</v>
      </c>
      <c r="G11" s="45">
        <v>2.42</v>
      </c>
      <c r="H11" s="54"/>
    </row>
    <row r="12" spans="1:8">
      <c r="A12" s="3" t="s">
        <v>279</v>
      </c>
      <c r="B12" s="44">
        <v>6</v>
      </c>
      <c r="C12" s="44">
        <v>5.3020000000000005</v>
      </c>
      <c r="D12" s="45">
        <v>7.0000000000000007E-2</v>
      </c>
      <c r="E12" s="45">
        <v>0.02</v>
      </c>
      <c r="F12" s="45">
        <v>0.26</v>
      </c>
      <c r="G12" s="45">
        <v>1.46</v>
      </c>
      <c r="H12" s="54"/>
    </row>
    <row r="13" spans="1:8">
      <c r="A13" s="3" t="s">
        <v>223</v>
      </c>
      <c r="B13" s="44">
        <v>4</v>
      </c>
      <c r="C13" s="44">
        <v>2.923</v>
      </c>
      <c r="D13" s="45">
        <v>0.03</v>
      </c>
      <c r="E13" s="45">
        <v>0.01</v>
      </c>
      <c r="F13" s="45">
        <v>0.14000000000000001</v>
      </c>
      <c r="G13" s="45">
        <v>0.73</v>
      </c>
      <c r="H13" s="54"/>
    </row>
    <row r="14" spans="1:8">
      <c r="A14" s="3" t="s">
        <v>227</v>
      </c>
      <c r="B14" s="44">
        <v>0.03</v>
      </c>
      <c r="C14" s="44">
        <v>0.03</v>
      </c>
      <c r="D14" s="3">
        <v>0</v>
      </c>
      <c r="E14" s="3">
        <v>0</v>
      </c>
      <c r="F14" s="3">
        <v>0</v>
      </c>
      <c r="G14" s="3">
        <v>0</v>
      </c>
      <c r="H14" s="54"/>
    </row>
    <row r="15" spans="1:8">
      <c r="A15" s="3" t="s">
        <v>228</v>
      </c>
      <c r="B15" s="44">
        <v>0.5</v>
      </c>
      <c r="C15" s="44">
        <v>0.5</v>
      </c>
      <c r="D15" s="3">
        <v>0</v>
      </c>
      <c r="E15" s="3">
        <v>0</v>
      </c>
      <c r="F15" s="3">
        <v>0</v>
      </c>
      <c r="G15" s="3">
        <v>0</v>
      </c>
      <c r="H15" s="54"/>
    </row>
    <row r="16" spans="1:8">
      <c r="A16" s="3" t="s">
        <v>229</v>
      </c>
      <c r="B16" s="44">
        <v>0.05</v>
      </c>
      <c r="C16" s="44">
        <v>0.05</v>
      </c>
      <c r="D16" s="3">
        <v>0</v>
      </c>
      <c r="E16" s="3">
        <v>0</v>
      </c>
      <c r="F16" s="3">
        <v>0</v>
      </c>
      <c r="G16" s="3">
        <v>0</v>
      </c>
      <c r="H16" s="54"/>
    </row>
    <row r="17" spans="1:8">
      <c r="A17" s="3" t="s">
        <v>357</v>
      </c>
      <c r="B17" s="44">
        <v>5</v>
      </c>
      <c r="C17" s="44">
        <v>5</v>
      </c>
      <c r="D17" s="3">
        <v>0.4</v>
      </c>
      <c r="E17" s="3">
        <v>0.08</v>
      </c>
      <c r="F17" s="3">
        <v>3.31</v>
      </c>
      <c r="G17" s="3">
        <v>15.48</v>
      </c>
      <c r="H17" s="54"/>
    </row>
    <row r="18" spans="1:8">
      <c r="A18" s="3" t="s">
        <v>230</v>
      </c>
      <c r="B18" s="44">
        <v>187</v>
      </c>
      <c r="C18" s="44">
        <v>187</v>
      </c>
      <c r="D18" s="45">
        <v>0</v>
      </c>
      <c r="E18" s="45">
        <v>0</v>
      </c>
      <c r="F18" s="45">
        <v>0</v>
      </c>
      <c r="G18" s="45">
        <v>0</v>
      </c>
      <c r="H18" s="54"/>
    </row>
    <row r="19" spans="1:8">
      <c r="A19" s="3" t="s">
        <v>311</v>
      </c>
      <c r="B19" s="44">
        <v>0.3</v>
      </c>
      <c r="C19" s="44">
        <v>0.3</v>
      </c>
      <c r="D19" s="45">
        <v>0</v>
      </c>
      <c r="E19" s="45">
        <v>0</v>
      </c>
      <c r="F19" s="45">
        <v>0</v>
      </c>
      <c r="G19" s="45">
        <v>0</v>
      </c>
      <c r="H19" s="54"/>
    </row>
    <row r="20" spans="1:8">
      <c r="A20" s="3" t="s">
        <v>300</v>
      </c>
      <c r="B20" s="44">
        <v>10</v>
      </c>
      <c r="C20" s="44">
        <v>10</v>
      </c>
      <c r="D20" s="45">
        <v>0.28000000000000003</v>
      </c>
      <c r="E20" s="45">
        <v>2</v>
      </c>
      <c r="F20" s="45">
        <v>0.32</v>
      </c>
      <c r="G20" s="45">
        <v>20.399999999999999</v>
      </c>
      <c r="H20" s="54"/>
    </row>
    <row r="21" spans="1:8">
      <c r="A21" s="104" t="s">
        <v>232</v>
      </c>
      <c r="B21" s="105"/>
      <c r="C21" s="104" t="s">
        <v>82</v>
      </c>
      <c r="D21" s="106">
        <f>SUM(D9:D20)</f>
        <v>2.66</v>
      </c>
      <c r="E21" s="106">
        <f t="shared" ref="E21:G21" si="0">SUM(E9:E20)</f>
        <v>4.24</v>
      </c>
      <c r="F21" s="106">
        <f t="shared" si="0"/>
        <v>15.590000000000002</v>
      </c>
      <c r="G21" s="106">
        <f t="shared" si="0"/>
        <v>110.78999999999999</v>
      </c>
      <c r="H21" s="54"/>
    </row>
    <row r="22" spans="1:8">
      <c r="A22" s="381" t="s">
        <v>495</v>
      </c>
      <c r="B22" s="381"/>
      <c r="C22" s="381"/>
      <c r="D22" s="381"/>
      <c r="E22" s="381"/>
      <c r="F22" s="381"/>
      <c r="G22" s="381"/>
      <c r="H22" s="381"/>
    </row>
    <row r="23" spans="1:8">
      <c r="A23" s="381"/>
      <c r="B23" s="381"/>
      <c r="C23" s="381"/>
      <c r="D23" s="381"/>
      <c r="E23" s="381"/>
      <c r="F23" s="381"/>
      <c r="G23" s="381"/>
      <c r="H23" s="381"/>
    </row>
    <row r="24" spans="1:8" ht="9" customHeight="1">
      <c r="A24" s="381"/>
      <c r="B24" s="381"/>
      <c r="C24" s="381"/>
      <c r="D24" s="381"/>
      <c r="E24" s="381"/>
      <c r="F24" s="381"/>
      <c r="G24" s="381"/>
      <c r="H24" s="381"/>
    </row>
    <row r="25" spans="1:8" hidden="1">
      <c r="A25" s="381"/>
      <c r="B25" s="381"/>
      <c r="C25" s="381"/>
      <c r="D25" s="381"/>
      <c r="E25" s="381"/>
      <c r="F25" s="381"/>
      <c r="G25" s="381"/>
      <c r="H25" s="381"/>
    </row>
    <row r="26" spans="1:8" ht="18.600000000000001" customHeight="1">
      <c r="A26" s="381"/>
      <c r="B26" s="381"/>
      <c r="C26" s="381"/>
      <c r="D26" s="381"/>
      <c r="E26" s="381"/>
      <c r="F26" s="381"/>
      <c r="G26" s="381"/>
      <c r="H26" s="381"/>
    </row>
    <row r="28" spans="1:8">
      <c r="A28" s="1" t="s">
        <v>496</v>
      </c>
      <c r="B28" s="1"/>
      <c r="C28" s="1"/>
      <c r="D28" s="1"/>
      <c r="E28" s="1"/>
      <c r="F28" s="1"/>
      <c r="G28" s="1"/>
    </row>
    <row r="29" spans="1:8">
      <c r="A29" s="376" t="s">
        <v>215</v>
      </c>
      <c r="B29" s="377" t="s">
        <v>216</v>
      </c>
      <c r="C29" s="377"/>
      <c r="D29" s="376" t="s">
        <v>4</v>
      </c>
      <c r="E29" s="376"/>
      <c r="F29" s="376"/>
      <c r="G29" s="378" t="s">
        <v>217</v>
      </c>
    </row>
    <row r="30" spans="1:8">
      <c r="A30" s="376"/>
      <c r="B30" s="99" t="s">
        <v>218</v>
      </c>
      <c r="C30" s="99" t="s">
        <v>219</v>
      </c>
      <c r="D30" s="99" t="s">
        <v>220</v>
      </c>
      <c r="E30" s="99" t="s">
        <v>6</v>
      </c>
      <c r="F30" s="99" t="s">
        <v>221</v>
      </c>
      <c r="G30" s="378"/>
    </row>
    <row r="31" spans="1:8">
      <c r="A31" s="100" t="s">
        <v>497</v>
      </c>
      <c r="B31" s="107">
        <v>42.222222222222221</v>
      </c>
      <c r="C31" s="107">
        <v>42.222222222222221</v>
      </c>
      <c r="D31" s="99">
        <v>7.43</v>
      </c>
      <c r="E31" s="99">
        <v>7.09</v>
      </c>
      <c r="F31" s="99">
        <v>0</v>
      </c>
      <c r="G31" s="99">
        <v>93.52</v>
      </c>
    </row>
    <row r="32" spans="1:8">
      <c r="A32" s="100" t="s">
        <v>256</v>
      </c>
      <c r="B32" s="107">
        <v>75.555555555555557</v>
      </c>
      <c r="C32" s="107">
        <v>75.56</v>
      </c>
      <c r="D32" s="99">
        <v>5.13</v>
      </c>
      <c r="E32" s="99">
        <v>0.45</v>
      </c>
      <c r="F32" s="99">
        <v>58.71</v>
      </c>
      <c r="G32" s="99">
        <v>259.47000000000003</v>
      </c>
    </row>
    <row r="33" spans="1:7">
      <c r="A33" s="100" t="s">
        <v>225</v>
      </c>
      <c r="B33" s="107">
        <v>11.111111111111111</v>
      </c>
      <c r="C33" s="107">
        <v>11.111111111111111</v>
      </c>
      <c r="D33" s="99">
        <v>0</v>
      </c>
      <c r="E33" s="99">
        <v>11.11</v>
      </c>
      <c r="F33" s="99">
        <v>0</v>
      </c>
      <c r="G33" s="99">
        <v>99.99</v>
      </c>
    </row>
    <row r="34" spans="1:7">
      <c r="A34" s="100" t="s">
        <v>279</v>
      </c>
      <c r="B34" s="107">
        <v>13.333333333333334</v>
      </c>
      <c r="C34" s="107">
        <v>11.782222222222224</v>
      </c>
      <c r="D34" s="99">
        <v>0.17</v>
      </c>
      <c r="E34" s="99">
        <v>0.04</v>
      </c>
      <c r="F34" s="99">
        <v>0.65</v>
      </c>
      <c r="G34" s="99">
        <v>3.67</v>
      </c>
    </row>
    <row r="35" spans="1:7">
      <c r="A35" s="100" t="s">
        <v>223</v>
      </c>
      <c r="B35" s="107">
        <v>21.111111111111111</v>
      </c>
      <c r="C35" s="107">
        <v>15.426666666666668</v>
      </c>
      <c r="D35" s="99">
        <v>0.21</v>
      </c>
      <c r="E35" s="99">
        <v>0.04</v>
      </c>
      <c r="F35" s="99">
        <v>1.01</v>
      </c>
      <c r="G35" s="99">
        <v>5.28</v>
      </c>
    </row>
    <row r="36" spans="1:7">
      <c r="A36" s="100" t="s">
        <v>241</v>
      </c>
      <c r="B36" s="107">
        <v>5.5555555555555554</v>
      </c>
      <c r="C36" s="107">
        <v>5.5555555555555554</v>
      </c>
      <c r="D36" s="99">
        <v>0.25</v>
      </c>
      <c r="E36" s="99">
        <v>0.01</v>
      </c>
      <c r="F36" s="99">
        <v>0.81</v>
      </c>
      <c r="G36" s="99">
        <v>4.3499999999999996</v>
      </c>
    </row>
    <row r="37" spans="1:7">
      <c r="A37" s="100" t="s">
        <v>228</v>
      </c>
      <c r="B37" s="107">
        <v>0.66666666666666663</v>
      </c>
      <c r="C37" s="107">
        <v>0.66666666666666663</v>
      </c>
      <c r="D37" s="99">
        <v>0</v>
      </c>
      <c r="E37" s="99">
        <v>0</v>
      </c>
      <c r="F37" s="99">
        <v>0</v>
      </c>
      <c r="G37" s="99">
        <v>0</v>
      </c>
    </row>
    <row r="38" spans="1:7">
      <c r="A38" s="100" t="s">
        <v>229</v>
      </c>
      <c r="B38" s="107">
        <v>0.22222222222222221</v>
      </c>
      <c r="C38" s="107">
        <v>0.22222222222222221</v>
      </c>
      <c r="D38" s="99">
        <v>0</v>
      </c>
      <c r="E38" s="99">
        <v>0</v>
      </c>
      <c r="F38" s="99">
        <v>0</v>
      </c>
      <c r="G38" s="99">
        <v>0</v>
      </c>
    </row>
    <row r="39" spans="1:7">
      <c r="A39" s="100" t="s">
        <v>230</v>
      </c>
      <c r="B39" s="107">
        <v>118.66666666666667</v>
      </c>
      <c r="C39" s="107">
        <v>118.66666666666667</v>
      </c>
      <c r="D39" s="99">
        <v>0</v>
      </c>
      <c r="E39" s="99">
        <v>0</v>
      </c>
      <c r="F39" s="99">
        <v>0</v>
      </c>
      <c r="G39" s="99">
        <v>0</v>
      </c>
    </row>
    <row r="40" spans="1:7">
      <c r="A40" s="108" t="s">
        <v>232</v>
      </c>
      <c r="B40" s="108"/>
      <c r="C40" s="109">
        <v>240</v>
      </c>
      <c r="D40" s="110">
        <f>SUM(D31:D39)</f>
        <v>13.19</v>
      </c>
      <c r="E40" s="110">
        <f>SUM(E31:E39)</f>
        <v>18.739999999999998</v>
      </c>
      <c r="F40" s="110">
        <f>SUM(F31:F39)</f>
        <v>61.18</v>
      </c>
      <c r="G40" s="110">
        <f>SUM(G31:G39)</f>
        <v>466.28000000000003</v>
      </c>
    </row>
    <row r="41" spans="1:7" ht="73.5" customHeight="1">
      <c r="A41" s="375" t="s">
        <v>351</v>
      </c>
      <c r="B41" s="375"/>
      <c r="C41" s="375"/>
      <c r="D41" s="375"/>
      <c r="E41" s="375"/>
      <c r="F41" s="375"/>
      <c r="G41" s="375"/>
    </row>
    <row r="43" spans="1:7">
      <c r="A43" s="1" t="s">
        <v>498</v>
      </c>
      <c r="B43" s="1"/>
      <c r="C43" s="1"/>
      <c r="D43" s="1"/>
      <c r="E43" s="1"/>
      <c r="F43" s="1"/>
      <c r="G43" s="1"/>
    </row>
    <row r="44" spans="1:7">
      <c r="A44" s="376" t="s">
        <v>215</v>
      </c>
      <c r="B44" s="377" t="s">
        <v>216</v>
      </c>
      <c r="C44" s="377"/>
      <c r="D44" s="376" t="s">
        <v>4</v>
      </c>
      <c r="E44" s="376"/>
      <c r="F44" s="376"/>
      <c r="G44" s="378" t="s">
        <v>217</v>
      </c>
    </row>
    <row r="45" spans="1:7">
      <c r="A45" s="376"/>
      <c r="B45" s="99" t="s">
        <v>218</v>
      </c>
      <c r="C45" s="99" t="s">
        <v>219</v>
      </c>
      <c r="D45" s="99" t="s">
        <v>220</v>
      </c>
      <c r="E45" s="99" t="s">
        <v>6</v>
      </c>
      <c r="F45" s="99" t="s">
        <v>221</v>
      </c>
      <c r="G45" s="378"/>
    </row>
    <row r="46" spans="1:7">
      <c r="A46" s="100" t="s">
        <v>324</v>
      </c>
      <c r="B46" s="107">
        <v>106.75</v>
      </c>
      <c r="C46" s="107">
        <v>79.17</v>
      </c>
      <c r="D46" s="99">
        <v>1.1100000000000001</v>
      </c>
      <c r="E46" s="99">
        <v>0.16</v>
      </c>
      <c r="F46" s="99">
        <v>3.33</v>
      </c>
      <c r="G46" s="99">
        <v>19.16</v>
      </c>
    </row>
    <row r="47" spans="1:7">
      <c r="A47" s="100" t="s">
        <v>499</v>
      </c>
      <c r="B47" s="107">
        <v>3</v>
      </c>
      <c r="C47" s="107">
        <v>2.5</v>
      </c>
      <c r="D47" s="99">
        <v>0.02</v>
      </c>
      <c r="E47" s="99">
        <v>0.01</v>
      </c>
      <c r="F47" s="99">
        <v>0.05</v>
      </c>
      <c r="G47" s="99">
        <v>0.28999999999999998</v>
      </c>
    </row>
    <row r="48" spans="1:7">
      <c r="A48" s="100" t="s">
        <v>500</v>
      </c>
      <c r="B48" s="107">
        <v>9.5</v>
      </c>
      <c r="C48" s="107">
        <v>7.14</v>
      </c>
      <c r="D48" s="99">
        <v>7.0000000000000007E-2</v>
      </c>
      <c r="E48" s="99">
        <v>0.01</v>
      </c>
      <c r="F48" s="99">
        <v>0.34</v>
      </c>
      <c r="G48" s="99">
        <v>1.79</v>
      </c>
    </row>
    <row r="49" spans="1:7">
      <c r="A49" s="100" t="s">
        <v>273</v>
      </c>
      <c r="B49" s="107">
        <v>0.4</v>
      </c>
      <c r="C49" s="107">
        <v>0.4</v>
      </c>
      <c r="D49" s="99">
        <v>0</v>
      </c>
      <c r="E49" s="99">
        <v>0</v>
      </c>
      <c r="F49" s="99">
        <v>0</v>
      </c>
      <c r="G49" s="99">
        <v>0</v>
      </c>
    </row>
    <row r="50" spans="1:7">
      <c r="A50" s="100" t="s">
        <v>225</v>
      </c>
      <c r="B50" s="107">
        <v>5</v>
      </c>
      <c r="C50" s="107">
        <v>5</v>
      </c>
      <c r="D50" s="99">
        <v>0</v>
      </c>
      <c r="E50" s="99">
        <v>5</v>
      </c>
      <c r="F50" s="99">
        <v>0</v>
      </c>
      <c r="G50" s="99">
        <v>45</v>
      </c>
    </row>
    <row r="51" spans="1:7">
      <c r="A51" s="100" t="s">
        <v>228</v>
      </c>
      <c r="B51" s="107">
        <v>0.25</v>
      </c>
      <c r="C51" s="107">
        <v>0.25</v>
      </c>
      <c r="D51" s="99">
        <v>0</v>
      </c>
      <c r="E51" s="99">
        <v>0</v>
      </c>
      <c r="F51" s="99">
        <v>0</v>
      </c>
      <c r="G51" s="99">
        <v>0</v>
      </c>
    </row>
    <row r="52" spans="1:7">
      <c r="A52" s="100" t="s">
        <v>247</v>
      </c>
      <c r="B52" s="107">
        <v>5</v>
      </c>
      <c r="C52" s="107">
        <v>5</v>
      </c>
      <c r="D52" s="99">
        <v>0</v>
      </c>
      <c r="E52" s="99">
        <v>0</v>
      </c>
      <c r="F52" s="99">
        <v>4.99</v>
      </c>
      <c r="G52" s="99">
        <v>19.96</v>
      </c>
    </row>
    <row r="53" spans="1:7">
      <c r="A53" s="109" t="s">
        <v>232</v>
      </c>
      <c r="B53" s="109"/>
      <c r="C53" s="109">
        <v>95</v>
      </c>
      <c r="D53" s="110">
        <f>SUM(D46:D52)</f>
        <v>1.2000000000000002</v>
      </c>
      <c r="E53" s="110">
        <f>SUM(E46:E52)</f>
        <v>5.18</v>
      </c>
      <c r="F53" s="110">
        <f>SUM(F46:F52)</f>
        <v>8.7100000000000009</v>
      </c>
      <c r="G53" s="110">
        <f>SUM(G46:G52)</f>
        <v>86.199999999999989</v>
      </c>
    </row>
    <row r="54" spans="1:7" ht="51" customHeight="1">
      <c r="A54" s="445" t="s">
        <v>1073</v>
      </c>
      <c r="B54" s="445"/>
      <c r="C54" s="445"/>
      <c r="D54" s="445"/>
      <c r="E54" s="445"/>
      <c r="F54" s="445"/>
      <c r="G54" s="445"/>
    </row>
    <row r="56" spans="1:7">
      <c r="A56" s="1" t="s">
        <v>1030</v>
      </c>
      <c r="B56" s="1"/>
      <c r="C56" s="1"/>
      <c r="D56" s="1"/>
      <c r="E56" s="1"/>
      <c r="F56" s="1"/>
      <c r="G56" s="1"/>
    </row>
    <row r="57" spans="1:7">
      <c r="A57" s="376" t="s">
        <v>215</v>
      </c>
      <c r="B57" s="377" t="s">
        <v>216</v>
      </c>
      <c r="C57" s="377"/>
      <c r="D57" s="376" t="s">
        <v>4</v>
      </c>
      <c r="E57" s="376"/>
      <c r="F57" s="376"/>
      <c r="G57" s="378" t="s">
        <v>217</v>
      </c>
    </row>
    <row r="58" spans="1:7">
      <c r="A58" s="376"/>
      <c r="B58" s="2" t="s">
        <v>218</v>
      </c>
      <c r="C58" s="2" t="s">
        <v>219</v>
      </c>
      <c r="D58" s="2" t="s">
        <v>220</v>
      </c>
      <c r="E58" s="2" t="s">
        <v>6</v>
      </c>
      <c r="F58" s="2" t="s">
        <v>221</v>
      </c>
      <c r="G58" s="378"/>
    </row>
    <row r="59" spans="1:7">
      <c r="A59" s="3" t="s">
        <v>1023</v>
      </c>
      <c r="B59" s="40">
        <v>25</v>
      </c>
      <c r="C59" s="40">
        <v>25</v>
      </c>
      <c r="D59" s="40">
        <v>1.65</v>
      </c>
      <c r="E59" s="40">
        <v>0.3</v>
      </c>
      <c r="F59" s="40">
        <v>12.6</v>
      </c>
      <c r="G59" s="40">
        <v>59.5</v>
      </c>
    </row>
    <row r="60" spans="1:7">
      <c r="A60" s="46" t="s">
        <v>232</v>
      </c>
      <c r="B60" s="46">
        <v>25</v>
      </c>
      <c r="C60" s="46">
        <v>25</v>
      </c>
      <c r="D60" s="46">
        <v>1.65</v>
      </c>
      <c r="E60" s="46">
        <v>0.3</v>
      </c>
      <c r="F60" s="46">
        <v>12.6</v>
      </c>
      <c r="G60" s="46">
        <v>59.5</v>
      </c>
    </row>
    <row r="62" spans="1:7">
      <c r="A62" s="67" t="s">
        <v>551</v>
      </c>
      <c r="B62" s="67"/>
      <c r="C62" s="67"/>
      <c r="D62" s="67"/>
      <c r="E62" s="67"/>
      <c r="F62" s="67"/>
      <c r="G62" s="67"/>
    </row>
    <row r="63" spans="1:7">
      <c r="A63" s="379" t="s">
        <v>215</v>
      </c>
      <c r="B63" s="379" t="s">
        <v>216</v>
      </c>
      <c r="C63" s="379"/>
      <c r="D63" s="379" t="s">
        <v>4</v>
      </c>
      <c r="E63" s="379"/>
      <c r="F63" s="379"/>
      <c r="G63" s="380" t="s">
        <v>217</v>
      </c>
    </row>
    <row r="64" spans="1:7">
      <c r="A64" s="379"/>
      <c r="B64" s="68" t="s">
        <v>218</v>
      </c>
      <c r="C64" s="68" t="s">
        <v>219</v>
      </c>
      <c r="D64" s="68" t="s">
        <v>220</v>
      </c>
      <c r="E64" s="68" t="s">
        <v>6</v>
      </c>
      <c r="F64" s="68" t="s">
        <v>221</v>
      </c>
      <c r="G64" s="380"/>
    </row>
    <row r="65" spans="1:8">
      <c r="A65" s="40" t="s">
        <v>92</v>
      </c>
      <c r="B65" s="40">
        <v>100</v>
      </c>
      <c r="C65" s="40">
        <v>100</v>
      </c>
      <c r="D65" s="40">
        <v>0.34</v>
      </c>
      <c r="E65" s="40">
        <v>0.6</v>
      </c>
      <c r="F65" s="40">
        <v>11.4</v>
      </c>
      <c r="G65" s="40">
        <v>54</v>
      </c>
    </row>
    <row r="66" spans="1:8">
      <c r="A66" s="69" t="s">
        <v>232</v>
      </c>
      <c r="B66" s="70"/>
      <c r="C66" s="69">
        <v>100</v>
      </c>
      <c r="D66" s="69">
        <v>0.34</v>
      </c>
      <c r="E66" s="69">
        <v>0.6</v>
      </c>
      <c r="F66" s="69">
        <v>11.4</v>
      </c>
      <c r="G66" s="69">
        <v>54</v>
      </c>
    </row>
    <row r="67" spans="1:8">
      <c r="A67" s="386" t="s">
        <v>287</v>
      </c>
      <c r="B67" s="386"/>
      <c r="C67" s="386"/>
      <c r="D67" s="386"/>
      <c r="E67" s="386"/>
      <c r="F67" s="386"/>
      <c r="G67" s="386"/>
    </row>
    <row r="68" spans="1:8">
      <c r="A68" s="184"/>
      <c r="B68" s="184"/>
      <c r="C68" s="184"/>
      <c r="D68" s="184"/>
      <c r="E68" s="184"/>
      <c r="F68" s="184"/>
      <c r="G68" s="184"/>
    </row>
    <row r="69" spans="1:8">
      <c r="A69" s="184"/>
      <c r="B69" s="184"/>
      <c r="C69" s="184"/>
      <c r="D69" s="184"/>
      <c r="E69" s="184"/>
      <c r="F69" s="184"/>
      <c r="G69" s="184"/>
    </row>
    <row r="70" spans="1:8">
      <c r="A70" s="363" t="s">
        <v>12</v>
      </c>
      <c r="B70" s="363"/>
      <c r="C70" s="363"/>
      <c r="D70" s="363"/>
      <c r="E70" s="363"/>
      <c r="F70" s="363"/>
      <c r="G70" s="363"/>
    </row>
    <row r="72" spans="1:8">
      <c r="A72" s="67" t="s">
        <v>502</v>
      </c>
      <c r="B72" s="67"/>
      <c r="C72" s="67"/>
      <c r="D72" s="67"/>
      <c r="E72" s="67"/>
      <c r="F72" s="67"/>
      <c r="G72" s="67"/>
      <c r="H72" s="43"/>
    </row>
    <row r="73" spans="1:8">
      <c r="A73" s="446" t="s">
        <v>215</v>
      </c>
      <c r="B73" s="448" t="s">
        <v>216</v>
      </c>
      <c r="C73" s="449"/>
      <c r="D73" s="448" t="s">
        <v>4</v>
      </c>
      <c r="E73" s="450"/>
      <c r="F73" s="449"/>
      <c r="G73" s="451" t="s">
        <v>217</v>
      </c>
      <c r="H73" s="43"/>
    </row>
    <row r="74" spans="1:8">
      <c r="A74" s="447"/>
      <c r="B74" s="68" t="s">
        <v>218</v>
      </c>
      <c r="C74" s="68" t="s">
        <v>219</v>
      </c>
      <c r="D74" s="68" t="s">
        <v>220</v>
      </c>
      <c r="E74" s="68" t="s">
        <v>6</v>
      </c>
      <c r="F74" s="68" t="s">
        <v>221</v>
      </c>
      <c r="G74" s="452"/>
      <c r="H74" s="77"/>
    </row>
    <row r="75" spans="1:8">
      <c r="A75" s="3" t="s">
        <v>261</v>
      </c>
      <c r="B75" s="44">
        <v>51.8</v>
      </c>
      <c r="C75" s="44">
        <v>51.8</v>
      </c>
      <c r="D75" s="45">
        <v>8.6999999999999993</v>
      </c>
      <c r="E75" s="45">
        <v>9.1</v>
      </c>
      <c r="F75" s="45">
        <v>0</v>
      </c>
      <c r="G75" s="45">
        <v>116.86</v>
      </c>
      <c r="H75" s="77"/>
    </row>
    <row r="76" spans="1:8">
      <c r="A76" s="3" t="s">
        <v>262</v>
      </c>
      <c r="B76" s="44">
        <v>12.6</v>
      </c>
      <c r="C76" s="44">
        <v>12.6</v>
      </c>
      <c r="D76" s="45">
        <v>1.02</v>
      </c>
      <c r="E76" s="45">
        <v>0.3</v>
      </c>
      <c r="F76" s="45">
        <v>6.39</v>
      </c>
      <c r="G76" s="45">
        <v>32.36</v>
      </c>
      <c r="H76" s="77"/>
    </row>
    <row r="77" spans="1:8">
      <c r="A77" s="3" t="s">
        <v>230</v>
      </c>
      <c r="B77" s="44">
        <v>16.8</v>
      </c>
      <c r="C77" s="44">
        <v>16.8</v>
      </c>
      <c r="D77" s="45">
        <v>0</v>
      </c>
      <c r="E77" s="45">
        <v>0</v>
      </c>
      <c r="F77" s="45">
        <v>0</v>
      </c>
      <c r="G77" s="45">
        <v>0</v>
      </c>
      <c r="H77" s="77"/>
    </row>
    <row r="78" spans="1:8">
      <c r="A78" s="3" t="s">
        <v>263</v>
      </c>
      <c r="B78" s="44">
        <v>7</v>
      </c>
      <c r="C78" s="44">
        <v>7</v>
      </c>
      <c r="D78" s="45">
        <v>0.78</v>
      </c>
      <c r="E78" s="45">
        <v>0.22</v>
      </c>
      <c r="F78" s="45">
        <v>4.97</v>
      </c>
      <c r="G78" s="45">
        <v>25</v>
      </c>
      <c r="H78" s="77"/>
    </row>
    <row r="79" spans="1:8">
      <c r="A79" s="3" t="s">
        <v>225</v>
      </c>
      <c r="B79" s="44">
        <v>4.2</v>
      </c>
      <c r="C79" s="44">
        <v>4.2</v>
      </c>
      <c r="D79" s="45">
        <v>0</v>
      </c>
      <c r="E79" s="45">
        <v>4.2</v>
      </c>
      <c r="F79" s="45">
        <v>0</v>
      </c>
      <c r="G79" s="45">
        <v>37.799999999999997</v>
      </c>
      <c r="H79" s="77"/>
    </row>
    <row r="80" spans="1:8">
      <c r="A80" s="3" t="s">
        <v>228</v>
      </c>
      <c r="B80" s="44">
        <v>0.17</v>
      </c>
      <c r="C80" s="44">
        <v>0.17</v>
      </c>
      <c r="D80" s="45">
        <v>0</v>
      </c>
      <c r="E80" s="45">
        <v>0</v>
      </c>
      <c r="F80" s="45">
        <v>0</v>
      </c>
      <c r="G80" s="45">
        <v>0</v>
      </c>
      <c r="H80" s="77"/>
    </row>
    <row r="81" spans="1:8">
      <c r="A81" s="3" t="s">
        <v>376</v>
      </c>
      <c r="B81" s="44">
        <v>0.06</v>
      </c>
      <c r="C81" s="44">
        <v>0.06</v>
      </c>
      <c r="D81" s="45">
        <v>0</v>
      </c>
      <c r="E81" s="45">
        <v>0</v>
      </c>
      <c r="F81" s="45">
        <v>0</v>
      </c>
      <c r="G81" s="45">
        <v>0</v>
      </c>
      <c r="H81" s="77"/>
    </row>
    <row r="82" spans="1:8">
      <c r="A82" s="55" t="s">
        <v>232</v>
      </c>
      <c r="B82" s="56"/>
      <c r="C82" s="55">
        <v>70</v>
      </c>
      <c r="D82" s="59">
        <f>SUM(D75:D81)</f>
        <v>10.499999999999998</v>
      </c>
      <c r="E82" s="59">
        <f t="shared" ref="E82:G82" si="1">SUM(E75:E81)</f>
        <v>13.82</v>
      </c>
      <c r="F82" s="59">
        <f t="shared" si="1"/>
        <v>11.36</v>
      </c>
      <c r="G82" s="59">
        <f t="shared" si="1"/>
        <v>212.01999999999998</v>
      </c>
      <c r="H82" s="77"/>
    </row>
    <row r="83" spans="1:8">
      <c r="A83" s="381" t="s">
        <v>1068</v>
      </c>
      <c r="B83" s="381"/>
      <c r="C83" s="381"/>
      <c r="D83" s="381"/>
      <c r="E83" s="381"/>
      <c r="F83" s="381"/>
      <c r="G83" s="381"/>
      <c r="H83" s="381"/>
    </row>
    <row r="84" spans="1:8">
      <c r="A84" s="381"/>
      <c r="B84" s="381"/>
      <c r="C84" s="381"/>
      <c r="D84" s="381"/>
      <c r="E84" s="381"/>
      <c r="F84" s="381"/>
      <c r="G84" s="381"/>
      <c r="H84" s="381"/>
    </row>
    <row r="85" spans="1:8">
      <c r="A85" s="381"/>
      <c r="B85" s="381"/>
      <c r="C85" s="381"/>
      <c r="D85" s="381"/>
      <c r="E85" s="381"/>
      <c r="F85" s="381"/>
      <c r="G85" s="381"/>
      <c r="H85" s="381"/>
    </row>
    <row r="86" spans="1:8" ht="1.95" customHeight="1">
      <c r="A86" s="381"/>
      <c r="B86" s="381"/>
      <c r="C86" s="381"/>
      <c r="D86" s="381"/>
      <c r="E86" s="381"/>
      <c r="F86" s="381"/>
      <c r="G86" s="381"/>
      <c r="H86" s="381"/>
    </row>
    <row r="87" spans="1:8" hidden="1">
      <c r="A87" s="381"/>
      <c r="B87" s="381"/>
      <c r="C87" s="381"/>
      <c r="D87" s="381"/>
      <c r="E87" s="381"/>
      <c r="F87" s="381"/>
      <c r="G87" s="381"/>
      <c r="H87" s="381"/>
    </row>
    <row r="89" spans="1:8">
      <c r="A89" s="67" t="s">
        <v>503</v>
      </c>
      <c r="B89" s="67"/>
      <c r="C89" s="67"/>
      <c r="D89" s="67"/>
      <c r="E89" s="67"/>
      <c r="F89" s="67"/>
      <c r="G89" s="67"/>
      <c r="H89" s="43"/>
    </row>
    <row r="90" spans="1:8">
      <c r="A90" s="379" t="s">
        <v>215</v>
      </c>
      <c r="B90" s="379" t="s">
        <v>216</v>
      </c>
      <c r="C90" s="379"/>
      <c r="D90" s="379" t="s">
        <v>4</v>
      </c>
      <c r="E90" s="379"/>
      <c r="F90" s="379"/>
      <c r="G90" s="380" t="s">
        <v>217</v>
      </c>
      <c r="H90" s="43"/>
    </row>
    <row r="91" spans="1:8">
      <c r="A91" s="379"/>
      <c r="B91" s="68" t="s">
        <v>218</v>
      </c>
      <c r="C91" s="68" t="s">
        <v>219</v>
      </c>
      <c r="D91" s="68" t="s">
        <v>220</v>
      </c>
      <c r="E91" s="68" t="s">
        <v>6</v>
      </c>
      <c r="F91" s="68" t="s">
        <v>221</v>
      </c>
      <c r="G91" s="380"/>
      <c r="H91" s="77"/>
    </row>
    <row r="92" spans="1:8">
      <c r="A92" s="3" t="s">
        <v>222</v>
      </c>
      <c r="B92" s="44">
        <v>220</v>
      </c>
      <c r="C92" s="44">
        <v>144.66</v>
      </c>
      <c r="D92" s="45">
        <v>2.89</v>
      </c>
      <c r="E92" s="45">
        <v>0.15</v>
      </c>
      <c r="F92" s="45">
        <v>21.41</v>
      </c>
      <c r="G92" s="45">
        <v>98.51</v>
      </c>
      <c r="H92" s="77"/>
    </row>
    <row r="93" spans="1:8">
      <c r="A93" s="3" t="s">
        <v>228</v>
      </c>
      <c r="B93" s="44">
        <v>0.35</v>
      </c>
      <c r="C93" s="44">
        <v>0.35</v>
      </c>
      <c r="D93" s="45">
        <v>0</v>
      </c>
      <c r="E93" s="45">
        <v>0</v>
      </c>
      <c r="F93" s="45">
        <v>0</v>
      </c>
      <c r="G93" s="45">
        <v>0</v>
      </c>
      <c r="H93" s="77"/>
    </row>
    <row r="94" spans="1:8">
      <c r="A94" s="3" t="s">
        <v>268</v>
      </c>
      <c r="B94" s="44">
        <v>24</v>
      </c>
      <c r="C94" s="44">
        <v>24</v>
      </c>
      <c r="D94" s="45">
        <v>0.72</v>
      </c>
      <c r="E94" s="45">
        <v>0.48</v>
      </c>
      <c r="F94" s="45">
        <v>1.08</v>
      </c>
      <c r="G94" s="45">
        <v>11.52</v>
      </c>
      <c r="H94" s="77"/>
    </row>
    <row r="95" spans="1:8">
      <c r="A95" s="3" t="s">
        <v>257</v>
      </c>
      <c r="B95" s="44">
        <v>1.5</v>
      </c>
      <c r="C95" s="44">
        <v>1.5</v>
      </c>
      <c r="D95" s="45">
        <v>0.01</v>
      </c>
      <c r="E95" s="45">
        <v>1.23</v>
      </c>
      <c r="F95" s="45">
        <v>0.01</v>
      </c>
      <c r="G95" s="45">
        <v>11.15</v>
      </c>
      <c r="H95" s="77"/>
    </row>
    <row r="96" spans="1:8">
      <c r="A96" s="55" t="s">
        <v>232</v>
      </c>
      <c r="B96" s="56"/>
      <c r="C96" s="55">
        <v>150</v>
      </c>
      <c r="D96" s="59">
        <f>SUM(D92:D95)</f>
        <v>3.62</v>
      </c>
      <c r="E96" s="59">
        <f t="shared" ref="E96:G96" si="2">SUM(E92:E95)</f>
        <v>1.8599999999999999</v>
      </c>
      <c r="F96" s="59">
        <f t="shared" si="2"/>
        <v>22.500000000000004</v>
      </c>
      <c r="G96" s="59">
        <f t="shared" si="2"/>
        <v>121.18</v>
      </c>
      <c r="H96" s="77"/>
    </row>
    <row r="97" spans="1:8">
      <c r="A97" s="381" t="s">
        <v>1074</v>
      </c>
      <c r="B97" s="381"/>
      <c r="C97" s="381"/>
      <c r="D97" s="381"/>
      <c r="E97" s="381"/>
      <c r="F97" s="381"/>
      <c r="G97" s="381"/>
      <c r="H97" s="381"/>
    </row>
    <row r="98" spans="1:8">
      <c r="A98" s="381"/>
      <c r="B98" s="381"/>
      <c r="C98" s="381"/>
      <c r="D98" s="381"/>
      <c r="E98" s="381"/>
      <c r="F98" s="381"/>
      <c r="G98" s="381"/>
      <c r="H98" s="381"/>
    </row>
    <row r="99" spans="1:8" hidden="1">
      <c r="A99" s="381"/>
      <c r="B99" s="381"/>
      <c r="C99" s="381"/>
      <c r="D99" s="381"/>
      <c r="E99" s="381"/>
      <c r="F99" s="381"/>
      <c r="G99" s="381"/>
      <c r="H99" s="381"/>
    </row>
    <row r="100" spans="1:8" hidden="1">
      <c r="A100" s="381"/>
      <c r="B100" s="381"/>
      <c r="C100" s="381"/>
      <c r="D100" s="381"/>
      <c r="E100" s="381"/>
      <c r="F100" s="381"/>
      <c r="G100" s="381"/>
      <c r="H100" s="381"/>
    </row>
    <row r="101" spans="1:8" hidden="1">
      <c r="A101" s="381"/>
      <c r="B101" s="381"/>
      <c r="C101" s="381"/>
      <c r="D101" s="381"/>
      <c r="E101" s="381"/>
      <c r="F101" s="381"/>
      <c r="G101" s="381"/>
      <c r="H101" s="381"/>
    </row>
    <row r="103" spans="1:8">
      <c r="A103" s="1" t="s">
        <v>504</v>
      </c>
      <c r="B103" s="1"/>
      <c r="C103" s="1"/>
      <c r="D103" s="1"/>
      <c r="E103" s="1"/>
      <c r="F103" s="1"/>
      <c r="G103" s="1"/>
    </row>
    <row r="104" spans="1:8">
      <c r="A104" s="376" t="s">
        <v>215</v>
      </c>
      <c r="B104" s="377" t="s">
        <v>216</v>
      </c>
      <c r="C104" s="377"/>
      <c r="D104" s="376" t="s">
        <v>4</v>
      </c>
      <c r="E104" s="376"/>
      <c r="F104" s="376"/>
      <c r="G104" s="378" t="s">
        <v>217</v>
      </c>
    </row>
    <row r="105" spans="1:8">
      <c r="A105" s="376"/>
      <c r="B105" s="113" t="s">
        <v>218</v>
      </c>
      <c r="C105" s="113" t="s">
        <v>219</v>
      </c>
      <c r="D105" s="113" t="s">
        <v>220</v>
      </c>
      <c r="E105" s="113" t="s">
        <v>6</v>
      </c>
      <c r="F105" s="113" t="s">
        <v>221</v>
      </c>
      <c r="G105" s="378"/>
      <c r="H105" s="54"/>
    </row>
    <row r="106" spans="1:8">
      <c r="A106" s="3" t="s">
        <v>225</v>
      </c>
      <c r="B106" s="44">
        <v>2.0202020202020203</v>
      </c>
      <c r="C106" s="44">
        <v>2.0202020202020203</v>
      </c>
      <c r="D106" s="45">
        <v>0</v>
      </c>
      <c r="E106" s="45">
        <v>2.02</v>
      </c>
      <c r="F106" s="45">
        <v>0</v>
      </c>
      <c r="G106" s="45">
        <v>18.18</v>
      </c>
    </row>
    <row r="107" spans="1:8">
      <c r="A107" s="3" t="s">
        <v>237</v>
      </c>
      <c r="B107" s="44">
        <v>2.5252525252525251</v>
      </c>
      <c r="C107" s="44">
        <v>2.5252525252525251</v>
      </c>
      <c r="D107" s="45">
        <v>0.26</v>
      </c>
      <c r="E107" s="45">
        <v>0.02</v>
      </c>
      <c r="F107" s="45">
        <v>1.87</v>
      </c>
      <c r="G107" s="45">
        <v>8.74</v>
      </c>
    </row>
    <row r="108" spans="1:8">
      <c r="A108" s="3" t="s">
        <v>228</v>
      </c>
      <c r="B108" s="44">
        <v>0.10101010101010101</v>
      </c>
      <c r="C108" s="44">
        <v>0.10101010101010101</v>
      </c>
      <c r="D108" s="45">
        <v>0</v>
      </c>
      <c r="E108" s="45">
        <v>0</v>
      </c>
      <c r="F108" s="45">
        <v>0</v>
      </c>
      <c r="G108" s="45">
        <v>0</v>
      </c>
    </row>
    <row r="109" spans="1:8">
      <c r="A109" s="3" t="s">
        <v>268</v>
      </c>
      <c r="B109" s="44">
        <v>20.202020202020201</v>
      </c>
      <c r="C109" s="44">
        <v>20.202020202020201</v>
      </c>
      <c r="D109" s="45">
        <v>0.61</v>
      </c>
      <c r="E109" s="45">
        <v>0.4</v>
      </c>
      <c r="F109" s="45">
        <v>0.91</v>
      </c>
      <c r="G109" s="45">
        <v>9.6999999999999993</v>
      </c>
    </row>
    <row r="110" spans="1:8">
      <c r="A110" s="3" t="s">
        <v>230</v>
      </c>
      <c r="B110" s="44">
        <v>25.252525252525253</v>
      </c>
      <c r="C110" s="44">
        <v>25.252525252525253</v>
      </c>
      <c r="D110" s="45">
        <v>0</v>
      </c>
      <c r="E110" s="45">
        <v>0</v>
      </c>
      <c r="F110" s="45">
        <v>0</v>
      </c>
      <c r="G110" s="45">
        <v>0</v>
      </c>
    </row>
    <row r="111" spans="1:8">
      <c r="A111" s="55" t="s">
        <v>232</v>
      </c>
      <c r="B111" s="56"/>
      <c r="C111" s="55">
        <v>50</v>
      </c>
      <c r="D111" s="59">
        <f>SUM(D106:D110)</f>
        <v>0.87</v>
      </c>
      <c r="E111" s="59">
        <f t="shared" ref="E111:G111" si="3">SUM(E106:E110)</f>
        <v>2.44</v>
      </c>
      <c r="F111" s="59">
        <f t="shared" si="3"/>
        <v>2.7800000000000002</v>
      </c>
      <c r="G111" s="59">
        <f t="shared" si="3"/>
        <v>36.620000000000005</v>
      </c>
    </row>
    <row r="112" spans="1:8">
      <c r="A112" s="381" t="s">
        <v>269</v>
      </c>
      <c r="B112" s="381"/>
      <c r="C112" s="381"/>
      <c r="D112" s="381"/>
      <c r="E112" s="381"/>
      <c r="F112" s="381"/>
      <c r="G112" s="381"/>
      <c r="H112" s="381"/>
    </row>
    <row r="113" spans="1:8">
      <c r="A113" s="381"/>
      <c r="B113" s="381"/>
      <c r="C113" s="381"/>
      <c r="D113" s="381"/>
      <c r="E113" s="381"/>
      <c r="F113" s="381"/>
      <c r="G113" s="381"/>
      <c r="H113" s="381"/>
    </row>
    <row r="114" spans="1:8" ht="3.6" customHeight="1">
      <c r="A114" s="381"/>
      <c r="B114" s="381"/>
      <c r="C114" s="381"/>
      <c r="D114" s="381"/>
      <c r="E114" s="381"/>
      <c r="F114" s="381"/>
      <c r="G114" s="381"/>
      <c r="H114" s="381"/>
    </row>
    <row r="115" spans="1:8" hidden="1">
      <c r="A115" s="381"/>
      <c r="B115" s="381"/>
      <c r="C115" s="381"/>
      <c r="D115" s="381"/>
      <c r="E115" s="381"/>
      <c r="F115" s="381"/>
      <c r="G115" s="381"/>
      <c r="H115" s="381"/>
    </row>
    <row r="116" spans="1:8" hidden="1">
      <c r="A116" s="381"/>
      <c r="B116" s="381"/>
      <c r="C116" s="381"/>
      <c r="D116" s="381"/>
      <c r="E116" s="381"/>
      <c r="F116" s="381"/>
      <c r="G116" s="381"/>
      <c r="H116" s="381"/>
    </row>
    <row r="117" spans="1:8" hidden="1">
      <c r="A117" s="381"/>
      <c r="B117" s="381"/>
      <c r="C117" s="381"/>
      <c r="D117" s="381"/>
      <c r="E117" s="381"/>
      <c r="F117" s="381"/>
      <c r="G117" s="381"/>
      <c r="H117" s="381"/>
    </row>
    <row r="119" spans="1:8">
      <c r="A119" s="1" t="s">
        <v>521</v>
      </c>
      <c r="B119" s="1"/>
      <c r="C119" s="1"/>
      <c r="D119" s="1"/>
      <c r="E119" s="1"/>
      <c r="F119" s="1"/>
      <c r="G119" s="1"/>
      <c r="H119" s="122"/>
    </row>
    <row r="120" spans="1:8" ht="14.4" customHeight="1">
      <c r="A120" s="376" t="s">
        <v>215</v>
      </c>
      <c r="B120" s="376" t="s">
        <v>216</v>
      </c>
      <c r="C120" s="376"/>
      <c r="D120" s="376" t="s">
        <v>4</v>
      </c>
      <c r="E120" s="376"/>
      <c r="F120" s="376"/>
      <c r="G120" s="378" t="s">
        <v>217</v>
      </c>
      <c r="H120" s="122"/>
    </row>
    <row r="121" spans="1:8">
      <c r="A121" s="376"/>
      <c r="B121" s="2" t="s">
        <v>218</v>
      </c>
      <c r="C121" s="2" t="s">
        <v>219</v>
      </c>
      <c r="D121" s="2" t="s">
        <v>220</v>
      </c>
      <c r="E121" s="2" t="s">
        <v>6</v>
      </c>
      <c r="F121" s="2" t="s">
        <v>221</v>
      </c>
      <c r="G121" s="378"/>
      <c r="H121" s="123"/>
    </row>
    <row r="122" spans="1:8">
      <c r="A122" s="3" t="s">
        <v>296</v>
      </c>
      <c r="B122" s="44">
        <v>50.38</v>
      </c>
      <c r="C122" s="44">
        <v>50.38</v>
      </c>
      <c r="D122" s="3">
        <v>9.07</v>
      </c>
      <c r="E122" s="3">
        <v>0.25</v>
      </c>
      <c r="F122" s="3">
        <v>0.91</v>
      </c>
      <c r="G122" s="3">
        <v>42.17</v>
      </c>
      <c r="H122" s="123"/>
    </row>
    <row r="123" spans="1:8">
      <c r="A123" s="3" t="s">
        <v>247</v>
      </c>
      <c r="B123" s="3">
        <v>11.28</v>
      </c>
      <c r="C123" s="3">
        <v>11.28</v>
      </c>
      <c r="D123" s="3">
        <v>0</v>
      </c>
      <c r="E123" s="3">
        <v>0</v>
      </c>
      <c r="F123" s="3">
        <v>11.26</v>
      </c>
      <c r="G123" s="3">
        <v>45.03</v>
      </c>
      <c r="H123" s="123"/>
    </row>
    <row r="124" spans="1:8">
      <c r="A124" s="3" t="s">
        <v>320</v>
      </c>
      <c r="B124" s="3">
        <v>11.28</v>
      </c>
      <c r="C124" s="3">
        <v>11.28</v>
      </c>
      <c r="D124" s="3">
        <v>0.23</v>
      </c>
      <c r="E124" s="3">
        <v>3.95</v>
      </c>
      <c r="F124" s="3">
        <v>0.34</v>
      </c>
      <c r="G124" s="3">
        <v>37.79</v>
      </c>
      <c r="H124" s="123"/>
    </row>
    <row r="125" spans="1:8">
      <c r="A125" s="3" t="s">
        <v>335</v>
      </c>
      <c r="B125" s="3">
        <v>3.76</v>
      </c>
      <c r="C125" s="3">
        <v>3.76</v>
      </c>
      <c r="D125" s="3">
        <v>0.09</v>
      </c>
      <c r="E125" s="3">
        <v>0</v>
      </c>
      <c r="F125" s="3">
        <v>2.5499999999999998</v>
      </c>
      <c r="G125" s="3">
        <v>10.58</v>
      </c>
      <c r="H125" s="123"/>
    </row>
    <row r="126" spans="1:8">
      <c r="A126" s="124" t="s">
        <v>232</v>
      </c>
      <c r="B126" s="125"/>
      <c r="C126" s="124">
        <v>75</v>
      </c>
      <c r="D126" s="126">
        <f>SUM(D122:D125)</f>
        <v>9.39</v>
      </c>
      <c r="E126" s="126">
        <f>SUM(E122:E125)</f>
        <v>4.2</v>
      </c>
      <c r="F126" s="126">
        <f>SUM(F122:F125)</f>
        <v>15.059999999999999</v>
      </c>
      <c r="G126" s="126">
        <f>SUM(G122:G125)</f>
        <v>135.57000000000002</v>
      </c>
      <c r="H126" s="123"/>
    </row>
    <row r="127" spans="1:8" ht="14.4" customHeight="1">
      <c r="A127" s="438" t="s">
        <v>522</v>
      </c>
      <c r="B127" s="438"/>
      <c r="C127" s="438"/>
      <c r="D127" s="438"/>
      <c r="E127" s="438"/>
      <c r="F127" s="438"/>
      <c r="G127" s="438"/>
      <c r="H127" s="438"/>
    </row>
    <row r="128" spans="1:8">
      <c r="A128" s="438"/>
      <c r="B128" s="438"/>
      <c r="C128" s="438"/>
      <c r="D128" s="438"/>
      <c r="E128" s="438"/>
      <c r="F128" s="438"/>
      <c r="G128" s="438"/>
      <c r="H128" s="438"/>
    </row>
    <row r="129" spans="1:8" ht="5.4" customHeight="1">
      <c r="A129" s="438"/>
      <c r="B129" s="438"/>
      <c r="C129" s="438"/>
      <c r="D129" s="438"/>
      <c r="E129" s="438"/>
      <c r="F129" s="438"/>
      <c r="G129" s="438"/>
      <c r="H129" s="438"/>
    </row>
    <row r="130" spans="1:8" ht="14.4" hidden="1" customHeight="1">
      <c r="A130" s="438"/>
      <c r="B130" s="438"/>
      <c r="C130" s="438"/>
      <c r="D130" s="438"/>
      <c r="E130" s="438"/>
      <c r="F130" s="438"/>
      <c r="G130" s="438"/>
      <c r="H130" s="438"/>
    </row>
    <row r="131" spans="1:8" ht="14.4" hidden="1" customHeight="1">
      <c r="A131" s="438"/>
      <c r="B131" s="438"/>
      <c r="C131" s="438"/>
      <c r="D131" s="438"/>
      <c r="E131" s="438"/>
      <c r="F131" s="438"/>
      <c r="G131" s="438"/>
      <c r="H131" s="438"/>
    </row>
    <row r="133" spans="1:8">
      <c r="A133" s="67" t="s">
        <v>926</v>
      </c>
      <c r="B133" s="67"/>
      <c r="C133" s="67"/>
      <c r="D133" s="67"/>
      <c r="E133" s="67"/>
      <c r="F133" s="67"/>
      <c r="G133" s="67"/>
      <c r="H133" s="43"/>
    </row>
    <row r="134" spans="1:8">
      <c r="A134" s="379" t="s">
        <v>215</v>
      </c>
      <c r="B134" s="379" t="s">
        <v>216</v>
      </c>
      <c r="C134" s="379"/>
      <c r="D134" s="379" t="s">
        <v>4</v>
      </c>
      <c r="E134" s="379"/>
      <c r="F134" s="379"/>
      <c r="G134" s="380" t="s">
        <v>217</v>
      </c>
      <c r="H134" s="43"/>
    </row>
    <row r="135" spans="1:8">
      <c r="A135" s="379"/>
      <c r="B135" s="68" t="s">
        <v>218</v>
      </c>
      <c r="C135" s="68" t="s">
        <v>219</v>
      </c>
      <c r="D135" s="68" t="s">
        <v>220</v>
      </c>
      <c r="E135" s="68" t="s">
        <v>6</v>
      </c>
      <c r="F135" s="68" t="s">
        <v>221</v>
      </c>
      <c r="G135" s="380"/>
      <c r="H135" s="77"/>
    </row>
    <row r="136" spans="1:8">
      <c r="A136" s="40" t="s">
        <v>302</v>
      </c>
      <c r="B136" s="41">
        <v>5.9523809523809526</v>
      </c>
      <c r="C136" s="41">
        <v>5.9523809523809526</v>
      </c>
      <c r="D136" s="40">
        <v>0.02</v>
      </c>
      <c r="E136" s="40">
        <v>0.03</v>
      </c>
      <c r="F136" s="40">
        <v>0.46</v>
      </c>
      <c r="G136" s="40">
        <v>2.2200000000000002</v>
      </c>
      <c r="H136" s="77"/>
    </row>
    <row r="137" spans="1:8">
      <c r="A137" s="40" t="s">
        <v>247</v>
      </c>
      <c r="B137" s="41">
        <v>5.4761904761904763</v>
      </c>
      <c r="C137" s="41">
        <v>5.4761904761904763</v>
      </c>
      <c r="D137" s="40">
        <v>0</v>
      </c>
      <c r="E137" s="40">
        <v>0</v>
      </c>
      <c r="F137" s="40">
        <v>5.47</v>
      </c>
      <c r="G137" s="40">
        <v>21.88</v>
      </c>
      <c r="H137" s="77"/>
    </row>
    <row r="138" spans="1:8">
      <c r="A138" s="40" t="s">
        <v>285</v>
      </c>
      <c r="B138" s="41">
        <v>1.4285714285714286</v>
      </c>
      <c r="C138" s="41">
        <v>1.4285714285714286</v>
      </c>
      <c r="D138" s="40">
        <v>0</v>
      </c>
      <c r="E138" s="40">
        <v>0</v>
      </c>
      <c r="F138" s="40">
        <v>1.1399999999999999</v>
      </c>
      <c r="G138" s="40">
        <v>4.59</v>
      </c>
      <c r="H138" s="77"/>
    </row>
    <row r="139" spans="1:8">
      <c r="A139" s="40" t="s">
        <v>248</v>
      </c>
      <c r="B139" s="41">
        <v>4.7619047619047616E-2</v>
      </c>
      <c r="C139" s="41">
        <v>4.7619047619047616E-2</v>
      </c>
      <c r="D139" s="40">
        <v>0</v>
      </c>
      <c r="E139" s="40">
        <v>0</v>
      </c>
      <c r="F139" s="40">
        <v>0</v>
      </c>
      <c r="G139" s="40">
        <v>0</v>
      </c>
      <c r="H139" s="77"/>
    </row>
    <row r="140" spans="1:8">
      <c r="A140" s="40" t="s">
        <v>230</v>
      </c>
      <c r="B140" s="41">
        <v>47.61904761904762</v>
      </c>
      <c r="C140" s="41">
        <v>47.61904761904762</v>
      </c>
      <c r="D140" s="40">
        <v>0</v>
      </c>
      <c r="E140" s="40">
        <v>0</v>
      </c>
      <c r="F140" s="40">
        <v>0</v>
      </c>
      <c r="G140" s="40">
        <v>0</v>
      </c>
      <c r="H140" s="77"/>
    </row>
    <row r="141" spans="1:8">
      <c r="A141" s="78" t="s">
        <v>232</v>
      </c>
      <c r="B141" s="79"/>
      <c r="C141" s="78">
        <v>50</v>
      </c>
      <c r="D141" s="78">
        <f>SUM(D136:D140)</f>
        <v>0.02</v>
      </c>
      <c r="E141" s="78">
        <f t="shared" ref="E141:G141" si="4">SUM(E136:E140)</f>
        <v>0.03</v>
      </c>
      <c r="F141" s="78">
        <f t="shared" si="4"/>
        <v>7.0699999999999994</v>
      </c>
      <c r="G141" s="78">
        <f t="shared" si="4"/>
        <v>28.689999999999998</v>
      </c>
      <c r="H141" s="77"/>
    </row>
    <row r="142" spans="1:8">
      <c r="A142" s="412" t="s">
        <v>1303</v>
      </c>
      <c r="B142" s="412"/>
      <c r="C142" s="412"/>
      <c r="D142" s="412"/>
      <c r="E142" s="412"/>
      <c r="F142" s="412"/>
      <c r="G142" s="412"/>
      <c r="H142" s="412"/>
    </row>
    <row r="143" spans="1:8">
      <c r="A143" s="412"/>
      <c r="B143" s="412"/>
      <c r="C143" s="412"/>
      <c r="D143" s="412"/>
      <c r="E143" s="412"/>
      <c r="F143" s="412"/>
      <c r="G143" s="412"/>
      <c r="H143" s="412"/>
    </row>
    <row r="144" spans="1:8">
      <c r="A144" s="412"/>
      <c r="B144" s="412"/>
      <c r="C144" s="412"/>
      <c r="D144" s="412"/>
      <c r="E144" s="412"/>
      <c r="F144" s="412"/>
      <c r="G144" s="412"/>
      <c r="H144" s="412"/>
    </row>
    <row r="145" spans="1:8" ht="1.2" customHeight="1">
      <c r="A145" s="412"/>
      <c r="B145" s="412"/>
      <c r="C145" s="412"/>
      <c r="D145" s="412"/>
      <c r="E145" s="412"/>
      <c r="F145" s="412"/>
      <c r="G145" s="412"/>
      <c r="H145" s="412"/>
    </row>
    <row r="146" spans="1:8" hidden="1">
      <c r="A146" s="412"/>
      <c r="B146" s="412"/>
      <c r="C146" s="412"/>
      <c r="D146" s="412"/>
      <c r="E146" s="412"/>
      <c r="F146" s="412"/>
      <c r="G146" s="412"/>
      <c r="H146" s="412"/>
    </row>
    <row r="147" spans="1:8">
      <c r="D147" s="52"/>
      <c r="E147" s="52"/>
      <c r="F147" s="52"/>
      <c r="G147" s="52"/>
    </row>
    <row r="148" spans="1:8">
      <c r="A148" s="1" t="s">
        <v>505</v>
      </c>
      <c r="B148" s="1"/>
      <c r="C148" s="1"/>
      <c r="D148" s="1"/>
      <c r="E148" s="1"/>
      <c r="F148" s="1"/>
      <c r="G148" s="1"/>
    </row>
    <row r="149" spans="1:8">
      <c r="A149" s="376" t="s">
        <v>215</v>
      </c>
      <c r="B149" s="377" t="s">
        <v>216</v>
      </c>
      <c r="C149" s="377"/>
      <c r="D149" s="376" t="s">
        <v>4</v>
      </c>
      <c r="E149" s="376"/>
      <c r="F149" s="376"/>
      <c r="G149" s="378" t="s">
        <v>217</v>
      </c>
    </row>
    <row r="150" spans="1:8">
      <c r="A150" s="376"/>
      <c r="B150" s="113" t="s">
        <v>218</v>
      </c>
      <c r="C150" s="113" t="s">
        <v>219</v>
      </c>
      <c r="D150" s="113" t="s">
        <v>220</v>
      </c>
      <c r="E150" s="113" t="s">
        <v>6</v>
      </c>
      <c r="F150" s="113" t="s">
        <v>221</v>
      </c>
      <c r="G150" s="378"/>
    </row>
    <row r="151" spans="1:8">
      <c r="A151" s="115" t="s">
        <v>506</v>
      </c>
      <c r="B151" s="107">
        <v>80.47552447552448</v>
      </c>
      <c r="C151" s="107">
        <v>58.811188811188813</v>
      </c>
      <c r="D151" s="113">
        <v>0.59</v>
      </c>
      <c r="E151" s="113">
        <v>0.12</v>
      </c>
      <c r="F151" s="113">
        <v>2.82</v>
      </c>
      <c r="G151" s="113">
        <v>14.7</v>
      </c>
    </row>
    <row r="152" spans="1:8">
      <c r="A152" s="115" t="s">
        <v>273</v>
      </c>
      <c r="B152" s="107">
        <v>0.27972027972027974</v>
      </c>
      <c r="C152" s="107">
        <v>0.27972027972027974</v>
      </c>
      <c r="D152" s="113">
        <v>0</v>
      </c>
      <c r="E152" s="113">
        <v>0</v>
      </c>
      <c r="F152" s="113">
        <v>0</v>
      </c>
      <c r="G152" s="113">
        <v>0</v>
      </c>
    </row>
    <row r="153" spans="1:8">
      <c r="A153" s="115" t="s">
        <v>247</v>
      </c>
      <c r="B153" s="107">
        <v>2.7972027972027971</v>
      </c>
      <c r="C153" s="107">
        <v>2.7972027972027971</v>
      </c>
      <c r="D153" s="113">
        <v>0</v>
      </c>
      <c r="E153" s="113">
        <v>0</v>
      </c>
      <c r="F153" s="113">
        <v>2.79</v>
      </c>
      <c r="G153" s="113">
        <v>11.18</v>
      </c>
    </row>
    <row r="154" spans="1:8">
      <c r="A154" s="115" t="s">
        <v>228</v>
      </c>
      <c r="B154" s="107">
        <v>0.17482517482517482</v>
      </c>
      <c r="C154" s="107">
        <v>0.17482517482517482</v>
      </c>
      <c r="D154" s="113">
        <v>0</v>
      </c>
      <c r="E154" s="113">
        <v>0</v>
      </c>
      <c r="F154" s="113">
        <v>0</v>
      </c>
      <c r="G154" s="113">
        <v>0</v>
      </c>
    </row>
    <row r="155" spans="1:8">
      <c r="A155" s="115" t="s">
        <v>293</v>
      </c>
      <c r="B155" s="107">
        <v>0.41958041958041958</v>
      </c>
      <c r="C155" s="107">
        <v>0.3776223776223776</v>
      </c>
      <c r="D155" s="113">
        <v>0.02</v>
      </c>
      <c r="E155" s="113">
        <v>0</v>
      </c>
      <c r="F155" s="113">
        <v>0.11</v>
      </c>
      <c r="G155" s="113">
        <v>0.56999999999999995</v>
      </c>
    </row>
    <row r="156" spans="1:8">
      <c r="A156" s="115" t="s">
        <v>225</v>
      </c>
      <c r="B156" s="107">
        <v>7.6923076923076925</v>
      </c>
      <c r="C156" s="107">
        <v>7.6923076923076925</v>
      </c>
      <c r="D156" s="113">
        <v>0</v>
      </c>
      <c r="E156" s="113">
        <v>7.69</v>
      </c>
      <c r="F156" s="113">
        <v>0</v>
      </c>
      <c r="G156" s="113">
        <v>69.209999999999994</v>
      </c>
    </row>
    <row r="157" spans="1:8">
      <c r="A157" s="109" t="s">
        <v>232</v>
      </c>
      <c r="B157" s="109"/>
      <c r="C157" s="119" t="s">
        <v>507</v>
      </c>
      <c r="D157" s="110">
        <f>SUM(D151:D156)</f>
        <v>0.61</v>
      </c>
      <c r="E157" s="110">
        <f>SUM(E151:E156)</f>
        <v>7.8100000000000005</v>
      </c>
      <c r="F157" s="110">
        <f>SUM(F151:F156)</f>
        <v>5.72</v>
      </c>
      <c r="G157" s="110">
        <f>SUM(G151:G156)</f>
        <v>95.66</v>
      </c>
    </row>
    <row r="158" spans="1:8" ht="41.4" customHeight="1">
      <c r="A158" s="375" t="s">
        <v>294</v>
      </c>
      <c r="B158" s="375"/>
      <c r="C158" s="375"/>
      <c r="D158" s="375"/>
      <c r="E158" s="375"/>
      <c r="F158" s="375"/>
      <c r="G158" s="375"/>
    </row>
    <row r="160" spans="1:8">
      <c r="A160" s="1" t="s">
        <v>508</v>
      </c>
      <c r="B160" s="1"/>
      <c r="C160" s="1"/>
      <c r="D160" s="1"/>
      <c r="E160" s="1"/>
      <c r="F160" s="1"/>
      <c r="G160" s="1"/>
    </row>
    <row r="161" spans="1:8">
      <c r="A161" s="376" t="s">
        <v>215</v>
      </c>
      <c r="B161" s="377" t="s">
        <v>216</v>
      </c>
      <c r="C161" s="377"/>
      <c r="D161" s="376" t="s">
        <v>4</v>
      </c>
      <c r="E161" s="376"/>
      <c r="F161" s="376"/>
      <c r="G161" s="378" t="s">
        <v>217</v>
      </c>
    </row>
    <row r="162" spans="1:8">
      <c r="A162" s="376"/>
      <c r="B162" s="2" t="s">
        <v>218</v>
      </c>
      <c r="C162" s="2" t="s">
        <v>219</v>
      </c>
      <c r="D162" s="2" t="s">
        <v>220</v>
      </c>
      <c r="E162" s="2" t="s">
        <v>6</v>
      </c>
      <c r="F162" s="2" t="s">
        <v>221</v>
      </c>
      <c r="G162" s="378"/>
    </row>
    <row r="163" spans="1:8">
      <c r="A163" s="120" t="s">
        <v>160</v>
      </c>
      <c r="B163" s="120">
        <v>25</v>
      </c>
      <c r="C163" s="120">
        <v>25</v>
      </c>
      <c r="D163" s="121">
        <v>1.4</v>
      </c>
      <c r="E163" s="121">
        <v>0.3</v>
      </c>
      <c r="F163" s="121">
        <v>14.7</v>
      </c>
      <c r="G163" s="121">
        <v>67</v>
      </c>
    </row>
    <row r="165" spans="1:8">
      <c r="A165" s="1" t="s">
        <v>509</v>
      </c>
      <c r="B165" s="1"/>
      <c r="C165" s="1"/>
      <c r="D165" s="1"/>
      <c r="E165" s="1"/>
      <c r="F165" s="1"/>
      <c r="G165" s="1"/>
    </row>
    <row r="166" spans="1:8">
      <c r="A166" s="376" t="s">
        <v>215</v>
      </c>
      <c r="B166" s="377" t="s">
        <v>216</v>
      </c>
      <c r="C166" s="377"/>
      <c r="D166" s="376" t="s">
        <v>4</v>
      </c>
      <c r="E166" s="376"/>
      <c r="F166" s="376"/>
      <c r="G166" s="378" t="s">
        <v>217</v>
      </c>
    </row>
    <row r="167" spans="1:8">
      <c r="A167" s="376"/>
      <c r="B167" s="2" t="s">
        <v>218</v>
      </c>
      <c r="C167" s="2" t="s">
        <v>219</v>
      </c>
      <c r="D167" s="2" t="s">
        <v>220</v>
      </c>
      <c r="E167" s="2" t="s">
        <v>6</v>
      </c>
      <c r="F167" s="2" t="s">
        <v>221</v>
      </c>
      <c r="G167" s="378"/>
      <c r="H167" s="54"/>
    </row>
    <row r="168" spans="1:8">
      <c r="A168" s="3" t="s">
        <v>98</v>
      </c>
      <c r="B168" s="3">
        <v>50</v>
      </c>
      <c r="C168" s="3">
        <v>50</v>
      </c>
      <c r="D168" s="45">
        <v>0.6</v>
      </c>
      <c r="E168" s="45">
        <v>0.1</v>
      </c>
      <c r="F168" s="45">
        <v>10</v>
      </c>
      <c r="G168" s="45">
        <v>44</v>
      </c>
      <c r="H168" s="54"/>
    </row>
    <row r="169" spans="1:8">
      <c r="A169" s="46" t="s">
        <v>232</v>
      </c>
      <c r="B169" s="47"/>
      <c r="C169" s="46">
        <v>50</v>
      </c>
      <c r="D169" s="46">
        <v>0.6</v>
      </c>
      <c r="E169" s="46">
        <v>0.1</v>
      </c>
      <c r="F169" s="46">
        <v>10</v>
      </c>
      <c r="G169" s="46">
        <v>44</v>
      </c>
      <c r="H169" s="54"/>
    </row>
    <row r="170" spans="1:8">
      <c r="A170" s="381" t="s">
        <v>305</v>
      </c>
      <c r="B170" s="381"/>
      <c r="C170" s="381"/>
      <c r="D170" s="381"/>
      <c r="E170" s="381"/>
      <c r="F170" s="381"/>
      <c r="G170" s="381"/>
      <c r="H170" s="381"/>
    </row>
    <row r="171" spans="1:8" ht="3.6" customHeight="1">
      <c r="A171" s="381"/>
      <c r="B171" s="381"/>
      <c r="C171" s="381"/>
      <c r="D171" s="381"/>
      <c r="E171" s="381"/>
      <c r="F171" s="381"/>
      <c r="G171" s="381"/>
      <c r="H171" s="381"/>
    </row>
    <row r="172" spans="1:8" hidden="1">
      <c r="A172" s="381"/>
      <c r="B172" s="381"/>
      <c r="C172" s="381"/>
      <c r="D172" s="381"/>
      <c r="E172" s="381"/>
      <c r="F172" s="381"/>
      <c r="G172" s="381"/>
      <c r="H172" s="381"/>
    </row>
    <row r="173" spans="1:8" hidden="1">
      <c r="A173" s="381"/>
      <c r="B173" s="381"/>
      <c r="C173" s="381"/>
      <c r="D173" s="381"/>
      <c r="E173" s="381"/>
      <c r="F173" s="381"/>
      <c r="G173" s="381"/>
      <c r="H173" s="381"/>
    </row>
    <row r="174" spans="1:8" hidden="1">
      <c r="A174" s="381"/>
      <c r="B174" s="381"/>
      <c r="C174" s="381"/>
      <c r="D174" s="381"/>
      <c r="E174" s="381"/>
      <c r="F174" s="381"/>
      <c r="G174" s="381"/>
      <c r="H174" s="381"/>
    </row>
    <row r="176" spans="1:8">
      <c r="A176" s="363" t="s">
        <v>13</v>
      </c>
      <c r="B176" s="363"/>
      <c r="C176" s="363"/>
      <c r="D176" s="363"/>
      <c r="E176" s="363"/>
      <c r="F176" s="363"/>
      <c r="G176" s="363"/>
    </row>
    <row r="178" spans="1:8">
      <c r="A178" s="127" t="s">
        <v>511</v>
      </c>
      <c r="B178" s="112"/>
      <c r="C178" s="112"/>
      <c r="D178" s="112"/>
      <c r="E178" s="112"/>
      <c r="F178" s="112"/>
      <c r="G178" s="112"/>
    </row>
    <row r="179" spans="1:8" ht="14.4" customHeight="1">
      <c r="A179" s="376" t="s">
        <v>215</v>
      </c>
      <c r="B179" s="377" t="s">
        <v>216</v>
      </c>
      <c r="C179" s="377"/>
      <c r="D179" s="376" t="s">
        <v>4</v>
      </c>
      <c r="E179" s="376"/>
      <c r="F179" s="376"/>
      <c r="G179" s="378" t="s">
        <v>217</v>
      </c>
    </row>
    <row r="180" spans="1:8">
      <c r="A180" s="376"/>
      <c r="B180" s="113" t="s">
        <v>218</v>
      </c>
      <c r="C180" s="113" t="s">
        <v>219</v>
      </c>
      <c r="D180" s="113" t="s">
        <v>220</v>
      </c>
      <c r="E180" s="113" t="s">
        <v>6</v>
      </c>
      <c r="F180" s="113" t="s">
        <v>221</v>
      </c>
      <c r="G180" s="378"/>
    </row>
    <row r="181" spans="1:8">
      <c r="A181" s="115" t="s">
        <v>278</v>
      </c>
      <c r="B181" s="107">
        <v>49.397590361445786</v>
      </c>
      <c r="C181" s="107">
        <v>49.397590361445786</v>
      </c>
      <c r="D181" s="113">
        <v>8.3000000000000007</v>
      </c>
      <c r="E181" s="113">
        <v>8.69</v>
      </c>
      <c r="F181" s="113">
        <v>0</v>
      </c>
      <c r="G181" s="113">
        <v>111.45</v>
      </c>
    </row>
    <row r="182" spans="1:8">
      <c r="A182" s="115" t="s">
        <v>262</v>
      </c>
      <c r="B182" s="107">
        <v>23.8</v>
      </c>
      <c r="C182" s="107">
        <v>23.8</v>
      </c>
      <c r="D182" s="113">
        <v>1.93</v>
      </c>
      <c r="E182" s="113">
        <v>0.56999999999999995</v>
      </c>
      <c r="F182" s="113">
        <v>12.07</v>
      </c>
      <c r="G182" s="113">
        <v>61.12</v>
      </c>
    </row>
    <row r="183" spans="1:8">
      <c r="A183" s="115" t="s">
        <v>230</v>
      </c>
      <c r="B183" s="107">
        <v>14.457831325301205</v>
      </c>
      <c r="C183" s="107">
        <v>14.457831325301205</v>
      </c>
      <c r="D183" s="113">
        <v>0</v>
      </c>
      <c r="E183" s="113">
        <v>0</v>
      </c>
      <c r="F183" s="113">
        <v>0</v>
      </c>
      <c r="G183" s="113">
        <v>0</v>
      </c>
    </row>
    <row r="184" spans="1:8">
      <c r="A184" s="115" t="s">
        <v>309</v>
      </c>
      <c r="B184" s="107">
        <v>6.5</v>
      </c>
      <c r="C184" s="107">
        <v>6.5</v>
      </c>
      <c r="D184" s="113">
        <v>0.84</v>
      </c>
      <c r="E184" s="113">
        <v>0.73</v>
      </c>
      <c r="F184" s="113">
        <v>0.05</v>
      </c>
      <c r="G184" s="113">
        <v>10.09</v>
      </c>
    </row>
    <row r="185" spans="1:8">
      <c r="A185" s="115" t="s">
        <v>225</v>
      </c>
      <c r="B185" s="107">
        <v>6.5</v>
      </c>
      <c r="C185" s="107">
        <v>6.5</v>
      </c>
      <c r="D185" s="113">
        <v>0</v>
      </c>
      <c r="E185" s="113">
        <v>6.5</v>
      </c>
      <c r="F185" s="113">
        <v>0</v>
      </c>
      <c r="G185" s="113">
        <v>58.5</v>
      </c>
    </row>
    <row r="186" spans="1:8">
      <c r="A186" s="115" t="s">
        <v>239</v>
      </c>
      <c r="B186" s="107">
        <v>0.14457831325301204</v>
      </c>
      <c r="C186" s="107">
        <v>0.14457831325301204</v>
      </c>
      <c r="D186" s="113">
        <v>0</v>
      </c>
      <c r="E186" s="113">
        <v>0</v>
      </c>
      <c r="F186" s="113">
        <v>0</v>
      </c>
      <c r="G186" s="113">
        <v>0</v>
      </c>
    </row>
    <row r="187" spans="1:8">
      <c r="A187" s="115" t="s">
        <v>229</v>
      </c>
      <c r="B187" s="107">
        <v>5.3614457831325305E-2</v>
      </c>
      <c r="C187" s="107">
        <v>4.8192771084337352E-2</v>
      </c>
      <c r="D187" s="113">
        <v>0</v>
      </c>
      <c r="E187" s="113">
        <v>0</v>
      </c>
      <c r="F187" s="113">
        <v>0</v>
      </c>
      <c r="G187" s="113">
        <v>0</v>
      </c>
    </row>
    <row r="188" spans="1:8">
      <c r="A188" s="109" t="s">
        <v>232</v>
      </c>
      <c r="B188" s="109"/>
      <c r="C188" s="119" t="s">
        <v>512</v>
      </c>
      <c r="D188" s="110">
        <f>SUM(D181:D187)</f>
        <v>11.07</v>
      </c>
      <c r="E188" s="110">
        <f>SUM(E181:E187)</f>
        <v>16.490000000000002</v>
      </c>
      <c r="F188" s="110">
        <f>SUM(F181:F187)</f>
        <v>12.120000000000001</v>
      </c>
      <c r="G188" s="110">
        <f>SUM(G181:G187)</f>
        <v>241.16</v>
      </c>
    </row>
    <row r="189" spans="1:8" ht="58.2" customHeight="1">
      <c r="A189" s="375" t="s">
        <v>513</v>
      </c>
      <c r="B189" s="375"/>
      <c r="C189" s="375"/>
      <c r="D189" s="375"/>
      <c r="E189" s="375"/>
      <c r="F189" s="375"/>
      <c r="G189" s="375"/>
    </row>
    <row r="191" spans="1:8">
      <c r="A191" s="67" t="s">
        <v>503</v>
      </c>
      <c r="B191" s="67"/>
      <c r="C191" s="67"/>
      <c r="D191" s="67"/>
      <c r="E191" s="67"/>
      <c r="F191" s="67"/>
      <c r="G191" s="67"/>
      <c r="H191" s="43"/>
    </row>
    <row r="192" spans="1:8">
      <c r="A192" s="379" t="s">
        <v>215</v>
      </c>
      <c r="B192" s="379" t="s">
        <v>216</v>
      </c>
      <c r="C192" s="379"/>
      <c r="D192" s="379" t="s">
        <v>4</v>
      </c>
      <c r="E192" s="379"/>
      <c r="F192" s="379"/>
      <c r="G192" s="380" t="s">
        <v>217</v>
      </c>
      <c r="H192" s="43"/>
    </row>
    <row r="193" spans="1:8">
      <c r="A193" s="379"/>
      <c r="B193" s="68" t="s">
        <v>218</v>
      </c>
      <c r="C193" s="68" t="s">
        <v>219</v>
      </c>
      <c r="D193" s="68" t="s">
        <v>220</v>
      </c>
      <c r="E193" s="68" t="s">
        <v>6</v>
      </c>
      <c r="F193" s="68" t="s">
        <v>221</v>
      </c>
      <c r="G193" s="380"/>
      <c r="H193" s="77"/>
    </row>
    <row r="194" spans="1:8">
      <c r="A194" s="3" t="s">
        <v>222</v>
      </c>
      <c r="B194" s="44">
        <v>220</v>
      </c>
      <c r="C194" s="44">
        <v>144.66</v>
      </c>
      <c r="D194" s="45">
        <v>2.89</v>
      </c>
      <c r="E194" s="45">
        <v>0.15</v>
      </c>
      <c r="F194" s="45">
        <v>21.41</v>
      </c>
      <c r="G194" s="45">
        <v>98.51</v>
      </c>
      <c r="H194" s="77"/>
    </row>
    <row r="195" spans="1:8">
      <c r="A195" s="3" t="s">
        <v>228</v>
      </c>
      <c r="B195" s="44">
        <v>0.35</v>
      </c>
      <c r="C195" s="44">
        <v>0.35</v>
      </c>
      <c r="D195" s="45">
        <v>0</v>
      </c>
      <c r="E195" s="45">
        <v>0</v>
      </c>
      <c r="F195" s="45">
        <v>0</v>
      </c>
      <c r="G195" s="45">
        <v>0</v>
      </c>
      <c r="H195" s="77"/>
    </row>
    <row r="196" spans="1:8">
      <c r="A196" s="3" t="s">
        <v>268</v>
      </c>
      <c r="B196" s="44">
        <v>24</v>
      </c>
      <c r="C196" s="44">
        <v>24</v>
      </c>
      <c r="D196" s="45">
        <v>0.72</v>
      </c>
      <c r="E196" s="45">
        <v>0.48</v>
      </c>
      <c r="F196" s="45">
        <v>1.08</v>
      </c>
      <c r="G196" s="45">
        <v>11.52</v>
      </c>
      <c r="H196" s="77"/>
    </row>
    <row r="197" spans="1:8">
      <c r="A197" s="3" t="s">
        <v>257</v>
      </c>
      <c r="B197" s="44">
        <v>1.5</v>
      </c>
      <c r="C197" s="44">
        <v>1.5</v>
      </c>
      <c r="D197" s="45">
        <v>0.01</v>
      </c>
      <c r="E197" s="45">
        <v>1.23</v>
      </c>
      <c r="F197" s="45">
        <v>0.01</v>
      </c>
      <c r="G197" s="45">
        <v>11.15</v>
      </c>
      <c r="H197" s="77"/>
    </row>
    <row r="198" spans="1:8">
      <c r="A198" s="55" t="s">
        <v>232</v>
      </c>
      <c r="B198" s="56"/>
      <c r="C198" s="55">
        <v>150</v>
      </c>
      <c r="D198" s="59">
        <f>SUM(D194:D197)</f>
        <v>3.62</v>
      </c>
      <c r="E198" s="59">
        <f t="shared" ref="E198:G198" si="5">SUM(E194:E197)</f>
        <v>1.8599999999999999</v>
      </c>
      <c r="F198" s="59">
        <f t="shared" si="5"/>
        <v>22.500000000000004</v>
      </c>
      <c r="G198" s="59">
        <f t="shared" si="5"/>
        <v>121.18</v>
      </c>
      <c r="H198" s="77"/>
    </row>
    <row r="199" spans="1:8">
      <c r="A199" s="381" t="s">
        <v>378</v>
      </c>
      <c r="B199" s="381"/>
      <c r="C199" s="381"/>
      <c r="D199" s="381"/>
      <c r="E199" s="381"/>
      <c r="F199" s="381"/>
      <c r="G199" s="381"/>
      <c r="H199" s="381"/>
    </row>
    <row r="200" spans="1:8">
      <c r="A200" s="381"/>
      <c r="B200" s="381"/>
      <c r="C200" s="381"/>
      <c r="D200" s="381"/>
      <c r="E200" s="381"/>
      <c r="F200" s="381"/>
      <c r="G200" s="381"/>
      <c r="H200" s="381"/>
    </row>
    <row r="201" spans="1:8" ht="1.95" customHeight="1">
      <c r="A201" s="381"/>
      <c r="B201" s="381"/>
      <c r="C201" s="381"/>
      <c r="D201" s="381"/>
      <c r="E201" s="381"/>
      <c r="F201" s="381"/>
      <c r="G201" s="381"/>
      <c r="H201" s="381"/>
    </row>
    <row r="202" spans="1:8" hidden="1">
      <c r="A202" s="381"/>
      <c r="B202" s="381"/>
      <c r="C202" s="381"/>
      <c r="D202" s="381"/>
      <c r="E202" s="381"/>
      <c r="F202" s="381"/>
      <c r="G202" s="381"/>
      <c r="H202" s="381"/>
    </row>
    <row r="203" spans="1:8" hidden="1">
      <c r="A203" s="381"/>
      <c r="B203" s="381"/>
      <c r="C203" s="381"/>
      <c r="D203" s="381"/>
      <c r="E203" s="381"/>
      <c r="F203" s="381"/>
      <c r="G203" s="381"/>
      <c r="H203" s="381"/>
    </row>
    <row r="205" spans="1:8">
      <c r="A205" s="1" t="s">
        <v>504</v>
      </c>
      <c r="B205" s="1"/>
      <c r="C205" s="1"/>
      <c r="D205" s="1"/>
      <c r="E205" s="1"/>
      <c r="F205" s="1"/>
      <c r="G205" s="1"/>
    </row>
    <row r="206" spans="1:8">
      <c r="A206" s="376" t="s">
        <v>215</v>
      </c>
      <c r="B206" s="377" t="s">
        <v>216</v>
      </c>
      <c r="C206" s="377"/>
      <c r="D206" s="376" t="s">
        <v>4</v>
      </c>
      <c r="E206" s="376"/>
      <c r="F206" s="376"/>
      <c r="G206" s="378" t="s">
        <v>217</v>
      </c>
    </row>
    <row r="207" spans="1:8">
      <c r="A207" s="376"/>
      <c r="B207" s="113" t="s">
        <v>218</v>
      </c>
      <c r="C207" s="113" t="s">
        <v>219</v>
      </c>
      <c r="D207" s="113" t="s">
        <v>220</v>
      </c>
      <c r="E207" s="113" t="s">
        <v>6</v>
      </c>
      <c r="F207" s="113" t="s">
        <v>221</v>
      </c>
      <c r="G207" s="378"/>
      <c r="H207" s="54"/>
    </row>
    <row r="208" spans="1:8">
      <c r="A208" s="3" t="s">
        <v>225</v>
      </c>
      <c r="B208" s="44">
        <v>2.0202020202020203</v>
      </c>
      <c r="C208" s="44">
        <v>2.0202020202020203</v>
      </c>
      <c r="D208" s="45">
        <v>0</v>
      </c>
      <c r="E208" s="45">
        <v>2.02</v>
      </c>
      <c r="F208" s="45">
        <v>0</v>
      </c>
      <c r="G208" s="45">
        <v>18.18</v>
      </c>
    </row>
    <row r="209" spans="1:8">
      <c r="A209" s="3" t="s">
        <v>237</v>
      </c>
      <c r="B209" s="44">
        <v>2.5252525252525251</v>
      </c>
      <c r="C209" s="44">
        <v>2.5252525252525251</v>
      </c>
      <c r="D209" s="45">
        <v>0.26</v>
      </c>
      <c r="E209" s="45">
        <v>0.02</v>
      </c>
      <c r="F209" s="45">
        <v>1.87</v>
      </c>
      <c r="G209" s="45">
        <v>8.74</v>
      </c>
    </row>
    <row r="210" spans="1:8">
      <c r="A210" s="3" t="s">
        <v>228</v>
      </c>
      <c r="B210" s="44">
        <v>0.10101010101010101</v>
      </c>
      <c r="C210" s="44">
        <v>0.10101010101010101</v>
      </c>
      <c r="D210" s="45">
        <v>0</v>
      </c>
      <c r="E210" s="45">
        <v>0</v>
      </c>
      <c r="F210" s="45">
        <v>0</v>
      </c>
      <c r="G210" s="45">
        <v>0</v>
      </c>
    </row>
    <row r="211" spans="1:8">
      <c r="A211" s="3" t="s">
        <v>268</v>
      </c>
      <c r="B211" s="44">
        <v>20.202020202020201</v>
      </c>
      <c r="C211" s="44">
        <v>20.202020202020201</v>
      </c>
      <c r="D211" s="45">
        <v>0.61</v>
      </c>
      <c r="E211" s="45">
        <v>0.4</v>
      </c>
      <c r="F211" s="45">
        <v>0.91</v>
      </c>
      <c r="G211" s="45">
        <v>9.6999999999999993</v>
      </c>
    </row>
    <row r="212" spans="1:8">
      <c r="A212" s="3" t="s">
        <v>230</v>
      </c>
      <c r="B212" s="44">
        <v>25.252525252525253</v>
      </c>
      <c r="C212" s="44">
        <v>25.252525252525253</v>
      </c>
      <c r="D212" s="45">
        <v>0</v>
      </c>
      <c r="E212" s="45">
        <v>0</v>
      </c>
      <c r="F212" s="45">
        <v>0</v>
      </c>
      <c r="G212" s="45">
        <v>0</v>
      </c>
    </row>
    <row r="213" spans="1:8">
      <c r="A213" s="55" t="s">
        <v>232</v>
      </c>
      <c r="B213" s="56"/>
      <c r="C213" s="55">
        <v>50</v>
      </c>
      <c r="D213" s="59">
        <f>SUM(D208:D212)</f>
        <v>0.87</v>
      </c>
      <c r="E213" s="59">
        <f t="shared" ref="E213:G213" si="6">SUM(E208:E212)</f>
        <v>2.44</v>
      </c>
      <c r="F213" s="59">
        <f t="shared" si="6"/>
        <v>2.7800000000000002</v>
      </c>
      <c r="G213" s="59">
        <f t="shared" si="6"/>
        <v>36.620000000000005</v>
      </c>
    </row>
    <row r="214" spans="1:8">
      <c r="A214" s="381" t="s">
        <v>269</v>
      </c>
      <c r="B214" s="381"/>
      <c r="C214" s="381"/>
      <c r="D214" s="381"/>
      <c r="E214" s="381"/>
      <c r="F214" s="381"/>
      <c r="G214" s="381"/>
      <c r="H214" s="381"/>
    </row>
    <row r="215" spans="1:8">
      <c r="A215" s="381"/>
      <c r="B215" s="381"/>
      <c r="C215" s="381"/>
      <c r="D215" s="381"/>
      <c r="E215" s="381"/>
      <c r="F215" s="381"/>
      <c r="G215" s="381"/>
      <c r="H215" s="381"/>
    </row>
    <row r="216" spans="1:8" ht="4.95" customHeight="1">
      <c r="A216" s="381"/>
      <c r="B216" s="381"/>
      <c r="C216" s="381"/>
      <c r="D216" s="381"/>
      <c r="E216" s="381"/>
      <c r="F216" s="381"/>
      <c r="G216" s="381"/>
      <c r="H216" s="381"/>
    </row>
    <row r="217" spans="1:8" hidden="1">
      <c r="A217" s="381"/>
      <c r="B217" s="381"/>
      <c r="C217" s="381"/>
      <c r="D217" s="381"/>
      <c r="E217" s="381"/>
      <c r="F217" s="381"/>
      <c r="G217" s="381"/>
      <c r="H217" s="381"/>
    </row>
    <row r="218" spans="1:8" hidden="1">
      <c r="A218" s="381"/>
      <c r="B218" s="381"/>
      <c r="C218" s="381"/>
      <c r="D218" s="381"/>
      <c r="E218" s="381"/>
      <c r="F218" s="381"/>
      <c r="G218" s="381"/>
      <c r="H218" s="381"/>
    </row>
    <row r="219" spans="1:8" hidden="1">
      <c r="A219" s="381"/>
      <c r="B219" s="381"/>
      <c r="C219" s="381"/>
      <c r="D219" s="381"/>
      <c r="E219" s="381"/>
      <c r="F219" s="381"/>
      <c r="G219" s="381"/>
      <c r="H219" s="381"/>
    </row>
    <row r="220" spans="1:8">
      <c r="D220" s="52"/>
      <c r="E220" s="52"/>
      <c r="F220" s="52"/>
      <c r="G220" s="52"/>
    </row>
    <row r="221" spans="1:8">
      <c r="A221" s="1" t="s">
        <v>930</v>
      </c>
      <c r="B221" s="1"/>
      <c r="C221" s="1"/>
      <c r="D221" s="1"/>
      <c r="E221" s="1"/>
      <c r="F221" s="1"/>
      <c r="G221" s="1"/>
    </row>
    <row r="222" spans="1:8">
      <c r="A222" s="388" t="s">
        <v>215</v>
      </c>
      <c r="B222" s="390" t="s">
        <v>216</v>
      </c>
      <c r="C222" s="391"/>
      <c r="D222" s="392" t="s">
        <v>4</v>
      </c>
      <c r="E222" s="393"/>
      <c r="F222" s="394"/>
      <c r="G222" s="359" t="s">
        <v>217</v>
      </c>
    </row>
    <row r="223" spans="1:8">
      <c r="A223" s="389"/>
      <c r="B223" s="2" t="s">
        <v>218</v>
      </c>
      <c r="C223" s="2" t="s">
        <v>219</v>
      </c>
      <c r="D223" s="2" t="s">
        <v>220</v>
      </c>
      <c r="E223" s="2" t="s">
        <v>6</v>
      </c>
      <c r="F223" s="2" t="s">
        <v>221</v>
      </c>
      <c r="G223" s="360"/>
      <c r="H223" s="54"/>
    </row>
    <row r="224" spans="1:8">
      <c r="A224" s="3" t="s">
        <v>223</v>
      </c>
      <c r="B224" s="44">
        <v>56</v>
      </c>
      <c r="C224" s="44">
        <v>40.919999999999995</v>
      </c>
      <c r="D224" s="45">
        <v>0.4</v>
      </c>
      <c r="E224" s="45">
        <v>0.1</v>
      </c>
      <c r="F224" s="45">
        <v>2</v>
      </c>
      <c r="G224" s="45">
        <v>10.199999999999999</v>
      </c>
    </row>
    <row r="225" spans="1:8">
      <c r="A225" s="3" t="s">
        <v>246</v>
      </c>
      <c r="B225" s="44">
        <v>70</v>
      </c>
      <c r="C225" s="44">
        <v>60.87</v>
      </c>
      <c r="D225" s="45">
        <v>0.2</v>
      </c>
      <c r="E225" s="45">
        <v>0.4</v>
      </c>
      <c r="F225" s="45">
        <v>7</v>
      </c>
      <c r="G225" s="45">
        <v>31.9</v>
      </c>
    </row>
    <row r="226" spans="1:8">
      <c r="A226" s="3" t="s">
        <v>225</v>
      </c>
      <c r="B226" s="44">
        <v>5</v>
      </c>
      <c r="C226" s="44">
        <v>5</v>
      </c>
      <c r="D226" s="45">
        <v>0</v>
      </c>
      <c r="E226" s="45">
        <v>5</v>
      </c>
      <c r="F226" s="45">
        <v>0</v>
      </c>
      <c r="G226" s="45">
        <v>45</v>
      </c>
    </row>
    <row r="227" spans="1:8">
      <c r="A227" s="3" t="s">
        <v>247</v>
      </c>
      <c r="B227" s="44">
        <v>5</v>
      </c>
      <c r="C227" s="44">
        <v>5</v>
      </c>
      <c r="D227" s="45">
        <v>0</v>
      </c>
      <c r="E227" s="45">
        <v>0</v>
      </c>
      <c r="F227" s="45">
        <v>5</v>
      </c>
      <c r="G227" s="45">
        <v>20</v>
      </c>
    </row>
    <row r="228" spans="1:8">
      <c r="A228" s="3" t="s">
        <v>248</v>
      </c>
      <c r="B228" s="44">
        <v>0.2</v>
      </c>
      <c r="C228" s="44">
        <v>0.2</v>
      </c>
      <c r="D228" s="45">
        <v>0</v>
      </c>
      <c r="E228" s="45">
        <v>0</v>
      </c>
      <c r="F228" s="45">
        <v>0</v>
      </c>
      <c r="G228" s="45">
        <v>0</v>
      </c>
    </row>
    <row r="229" spans="1:8">
      <c r="A229" s="55" t="s">
        <v>232</v>
      </c>
      <c r="B229" s="56"/>
      <c r="C229" s="55">
        <v>100</v>
      </c>
      <c r="D229" s="55">
        <f>SUM(D224:D228)</f>
        <v>0.60000000000000009</v>
      </c>
      <c r="E229" s="55">
        <f t="shared" ref="E229:G229" si="7">SUM(E224:E228)</f>
        <v>5.5</v>
      </c>
      <c r="F229" s="55">
        <f t="shared" si="7"/>
        <v>14</v>
      </c>
      <c r="G229" s="55">
        <f t="shared" si="7"/>
        <v>107.1</v>
      </c>
    </row>
    <row r="230" spans="1:8">
      <c r="A230" s="412" t="s">
        <v>249</v>
      </c>
      <c r="B230" s="412"/>
      <c r="C230" s="412"/>
      <c r="D230" s="412"/>
      <c r="E230" s="412"/>
      <c r="F230" s="412"/>
      <c r="G230" s="412"/>
      <c r="H230" s="412"/>
    </row>
    <row r="231" spans="1:8">
      <c r="A231" s="412"/>
      <c r="B231" s="412"/>
      <c r="C231" s="412"/>
      <c r="D231" s="412"/>
      <c r="E231" s="412"/>
      <c r="F231" s="412"/>
      <c r="G231" s="412"/>
      <c r="H231" s="412"/>
    </row>
    <row r="232" spans="1:8">
      <c r="A232" s="412"/>
      <c r="B232" s="412"/>
      <c r="C232" s="412"/>
      <c r="D232" s="412"/>
      <c r="E232" s="412"/>
      <c r="F232" s="412"/>
      <c r="G232" s="412"/>
      <c r="H232" s="412"/>
    </row>
    <row r="233" spans="1:8" ht="1.2" customHeight="1">
      <c r="A233" s="412"/>
      <c r="B233" s="412"/>
      <c r="C233" s="412"/>
      <c r="D233" s="412"/>
      <c r="E233" s="412"/>
      <c r="F233" s="412"/>
      <c r="G233" s="412"/>
      <c r="H233" s="412"/>
    </row>
    <row r="234" spans="1:8" hidden="1">
      <c r="A234" s="412"/>
      <c r="B234" s="412"/>
      <c r="C234" s="412"/>
      <c r="D234" s="412"/>
      <c r="E234" s="412"/>
      <c r="F234" s="412"/>
      <c r="G234" s="412"/>
      <c r="H234" s="412"/>
    </row>
    <row r="235" spans="1:8" hidden="1">
      <c r="A235" s="412"/>
      <c r="B235" s="412"/>
      <c r="C235" s="412"/>
      <c r="D235" s="412"/>
      <c r="E235" s="412"/>
      <c r="F235" s="412"/>
      <c r="G235" s="412"/>
      <c r="H235" s="412"/>
    </row>
    <row r="237" spans="1:8">
      <c r="A237" s="1" t="s">
        <v>568</v>
      </c>
      <c r="B237" s="1"/>
      <c r="C237" s="1"/>
      <c r="D237" s="1"/>
      <c r="E237" s="1"/>
      <c r="F237" s="1"/>
      <c r="G237" s="1"/>
    </row>
    <row r="238" spans="1:8" ht="14.4" customHeight="1">
      <c r="A238" s="376" t="s">
        <v>215</v>
      </c>
      <c r="B238" s="377" t="s">
        <v>216</v>
      </c>
      <c r="C238" s="377"/>
      <c r="D238" s="376" t="s">
        <v>4</v>
      </c>
      <c r="E238" s="376"/>
      <c r="F238" s="376"/>
      <c r="G238" s="378" t="s">
        <v>217</v>
      </c>
    </row>
    <row r="239" spans="1:8">
      <c r="A239" s="376"/>
      <c r="B239" s="2" t="s">
        <v>218</v>
      </c>
      <c r="C239" s="2" t="s">
        <v>219</v>
      </c>
      <c r="D239" s="2" t="s">
        <v>220</v>
      </c>
      <c r="E239" s="2" t="s">
        <v>6</v>
      </c>
      <c r="F239" s="2" t="s">
        <v>221</v>
      </c>
      <c r="G239" s="378"/>
    </row>
    <row r="240" spans="1:8">
      <c r="A240" s="115" t="s">
        <v>514</v>
      </c>
      <c r="B240" s="107">
        <v>5</v>
      </c>
      <c r="C240" s="107">
        <v>5</v>
      </c>
      <c r="D240" s="214">
        <v>0</v>
      </c>
      <c r="E240" s="214">
        <v>0</v>
      </c>
      <c r="F240" s="214">
        <v>3.55</v>
      </c>
      <c r="G240" s="214">
        <v>14.2</v>
      </c>
    </row>
    <row r="241" spans="1:8">
      <c r="A241" s="115" t="s">
        <v>247</v>
      </c>
      <c r="B241" s="107">
        <v>7</v>
      </c>
      <c r="C241" s="107">
        <v>7</v>
      </c>
      <c r="D241" s="214">
        <v>0</v>
      </c>
      <c r="E241" s="214">
        <v>0</v>
      </c>
      <c r="F241" s="214">
        <v>6.99</v>
      </c>
      <c r="G241" s="214">
        <v>27.94</v>
      </c>
    </row>
    <row r="242" spans="1:8">
      <c r="A242" s="115" t="s">
        <v>515</v>
      </c>
      <c r="B242" s="107">
        <v>5</v>
      </c>
      <c r="C242" s="107">
        <v>5</v>
      </c>
      <c r="D242" s="214">
        <v>0.47</v>
      </c>
      <c r="E242" s="214">
        <v>0.05</v>
      </c>
      <c r="F242" s="214">
        <v>3.67</v>
      </c>
      <c r="G242" s="214">
        <v>17.010000000000002</v>
      </c>
    </row>
    <row r="243" spans="1:8">
      <c r="A243" s="115" t="s">
        <v>248</v>
      </c>
      <c r="B243" s="107">
        <v>7.4999999999999997E-2</v>
      </c>
      <c r="C243" s="107">
        <v>7.4999999999999997E-2</v>
      </c>
      <c r="D243" s="214">
        <v>0</v>
      </c>
      <c r="E243" s="214">
        <v>0</v>
      </c>
      <c r="F243" s="214">
        <v>0</v>
      </c>
      <c r="G243" s="214">
        <v>0</v>
      </c>
    </row>
    <row r="244" spans="1:8">
      <c r="A244" s="115" t="s">
        <v>230</v>
      </c>
      <c r="B244" s="107">
        <v>28.5</v>
      </c>
      <c r="C244" s="107">
        <v>28.5</v>
      </c>
      <c r="D244" s="214">
        <v>0</v>
      </c>
      <c r="E244" s="214">
        <v>0</v>
      </c>
      <c r="F244" s="214">
        <v>0</v>
      </c>
      <c r="G244" s="214">
        <v>0</v>
      </c>
    </row>
    <row r="245" spans="1:8">
      <c r="A245" s="115" t="s">
        <v>268</v>
      </c>
      <c r="B245" s="107">
        <v>100</v>
      </c>
      <c r="C245" s="107">
        <v>100</v>
      </c>
      <c r="D245" s="214">
        <v>3</v>
      </c>
      <c r="E245" s="214">
        <v>2</v>
      </c>
      <c r="F245" s="214">
        <v>4.5</v>
      </c>
      <c r="G245" s="214">
        <v>48</v>
      </c>
    </row>
    <row r="246" spans="1:8">
      <c r="A246" s="109" t="s">
        <v>232</v>
      </c>
      <c r="B246" s="109"/>
      <c r="C246" s="109" t="s">
        <v>1003</v>
      </c>
      <c r="D246" s="110">
        <f>SUM(D240:D245)</f>
        <v>3.4699999999999998</v>
      </c>
      <c r="E246" s="110">
        <f>SUM(E240:E245)</f>
        <v>2.0499999999999998</v>
      </c>
      <c r="F246" s="110">
        <f>SUM(F240:F245)</f>
        <v>18.71</v>
      </c>
      <c r="G246" s="110">
        <f>SUM(G240:G245)</f>
        <v>107.15</v>
      </c>
    </row>
    <row r="247" spans="1:8" ht="55.95" customHeight="1">
      <c r="A247" s="375" t="s">
        <v>516</v>
      </c>
      <c r="B247" s="375"/>
      <c r="C247" s="375"/>
      <c r="D247" s="375"/>
      <c r="E247" s="375"/>
      <c r="F247" s="375"/>
      <c r="G247" s="375"/>
    </row>
    <row r="249" spans="1:8">
      <c r="A249" s="1" t="s">
        <v>508</v>
      </c>
      <c r="B249" s="1"/>
      <c r="C249" s="1"/>
      <c r="D249" s="1"/>
      <c r="E249" s="1"/>
      <c r="F249" s="1"/>
      <c r="G249" s="1"/>
    </row>
    <row r="250" spans="1:8">
      <c r="A250" s="376" t="s">
        <v>215</v>
      </c>
      <c r="B250" s="377" t="s">
        <v>216</v>
      </c>
      <c r="C250" s="377"/>
      <c r="D250" s="376" t="s">
        <v>4</v>
      </c>
      <c r="E250" s="376"/>
      <c r="F250" s="376"/>
      <c r="G250" s="378" t="s">
        <v>217</v>
      </c>
    </row>
    <row r="251" spans="1:8">
      <c r="A251" s="376"/>
      <c r="B251" s="2" t="s">
        <v>218</v>
      </c>
      <c r="C251" s="2" t="s">
        <v>219</v>
      </c>
      <c r="D251" s="2" t="s">
        <v>220</v>
      </c>
      <c r="E251" s="2" t="s">
        <v>6</v>
      </c>
      <c r="F251" s="2" t="s">
        <v>221</v>
      </c>
      <c r="G251" s="378"/>
    </row>
    <row r="252" spans="1:8">
      <c r="A252" s="3" t="s">
        <v>160</v>
      </c>
      <c r="B252" s="3">
        <v>25</v>
      </c>
      <c r="C252" s="3">
        <v>25</v>
      </c>
      <c r="D252" s="45">
        <v>1.4</v>
      </c>
      <c r="E252" s="45">
        <v>0.3</v>
      </c>
      <c r="F252" s="45">
        <v>14.7</v>
      </c>
      <c r="G252" s="45">
        <v>67</v>
      </c>
    </row>
    <row r="253" spans="1:8">
      <c r="A253" s="46" t="s">
        <v>232</v>
      </c>
      <c r="B253" s="47"/>
      <c r="C253" s="46">
        <v>25</v>
      </c>
      <c r="D253" s="46">
        <v>1.4</v>
      </c>
      <c r="E253" s="46">
        <v>0.3</v>
      </c>
      <c r="F253" s="46">
        <v>14.7</v>
      </c>
      <c r="G253" s="46">
        <v>67</v>
      </c>
    </row>
    <row r="255" spans="1:8">
      <c r="A255" s="67" t="s">
        <v>517</v>
      </c>
      <c r="B255" s="67"/>
      <c r="C255" s="67"/>
      <c r="D255" s="67"/>
      <c r="E255" s="67"/>
      <c r="F255" s="67"/>
      <c r="G255" s="67"/>
      <c r="H255" s="43"/>
    </row>
    <row r="256" spans="1:8">
      <c r="A256" s="379" t="s">
        <v>215</v>
      </c>
      <c r="B256" s="379" t="s">
        <v>216</v>
      </c>
      <c r="C256" s="379"/>
      <c r="D256" s="379" t="s">
        <v>4</v>
      </c>
      <c r="E256" s="379"/>
      <c r="F256" s="379"/>
      <c r="G256" s="380" t="s">
        <v>217</v>
      </c>
      <c r="H256" s="43"/>
    </row>
    <row r="257" spans="1:8">
      <c r="A257" s="379"/>
      <c r="B257" s="68" t="s">
        <v>218</v>
      </c>
      <c r="C257" s="68" t="s">
        <v>219</v>
      </c>
      <c r="D257" s="68" t="s">
        <v>220</v>
      </c>
      <c r="E257" s="68" t="s">
        <v>6</v>
      </c>
      <c r="F257" s="68" t="s">
        <v>221</v>
      </c>
      <c r="G257" s="380"/>
      <c r="H257" s="77"/>
    </row>
    <row r="258" spans="1:8">
      <c r="A258" s="40" t="s">
        <v>86</v>
      </c>
      <c r="B258" s="40">
        <v>50</v>
      </c>
      <c r="C258" s="40">
        <v>50</v>
      </c>
      <c r="D258" s="40">
        <v>0.5</v>
      </c>
      <c r="E258" s="40">
        <v>0.1</v>
      </c>
      <c r="F258" s="40">
        <v>4.1399999999999997</v>
      </c>
      <c r="G258" s="40">
        <v>21</v>
      </c>
      <c r="H258" s="43"/>
    </row>
    <row r="259" spans="1:8">
      <c r="A259" s="69" t="s">
        <v>232</v>
      </c>
      <c r="B259" s="70"/>
      <c r="C259" s="69">
        <v>50</v>
      </c>
      <c r="D259" s="69">
        <v>0.5</v>
      </c>
      <c r="E259" s="69">
        <v>0.1</v>
      </c>
      <c r="F259" s="69">
        <v>4.0999999999999996</v>
      </c>
      <c r="G259" s="69">
        <v>21</v>
      </c>
      <c r="H259" s="43"/>
    </row>
    <row r="260" spans="1:8">
      <c r="A260" s="412" t="s">
        <v>276</v>
      </c>
      <c r="B260" s="412"/>
      <c r="C260" s="412"/>
      <c r="D260" s="412"/>
      <c r="E260" s="412"/>
      <c r="F260" s="412"/>
      <c r="G260" s="412"/>
      <c r="H260" s="412"/>
    </row>
    <row r="261" spans="1:8" ht="6" customHeight="1">
      <c r="A261" s="412"/>
      <c r="B261" s="412"/>
      <c r="C261" s="412"/>
      <c r="D261" s="412"/>
      <c r="E261" s="412"/>
      <c r="F261" s="412"/>
      <c r="G261" s="412"/>
      <c r="H261" s="412"/>
    </row>
    <row r="262" spans="1:8" hidden="1">
      <c r="A262" s="412"/>
      <c r="B262" s="412"/>
      <c r="C262" s="412"/>
      <c r="D262" s="412"/>
      <c r="E262" s="412"/>
      <c r="F262" s="412"/>
      <c r="G262" s="412"/>
      <c r="H262" s="412"/>
    </row>
    <row r="263" spans="1:8" hidden="1">
      <c r="A263" s="412"/>
      <c r="B263" s="412"/>
      <c r="C263" s="412"/>
      <c r="D263" s="412"/>
      <c r="E263" s="412"/>
      <c r="F263" s="412"/>
      <c r="G263" s="412"/>
      <c r="H263" s="412"/>
    </row>
    <row r="264" spans="1:8" hidden="1">
      <c r="A264" s="412"/>
      <c r="B264" s="412"/>
      <c r="C264" s="412"/>
      <c r="D264" s="412"/>
      <c r="E264" s="412"/>
      <c r="F264" s="412"/>
      <c r="G264" s="412"/>
      <c r="H264" s="412"/>
    </row>
    <row r="265" spans="1:8" hidden="1">
      <c r="A265" s="412"/>
      <c r="B265" s="412"/>
      <c r="C265" s="412"/>
      <c r="D265" s="412"/>
      <c r="E265" s="412"/>
      <c r="F265" s="412"/>
      <c r="G265" s="412"/>
      <c r="H265" s="412"/>
    </row>
    <row r="268" spans="1:8">
      <c r="A268" s="363" t="s">
        <v>18</v>
      </c>
      <c r="B268" s="363"/>
      <c r="C268" s="363"/>
      <c r="D268" s="363"/>
      <c r="E268" s="363"/>
      <c r="F268" s="363"/>
      <c r="G268" s="363"/>
    </row>
    <row r="270" spans="1:8">
      <c r="A270" s="1" t="s">
        <v>518</v>
      </c>
      <c r="B270" s="1"/>
      <c r="C270" s="1"/>
      <c r="D270" s="1"/>
      <c r="E270" s="1"/>
      <c r="F270" s="1"/>
      <c r="G270" s="1"/>
    </row>
    <row r="271" spans="1:8" ht="14.4" customHeight="1">
      <c r="A271" s="376" t="s">
        <v>215</v>
      </c>
      <c r="B271" s="377" t="s">
        <v>216</v>
      </c>
      <c r="C271" s="377"/>
      <c r="D271" s="376" t="s">
        <v>4</v>
      </c>
      <c r="E271" s="376"/>
      <c r="F271" s="376"/>
      <c r="G271" s="378" t="s">
        <v>217</v>
      </c>
    </row>
    <row r="272" spans="1:8">
      <c r="A272" s="376"/>
      <c r="B272" s="113" t="s">
        <v>218</v>
      </c>
      <c r="C272" s="113" t="s">
        <v>219</v>
      </c>
      <c r="D272" s="113" t="s">
        <v>220</v>
      </c>
      <c r="E272" s="113" t="s">
        <v>6</v>
      </c>
      <c r="F272" s="113" t="s">
        <v>221</v>
      </c>
      <c r="G272" s="378"/>
    </row>
    <row r="273" spans="1:8">
      <c r="A273" s="115" t="s">
        <v>278</v>
      </c>
      <c r="B273" s="107">
        <v>53</v>
      </c>
      <c r="C273" s="107">
        <v>53</v>
      </c>
      <c r="D273" s="113">
        <v>9.33</v>
      </c>
      <c r="E273" s="113">
        <v>8.9</v>
      </c>
      <c r="F273" s="113">
        <v>0</v>
      </c>
      <c r="G273" s="113">
        <v>117.45</v>
      </c>
    </row>
    <row r="274" spans="1:8">
      <c r="A274" s="115" t="s">
        <v>225</v>
      </c>
      <c r="B274" s="107">
        <v>5</v>
      </c>
      <c r="C274" s="107">
        <v>5</v>
      </c>
      <c r="D274" s="113">
        <v>0</v>
      </c>
      <c r="E274" s="113">
        <v>5</v>
      </c>
      <c r="F274" s="113">
        <v>0</v>
      </c>
      <c r="G274" s="113">
        <v>45</v>
      </c>
    </row>
    <row r="275" spans="1:8">
      <c r="A275" s="115" t="s">
        <v>237</v>
      </c>
      <c r="B275" s="107">
        <v>2.6</v>
      </c>
      <c r="C275" s="107">
        <v>2.6</v>
      </c>
      <c r="D275" s="113">
        <v>0.27</v>
      </c>
      <c r="E275" s="113">
        <v>0.02</v>
      </c>
      <c r="F275" s="113">
        <v>1.92</v>
      </c>
      <c r="G275" s="113">
        <v>8.98</v>
      </c>
    </row>
    <row r="276" spans="1:8">
      <c r="A276" s="115" t="s">
        <v>268</v>
      </c>
      <c r="B276" s="107">
        <v>36</v>
      </c>
      <c r="C276" s="107">
        <v>36</v>
      </c>
      <c r="D276" s="113">
        <v>1.08</v>
      </c>
      <c r="E276" s="113">
        <v>0.72</v>
      </c>
      <c r="F276" s="113">
        <v>1.62</v>
      </c>
      <c r="G276" s="113">
        <v>17.28</v>
      </c>
    </row>
    <row r="277" spans="1:8">
      <c r="A277" s="115" t="s">
        <v>279</v>
      </c>
      <c r="B277" s="107">
        <v>16</v>
      </c>
      <c r="C277" s="107">
        <v>14.138999999999999</v>
      </c>
      <c r="D277" s="113">
        <v>0.18</v>
      </c>
      <c r="E277" s="113">
        <v>0.04</v>
      </c>
      <c r="F277" s="113">
        <v>0.69</v>
      </c>
      <c r="G277" s="113">
        <v>3.89</v>
      </c>
    </row>
    <row r="278" spans="1:8">
      <c r="A278" s="115" t="s">
        <v>228</v>
      </c>
      <c r="B278" s="107">
        <v>0.25</v>
      </c>
      <c r="C278" s="107">
        <v>0.25</v>
      </c>
      <c r="D278" s="113">
        <v>0</v>
      </c>
      <c r="E278" s="113">
        <v>0</v>
      </c>
      <c r="F278" s="113">
        <v>0</v>
      </c>
      <c r="G278" s="113">
        <v>0</v>
      </c>
    </row>
    <row r="279" spans="1:8">
      <c r="A279" s="115" t="s">
        <v>229</v>
      </c>
      <c r="B279" s="107">
        <v>0.08</v>
      </c>
      <c r="C279" s="107">
        <v>0.08</v>
      </c>
      <c r="D279" s="113">
        <v>0</v>
      </c>
      <c r="E279" s="113">
        <v>0</v>
      </c>
      <c r="F279" s="113">
        <v>0</v>
      </c>
      <c r="G279" s="113">
        <v>0</v>
      </c>
    </row>
    <row r="280" spans="1:8">
      <c r="A280" s="109" t="s">
        <v>232</v>
      </c>
      <c r="B280" s="109"/>
      <c r="C280" s="109" t="s">
        <v>519</v>
      </c>
      <c r="D280" s="109">
        <f>SUM(D273:D279)</f>
        <v>10.86</v>
      </c>
      <c r="E280" s="109">
        <f>SUM(E273:E279)</f>
        <v>14.68</v>
      </c>
      <c r="F280" s="109">
        <f>SUM(F273:F279)</f>
        <v>4.2300000000000004</v>
      </c>
      <c r="G280" s="109">
        <f>SUM(G273:G279)</f>
        <v>192.59999999999997</v>
      </c>
    </row>
    <row r="281" spans="1:8" ht="57.6" customHeight="1">
      <c r="A281" s="375" t="s">
        <v>360</v>
      </c>
      <c r="B281" s="375"/>
      <c r="C281" s="375"/>
      <c r="D281" s="375"/>
      <c r="E281" s="375"/>
      <c r="F281" s="375"/>
      <c r="G281" s="375"/>
    </row>
    <row r="283" spans="1:8">
      <c r="A283" s="38" t="s">
        <v>520</v>
      </c>
      <c r="B283" s="38"/>
      <c r="C283" s="38"/>
      <c r="D283" s="38"/>
      <c r="E283" s="38"/>
      <c r="F283" s="38"/>
      <c r="G283" s="38"/>
    </row>
    <row r="284" spans="1:8">
      <c r="A284" s="376" t="s">
        <v>215</v>
      </c>
      <c r="B284" s="377" t="s">
        <v>216</v>
      </c>
      <c r="C284" s="377"/>
      <c r="D284" s="376" t="s">
        <v>4</v>
      </c>
      <c r="E284" s="376"/>
      <c r="F284" s="376"/>
      <c r="G284" s="378" t="s">
        <v>217</v>
      </c>
    </row>
    <row r="285" spans="1:8">
      <c r="A285" s="376"/>
      <c r="B285" s="2" t="s">
        <v>218</v>
      </c>
      <c r="C285" s="2" t="s">
        <v>219</v>
      </c>
      <c r="D285" s="2" t="s">
        <v>220</v>
      </c>
      <c r="E285" s="2" t="s">
        <v>6</v>
      </c>
      <c r="F285" s="2" t="s">
        <v>221</v>
      </c>
      <c r="G285" s="378"/>
      <c r="H285" s="54"/>
    </row>
    <row r="286" spans="1:8">
      <c r="A286" s="3" t="s">
        <v>265</v>
      </c>
      <c r="B286" s="3">
        <v>245.61</v>
      </c>
      <c r="C286" s="3">
        <v>161.5</v>
      </c>
      <c r="D286" s="45">
        <v>3.2</v>
      </c>
      <c r="E286" s="45">
        <v>0.16</v>
      </c>
      <c r="F286" s="45">
        <v>23.9</v>
      </c>
      <c r="G286" s="45">
        <v>109.98</v>
      </c>
    </row>
    <row r="287" spans="1:8">
      <c r="A287" s="3" t="s">
        <v>239</v>
      </c>
      <c r="B287" s="3">
        <v>0.3</v>
      </c>
      <c r="C287" s="3">
        <v>0.3</v>
      </c>
      <c r="D287" s="45">
        <v>0</v>
      </c>
      <c r="E287" s="45">
        <v>0</v>
      </c>
      <c r="F287" s="45">
        <v>0</v>
      </c>
      <c r="G287" s="45">
        <v>0</v>
      </c>
    </row>
    <row r="288" spans="1:8">
      <c r="A288" s="55" t="s">
        <v>232</v>
      </c>
      <c r="B288" s="56"/>
      <c r="C288" s="55">
        <v>150</v>
      </c>
      <c r="D288" s="55">
        <v>3.2</v>
      </c>
      <c r="E288" s="55">
        <v>0.2</v>
      </c>
      <c r="F288" s="55">
        <v>24</v>
      </c>
      <c r="G288" s="55">
        <v>110</v>
      </c>
    </row>
    <row r="289" spans="1:8">
      <c r="A289" s="381" t="s">
        <v>266</v>
      </c>
      <c r="B289" s="381"/>
      <c r="C289" s="381"/>
      <c r="D289" s="381"/>
      <c r="E289" s="381"/>
      <c r="F289" s="381"/>
      <c r="G289" s="381"/>
      <c r="H289" s="381"/>
    </row>
    <row r="290" spans="1:8" ht="12.6" customHeight="1">
      <c r="A290" s="381"/>
      <c r="B290" s="381"/>
      <c r="C290" s="381"/>
      <c r="D290" s="381"/>
      <c r="E290" s="381"/>
      <c r="F290" s="381"/>
      <c r="G290" s="381"/>
      <c r="H290" s="381"/>
    </row>
    <row r="291" spans="1:8" hidden="1">
      <c r="A291" s="381"/>
      <c r="B291" s="381"/>
      <c r="C291" s="381"/>
      <c r="D291" s="381"/>
      <c r="E291" s="381"/>
      <c r="F291" s="381"/>
      <c r="G291" s="381"/>
      <c r="H291" s="381"/>
    </row>
    <row r="292" spans="1:8" hidden="1">
      <c r="A292" s="381"/>
      <c r="B292" s="381"/>
      <c r="C292" s="381"/>
      <c r="D292" s="381"/>
      <c r="E292" s="381"/>
      <c r="F292" s="381"/>
      <c r="G292" s="381"/>
      <c r="H292" s="381"/>
    </row>
    <row r="293" spans="1:8" hidden="1">
      <c r="A293" s="381"/>
      <c r="B293" s="381"/>
      <c r="C293" s="381"/>
      <c r="D293" s="381"/>
      <c r="E293" s="381"/>
      <c r="F293" s="381"/>
      <c r="G293" s="381"/>
      <c r="H293" s="381"/>
    </row>
    <row r="294" spans="1:8" hidden="1">
      <c r="A294" s="381"/>
      <c r="B294" s="381"/>
      <c r="C294" s="381"/>
      <c r="D294" s="381"/>
      <c r="E294" s="381"/>
      <c r="F294" s="381"/>
      <c r="G294" s="381"/>
      <c r="H294" s="381"/>
    </row>
    <row r="296" spans="1:8">
      <c r="A296" s="1" t="s">
        <v>523</v>
      </c>
      <c r="B296" s="1"/>
      <c r="C296" s="1"/>
      <c r="D296" s="1"/>
      <c r="E296" s="1"/>
      <c r="F296" s="1"/>
      <c r="G296" s="1"/>
      <c r="H296" s="1"/>
    </row>
    <row r="297" spans="1:8">
      <c r="A297" s="376" t="s">
        <v>215</v>
      </c>
      <c r="B297" s="377" t="s">
        <v>216</v>
      </c>
      <c r="C297" s="377"/>
      <c r="D297" s="376" t="s">
        <v>4</v>
      </c>
      <c r="E297" s="376"/>
      <c r="F297" s="376"/>
      <c r="G297" s="378" t="s">
        <v>217</v>
      </c>
    </row>
    <row r="298" spans="1:8">
      <c r="A298" s="376"/>
      <c r="B298" s="2" t="s">
        <v>218</v>
      </c>
      <c r="C298" s="2" t="s">
        <v>219</v>
      </c>
      <c r="D298" s="2" t="s">
        <v>220</v>
      </c>
      <c r="E298" s="2" t="s">
        <v>6</v>
      </c>
      <c r="F298" s="2" t="s">
        <v>221</v>
      </c>
      <c r="G298" s="378"/>
      <c r="H298" s="54"/>
    </row>
    <row r="299" spans="1:8">
      <c r="A299" s="3" t="s">
        <v>271</v>
      </c>
      <c r="B299" s="3">
        <v>106.75</v>
      </c>
      <c r="C299" s="3">
        <v>79.17</v>
      </c>
      <c r="D299" s="45">
        <v>1.1000000000000001</v>
      </c>
      <c r="E299" s="45">
        <v>0.2</v>
      </c>
      <c r="F299" s="45">
        <v>3.4</v>
      </c>
      <c r="G299" s="45">
        <v>19.2</v>
      </c>
    </row>
    <row r="300" spans="1:8">
      <c r="A300" s="3" t="s">
        <v>272</v>
      </c>
      <c r="B300" s="3">
        <v>12.5</v>
      </c>
      <c r="C300" s="3">
        <v>9.14</v>
      </c>
      <c r="D300" s="45">
        <v>0.1</v>
      </c>
      <c r="E300" s="45">
        <v>0</v>
      </c>
      <c r="F300" s="45">
        <v>0.4</v>
      </c>
      <c r="G300" s="45">
        <v>2.29</v>
      </c>
    </row>
    <row r="301" spans="1:8">
      <c r="A301" s="3" t="s">
        <v>273</v>
      </c>
      <c r="B301" s="3">
        <v>0.4</v>
      </c>
      <c r="C301" s="3">
        <v>0.4</v>
      </c>
      <c r="D301" s="45">
        <v>0</v>
      </c>
      <c r="E301" s="45">
        <v>0</v>
      </c>
      <c r="F301" s="45">
        <v>0</v>
      </c>
      <c r="G301" s="45">
        <v>0</v>
      </c>
    </row>
    <row r="302" spans="1:8">
      <c r="A302" s="3" t="s">
        <v>225</v>
      </c>
      <c r="B302" s="3">
        <v>7.5</v>
      </c>
      <c r="C302" s="3">
        <v>7.5</v>
      </c>
      <c r="D302" s="45">
        <v>0</v>
      </c>
      <c r="E302" s="45">
        <v>7.5</v>
      </c>
      <c r="F302" s="45">
        <v>0</v>
      </c>
      <c r="G302" s="45">
        <v>67.5</v>
      </c>
    </row>
    <row r="303" spans="1:8">
      <c r="A303" s="3" t="s">
        <v>228</v>
      </c>
      <c r="B303" s="3">
        <v>0.25</v>
      </c>
      <c r="C303" s="3">
        <v>0.25</v>
      </c>
      <c r="D303" s="45">
        <v>0</v>
      </c>
      <c r="E303" s="45">
        <v>0</v>
      </c>
      <c r="F303" s="45">
        <v>0</v>
      </c>
      <c r="G303" s="45">
        <v>0</v>
      </c>
    </row>
    <row r="304" spans="1:8">
      <c r="A304" s="3" t="s">
        <v>247</v>
      </c>
      <c r="B304" s="3">
        <v>5</v>
      </c>
      <c r="C304" s="3">
        <v>5</v>
      </c>
      <c r="D304" s="45">
        <v>0</v>
      </c>
      <c r="E304" s="45">
        <v>0</v>
      </c>
      <c r="F304" s="45">
        <v>5</v>
      </c>
      <c r="G304" s="45">
        <v>20</v>
      </c>
    </row>
    <row r="305" spans="1:8">
      <c r="A305" s="55" t="s">
        <v>232</v>
      </c>
      <c r="B305" s="56"/>
      <c r="C305" s="55">
        <v>100</v>
      </c>
      <c r="D305" s="59">
        <f>SUM(D299:D304)</f>
        <v>1.2000000000000002</v>
      </c>
      <c r="E305" s="59">
        <f t="shared" ref="E305:G305" si="8">SUM(E299:E304)</f>
        <v>7.7</v>
      </c>
      <c r="F305" s="59">
        <f t="shared" si="8"/>
        <v>8.8000000000000007</v>
      </c>
      <c r="G305" s="59">
        <f t="shared" si="8"/>
        <v>108.99</v>
      </c>
    </row>
    <row r="306" spans="1:8">
      <c r="A306" s="381" t="s">
        <v>274</v>
      </c>
      <c r="B306" s="381"/>
      <c r="C306" s="381"/>
      <c r="D306" s="381"/>
      <c r="E306" s="381"/>
      <c r="F306" s="381"/>
      <c r="G306" s="381"/>
      <c r="H306" s="381"/>
    </row>
    <row r="307" spans="1:8">
      <c r="A307" s="381"/>
      <c r="B307" s="381"/>
      <c r="C307" s="381"/>
      <c r="D307" s="381"/>
      <c r="E307" s="381"/>
      <c r="F307" s="381"/>
      <c r="G307" s="381"/>
      <c r="H307" s="381"/>
    </row>
    <row r="308" spans="1:8">
      <c r="A308" s="381"/>
      <c r="B308" s="381"/>
      <c r="C308" s="381"/>
      <c r="D308" s="381"/>
      <c r="E308" s="381"/>
      <c r="F308" s="381"/>
      <c r="G308" s="381"/>
      <c r="H308" s="381"/>
    </row>
    <row r="309" spans="1:8" ht="1.95" customHeight="1">
      <c r="A309" s="381"/>
      <c r="B309" s="381"/>
      <c r="C309" s="381"/>
      <c r="D309" s="381"/>
      <c r="E309" s="381"/>
      <c r="F309" s="381"/>
      <c r="G309" s="381"/>
      <c r="H309" s="381"/>
    </row>
    <row r="310" spans="1:8" hidden="1">
      <c r="A310" s="381"/>
      <c r="B310" s="381"/>
      <c r="C310" s="381"/>
      <c r="D310" s="381"/>
      <c r="E310" s="381"/>
      <c r="F310" s="381"/>
      <c r="G310" s="381"/>
      <c r="H310" s="381"/>
    </row>
    <row r="311" spans="1:8" hidden="1">
      <c r="A311" s="381"/>
      <c r="B311" s="381"/>
      <c r="C311" s="381"/>
      <c r="D311" s="381"/>
      <c r="E311" s="381"/>
      <c r="F311" s="381"/>
      <c r="G311" s="381"/>
      <c r="H311" s="381"/>
    </row>
    <row r="313" spans="1:8">
      <c r="A313" s="1" t="s">
        <v>524</v>
      </c>
      <c r="B313" s="1"/>
      <c r="C313" s="1"/>
      <c r="D313" s="1"/>
      <c r="E313" s="1"/>
      <c r="F313" s="1"/>
      <c r="G313" s="1"/>
    </row>
    <row r="314" spans="1:8">
      <c r="A314" s="376" t="s">
        <v>215</v>
      </c>
      <c r="B314" s="377" t="s">
        <v>216</v>
      </c>
      <c r="C314" s="377"/>
      <c r="D314" s="376" t="s">
        <v>4</v>
      </c>
      <c r="E314" s="376"/>
      <c r="F314" s="376"/>
      <c r="G314" s="378" t="s">
        <v>217</v>
      </c>
    </row>
    <row r="315" spans="1:8">
      <c r="A315" s="376"/>
      <c r="B315" s="2" t="s">
        <v>218</v>
      </c>
      <c r="C315" s="2" t="s">
        <v>219</v>
      </c>
      <c r="D315" s="2" t="s">
        <v>220</v>
      </c>
      <c r="E315" s="2" t="s">
        <v>6</v>
      </c>
      <c r="F315" s="2" t="s">
        <v>221</v>
      </c>
      <c r="G315" s="378"/>
      <c r="H315" s="54"/>
    </row>
    <row r="316" spans="1:8">
      <c r="A316" s="3" t="s">
        <v>255</v>
      </c>
      <c r="B316" s="3">
        <v>125</v>
      </c>
      <c r="C316" s="3">
        <v>125</v>
      </c>
      <c r="D316" s="3">
        <v>3.8</v>
      </c>
      <c r="E316" s="3">
        <v>2.5</v>
      </c>
      <c r="F316" s="3">
        <v>5.6</v>
      </c>
      <c r="G316" s="3">
        <v>60</v>
      </c>
    </row>
    <row r="317" spans="1:8">
      <c r="A317" s="3" t="s">
        <v>230</v>
      </c>
      <c r="B317" s="3">
        <v>105</v>
      </c>
      <c r="C317" s="3">
        <v>105</v>
      </c>
      <c r="D317" s="3">
        <v>0</v>
      </c>
      <c r="E317" s="3">
        <v>0</v>
      </c>
      <c r="F317" s="3">
        <v>0</v>
      </c>
      <c r="G317" s="3">
        <v>0</v>
      </c>
    </row>
    <row r="318" spans="1:8">
      <c r="A318" s="3" t="s">
        <v>256</v>
      </c>
      <c r="B318" s="3">
        <v>15</v>
      </c>
      <c r="C318" s="3">
        <v>15</v>
      </c>
      <c r="D318" s="3">
        <v>1</v>
      </c>
      <c r="E318" s="3">
        <v>0.1</v>
      </c>
      <c r="F318" s="3">
        <v>11.7</v>
      </c>
      <c r="G318" s="3">
        <v>51.5</v>
      </c>
    </row>
    <row r="319" spans="1:8">
      <c r="A319" s="3" t="s">
        <v>257</v>
      </c>
      <c r="B319" s="3">
        <v>2</v>
      </c>
      <c r="C319" s="3">
        <v>2</v>
      </c>
      <c r="D319" s="3">
        <v>0</v>
      </c>
      <c r="E319" s="3">
        <v>1.6</v>
      </c>
      <c r="F319" s="3">
        <v>0.02</v>
      </c>
      <c r="G319" s="3">
        <v>14.9</v>
      </c>
    </row>
    <row r="320" spans="1:8">
      <c r="A320" s="3" t="s">
        <v>247</v>
      </c>
      <c r="B320" s="3">
        <v>2.5</v>
      </c>
      <c r="C320" s="3">
        <v>2.5</v>
      </c>
      <c r="D320" s="3">
        <v>0</v>
      </c>
      <c r="E320" s="3">
        <v>0</v>
      </c>
      <c r="F320" s="3">
        <v>2.5</v>
      </c>
      <c r="G320" s="3">
        <v>9.98</v>
      </c>
    </row>
    <row r="321" spans="1:8">
      <c r="A321" s="3" t="s">
        <v>228</v>
      </c>
      <c r="B321" s="3">
        <v>0.61</v>
      </c>
      <c r="C321" s="3">
        <v>0.61</v>
      </c>
      <c r="D321" s="3">
        <v>0</v>
      </c>
      <c r="E321" s="3">
        <v>0</v>
      </c>
      <c r="F321" s="3">
        <v>0</v>
      </c>
      <c r="G321" s="3">
        <v>0</v>
      </c>
    </row>
    <row r="322" spans="1:8">
      <c r="A322" s="46" t="s">
        <v>232</v>
      </c>
      <c r="B322" s="47"/>
      <c r="C322" s="46">
        <v>250</v>
      </c>
      <c r="D322" s="46">
        <f>SUM(D316:D321)</f>
        <v>4.8</v>
      </c>
      <c r="E322" s="46">
        <f t="shared" ref="E322:G322" si="9">SUM(E316:E321)</f>
        <v>4.2</v>
      </c>
      <c r="F322" s="48">
        <f t="shared" si="9"/>
        <v>19.819999999999997</v>
      </c>
      <c r="G322" s="48">
        <f t="shared" si="9"/>
        <v>136.38</v>
      </c>
    </row>
    <row r="323" spans="1:8">
      <c r="A323" s="381" t="s">
        <v>258</v>
      </c>
      <c r="B323" s="381"/>
      <c r="C323" s="381"/>
      <c r="D323" s="381"/>
      <c r="E323" s="381"/>
      <c r="F323" s="381"/>
      <c r="G323" s="381"/>
      <c r="H323" s="381"/>
    </row>
    <row r="324" spans="1:8">
      <c r="A324" s="381"/>
      <c r="B324" s="381"/>
      <c r="C324" s="381"/>
      <c r="D324" s="381"/>
      <c r="E324" s="381"/>
      <c r="F324" s="381"/>
      <c r="G324" s="381"/>
      <c r="H324" s="381"/>
    </row>
    <row r="325" spans="1:8" ht="8.4" customHeight="1">
      <c r="A325" s="381"/>
      <c r="B325" s="381"/>
      <c r="C325" s="381"/>
      <c r="D325" s="381"/>
      <c r="E325" s="381"/>
      <c r="F325" s="381"/>
      <c r="G325" s="381"/>
      <c r="H325" s="381"/>
    </row>
    <row r="326" spans="1:8" hidden="1">
      <c r="A326" s="381"/>
      <c r="B326" s="381"/>
      <c r="C326" s="381"/>
      <c r="D326" s="381"/>
      <c r="E326" s="381"/>
      <c r="F326" s="381"/>
      <c r="G326" s="381"/>
      <c r="H326" s="381"/>
    </row>
    <row r="327" spans="1:8" hidden="1">
      <c r="A327" s="381"/>
      <c r="B327" s="381"/>
      <c r="C327" s="381"/>
      <c r="D327" s="381"/>
      <c r="E327" s="381"/>
      <c r="F327" s="381"/>
      <c r="G327" s="381"/>
      <c r="H327" s="381"/>
    </row>
    <row r="328" spans="1:8" hidden="1">
      <c r="A328" s="381"/>
      <c r="B328" s="381"/>
      <c r="C328" s="381"/>
      <c r="D328" s="381"/>
      <c r="E328" s="381"/>
      <c r="F328" s="381"/>
      <c r="G328" s="381"/>
      <c r="H328" s="381"/>
    </row>
    <row r="329" spans="1:8">
      <c r="A329" s="285"/>
      <c r="B329" s="285"/>
      <c r="C329" s="285"/>
      <c r="D329" s="285"/>
      <c r="E329" s="285"/>
      <c r="F329" s="285"/>
      <c r="G329" s="285"/>
      <c r="H329" s="285"/>
    </row>
    <row r="330" spans="1:8">
      <c r="A330" s="1" t="s">
        <v>508</v>
      </c>
      <c r="B330" s="1"/>
      <c r="C330" s="1"/>
      <c r="D330" s="1"/>
      <c r="E330" s="1"/>
      <c r="F330" s="1"/>
      <c r="G330" s="1"/>
    </row>
    <row r="331" spans="1:8">
      <c r="A331" s="376" t="s">
        <v>215</v>
      </c>
      <c r="B331" s="377" t="s">
        <v>216</v>
      </c>
      <c r="C331" s="377"/>
      <c r="D331" s="376" t="s">
        <v>4</v>
      </c>
      <c r="E331" s="376"/>
      <c r="F331" s="376"/>
      <c r="G331" s="378" t="s">
        <v>217</v>
      </c>
    </row>
    <row r="332" spans="1:8">
      <c r="A332" s="376"/>
      <c r="B332" s="2" t="s">
        <v>218</v>
      </c>
      <c r="C332" s="2" t="s">
        <v>219</v>
      </c>
      <c r="D332" s="2" t="s">
        <v>220</v>
      </c>
      <c r="E332" s="2" t="s">
        <v>6</v>
      </c>
      <c r="F332" s="2" t="s">
        <v>221</v>
      </c>
      <c r="G332" s="378"/>
    </row>
    <row r="333" spans="1:8">
      <c r="A333" s="3" t="s">
        <v>160</v>
      </c>
      <c r="B333" s="3">
        <v>25</v>
      </c>
      <c r="C333" s="3">
        <v>25</v>
      </c>
      <c r="D333" s="45">
        <v>1.4</v>
      </c>
      <c r="E333" s="45">
        <v>0.3</v>
      </c>
      <c r="F333" s="45">
        <v>14.7</v>
      </c>
      <c r="G333" s="45">
        <v>67</v>
      </c>
    </row>
    <row r="334" spans="1:8">
      <c r="A334" s="46" t="s">
        <v>232</v>
      </c>
      <c r="B334" s="47"/>
      <c r="C334" s="46">
        <v>25</v>
      </c>
      <c r="D334" s="46">
        <v>1.4</v>
      </c>
      <c r="E334" s="46">
        <v>0.3</v>
      </c>
      <c r="F334" s="46">
        <v>14.7</v>
      </c>
      <c r="G334" s="46">
        <v>67</v>
      </c>
    </row>
    <row r="336" spans="1:8">
      <c r="A336" s="1" t="s">
        <v>525</v>
      </c>
      <c r="B336" s="1"/>
      <c r="C336" s="1"/>
      <c r="D336" s="1"/>
      <c r="E336" s="1"/>
      <c r="F336" s="1"/>
      <c r="G336" s="1"/>
    </row>
    <row r="337" spans="1:7">
      <c r="A337" s="376" t="s">
        <v>215</v>
      </c>
      <c r="B337" s="377" t="s">
        <v>216</v>
      </c>
      <c r="C337" s="377"/>
      <c r="D337" s="376" t="s">
        <v>4</v>
      </c>
      <c r="E337" s="376"/>
      <c r="F337" s="376"/>
      <c r="G337" s="378" t="s">
        <v>217</v>
      </c>
    </row>
    <row r="338" spans="1:7">
      <c r="A338" s="376"/>
      <c r="B338" s="2" t="s">
        <v>218</v>
      </c>
      <c r="C338" s="2" t="s">
        <v>219</v>
      </c>
      <c r="D338" s="2" t="s">
        <v>220</v>
      </c>
      <c r="E338" s="2" t="s">
        <v>6</v>
      </c>
      <c r="F338" s="2" t="s">
        <v>221</v>
      </c>
      <c r="G338" s="378"/>
    </row>
    <row r="339" spans="1:7">
      <c r="A339" s="115" t="s">
        <v>526</v>
      </c>
      <c r="B339" s="107">
        <v>26.45</v>
      </c>
      <c r="C339" s="107">
        <v>23</v>
      </c>
      <c r="D339" s="113">
        <v>0.21</v>
      </c>
      <c r="E339" s="113">
        <v>0.05</v>
      </c>
      <c r="F339" s="113">
        <v>1.04</v>
      </c>
      <c r="G339" s="113">
        <v>5.42</v>
      </c>
    </row>
    <row r="340" spans="1:7">
      <c r="A340" s="115" t="s">
        <v>247</v>
      </c>
      <c r="B340" s="107">
        <v>20</v>
      </c>
      <c r="C340" s="107">
        <v>20</v>
      </c>
      <c r="D340" s="113">
        <v>0</v>
      </c>
      <c r="E340" s="113">
        <v>0</v>
      </c>
      <c r="F340" s="113">
        <v>19.96</v>
      </c>
      <c r="G340" s="113">
        <v>79.84</v>
      </c>
    </row>
    <row r="341" spans="1:7">
      <c r="A341" s="115" t="s">
        <v>248</v>
      </c>
      <c r="B341" s="107">
        <v>0.2</v>
      </c>
      <c r="C341" s="107">
        <v>0.2</v>
      </c>
      <c r="D341" s="113">
        <v>0</v>
      </c>
      <c r="E341" s="113">
        <v>0</v>
      </c>
      <c r="F341" s="113">
        <v>0</v>
      </c>
      <c r="G341" s="113">
        <v>0</v>
      </c>
    </row>
    <row r="342" spans="1:7">
      <c r="A342" s="115" t="s">
        <v>230</v>
      </c>
      <c r="B342" s="107">
        <v>157</v>
      </c>
      <c r="C342" s="107">
        <v>157</v>
      </c>
      <c r="D342" s="113">
        <v>0</v>
      </c>
      <c r="E342" s="113">
        <v>0</v>
      </c>
      <c r="F342" s="113">
        <v>0</v>
      </c>
      <c r="G342" s="113">
        <v>0</v>
      </c>
    </row>
    <row r="343" spans="1:7">
      <c r="A343" s="108" t="s">
        <v>232</v>
      </c>
      <c r="B343" s="109"/>
      <c r="C343" s="109">
        <v>200</v>
      </c>
      <c r="D343" s="110">
        <f>SUM(D339:D342)</f>
        <v>0.21</v>
      </c>
      <c r="E343" s="110">
        <f>SUM(E339:E342)</f>
        <v>0.05</v>
      </c>
      <c r="F343" s="110">
        <f>SUM(F339:F342)</f>
        <v>21</v>
      </c>
      <c r="G343" s="110">
        <f>SUM(G339:G342)</f>
        <v>85.26</v>
      </c>
    </row>
    <row r="344" spans="1:7" ht="45.6" customHeight="1">
      <c r="A344" s="375" t="s">
        <v>527</v>
      </c>
      <c r="B344" s="375"/>
      <c r="C344" s="375"/>
      <c r="D344" s="375"/>
      <c r="E344" s="375"/>
      <c r="F344" s="375"/>
      <c r="G344" s="375"/>
    </row>
    <row r="346" spans="1:7">
      <c r="A346" s="363" t="s">
        <v>20</v>
      </c>
      <c r="B346" s="363"/>
      <c r="C346" s="363"/>
      <c r="D346" s="363"/>
      <c r="E346" s="363"/>
      <c r="F346" s="363"/>
      <c r="G346" s="363"/>
    </row>
    <row r="348" spans="1:7">
      <c r="A348" s="1" t="s">
        <v>528</v>
      </c>
      <c r="B348" s="1"/>
      <c r="C348" s="1"/>
      <c r="D348" s="1"/>
      <c r="E348" s="1"/>
      <c r="F348" s="1"/>
      <c r="G348" s="1"/>
    </row>
    <row r="349" spans="1:7" ht="14.4" customHeight="1">
      <c r="A349" s="376" t="s">
        <v>215</v>
      </c>
      <c r="B349" s="377" t="s">
        <v>216</v>
      </c>
      <c r="C349" s="377"/>
      <c r="D349" s="376" t="s">
        <v>4</v>
      </c>
      <c r="E349" s="376"/>
      <c r="F349" s="376"/>
      <c r="G349" s="378" t="s">
        <v>217</v>
      </c>
    </row>
    <row r="350" spans="1:7">
      <c r="A350" s="376"/>
      <c r="B350" s="113" t="s">
        <v>218</v>
      </c>
      <c r="C350" s="113" t="s">
        <v>219</v>
      </c>
      <c r="D350" s="113" t="s">
        <v>220</v>
      </c>
      <c r="E350" s="113" t="s">
        <v>6</v>
      </c>
      <c r="F350" s="113" t="s">
        <v>221</v>
      </c>
      <c r="G350" s="378"/>
    </row>
    <row r="351" spans="1:7">
      <c r="A351" s="115" t="s">
        <v>529</v>
      </c>
      <c r="B351" s="107">
        <v>43.75</v>
      </c>
      <c r="C351" s="107">
        <v>38.125</v>
      </c>
      <c r="D351" s="113">
        <v>6.41</v>
      </c>
      <c r="E351" s="113">
        <v>6.71</v>
      </c>
      <c r="F351" s="113">
        <v>0</v>
      </c>
      <c r="G351" s="113">
        <v>86.02</v>
      </c>
    </row>
    <row r="352" spans="1:7">
      <c r="A352" s="115" t="s">
        <v>222</v>
      </c>
      <c r="B352" s="107">
        <v>125</v>
      </c>
      <c r="C352" s="107">
        <v>100</v>
      </c>
      <c r="D352" s="113">
        <v>2</v>
      </c>
      <c r="E352" s="113">
        <v>0.1</v>
      </c>
      <c r="F352" s="113">
        <v>14.8</v>
      </c>
      <c r="G352" s="113">
        <v>68.099999999999994</v>
      </c>
    </row>
    <row r="353" spans="1:7">
      <c r="A353" s="115" t="s">
        <v>530</v>
      </c>
      <c r="B353" s="107">
        <v>54</v>
      </c>
      <c r="C353" s="107">
        <v>50</v>
      </c>
      <c r="D353" s="113">
        <v>0.7</v>
      </c>
      <c r="E353" s="113">
        <v>0.1</v>
      </c>
      <c r="F353" s="113">
        <v>2.1</v>
      </c>
      <c r="G353" s="113">
        <v>12.1</v>
      </c>
    </row>
    <row r="354" spans="1:7">
      <c r="A354" s="115" t="s">
        <v>223</v>
      </c>
      <c r="B354" s="107">
        <v>15</v>
      </c>
      <c r="C354" s="107">
        <v>12.5</v>
      </c>
      <c r="D354" s="113">
        <v>0.13</v>
      </c>
      <c r="E354" s="113">
        <v>0.03</v>
      </c>
      <c r="F354" s="113">
        <v>0.6</v>
      </c>
      <c r="G354" s="113">
        <v>3.13</v>
      </c>
    </row>
    <row r="355" spans="1:7">
      <c r="A355" s="115" t="s">
        <v>279</v>
      </c>
      <c r="B355" s="107">
        <v>11.25</v>
      </c>
      <c r="C355" s="107">
        <v>10</v>
      </c>
      <c r="D355" s="113">
        <v>0.13</v>
      </c>
      <c r="E355" s="113">
        <v>0.03</v>
      </c>
      <c r="F355" s="113">
        <v>0.49</v>
      </c>
      <c r="G355" s="113">
        <v>2.75</v>
      </c>
    </row>
    <row r="356" spans="1:7">
      <c r="A356" s="115" t="s">
        <v>531</v>
      </c>
      <c r="B356" s="107">
        <v>18.75</v>
      </c>
      <c r="C356" s="107">
        <v>18.75</v>
      </c>
      <c r="D356" s="113">
        <v>0.96</v>
      </c>
      <c r="E356" s="113">
        <v>0.11</v>
      </c>
      <c r="F356" s="113">
        <v>1.65</v>
      </c>
      <c r="G356" s="113">
        <v>11.44</v>
      </c>
    </row>
    <row r="357" spans="1:7">
      <c r="A357" s="115" t="s">
        <v>225</v>
      </c>
      <c r="B357" s="107">
        <v>6.2</v>
      </c>
      <c r="C357" s="107">
        <v>6.2</v>
      </c>
      <c r="D357" s="113">
        <v>0</v>
      </c>
      <c r="E357" s="113">
        <v>6.2</v>
      </c>
      <c r="F357" s="113">
        <v>0</v>
      </c>
      <c r="G357" s="113">
        <v>55.8</v>
      </c>
    </row>
    <row r="358" spans="1:7">
      <c r="A358" s="115" t="s">
        <v>228</v>
      </c>
      <c r="B358" s="107">
        <v>0.25</v>
      </c>
      <c r="C358" s="107">
        <v>0.25</v>
      </c>
      <c r="D358" s="113">
        <v>0</v>
      </c>
      <c r="E358" s="113">
        <v>0</v>
      </c>
      <c r="F358" s="113">
        <v>0</v>
      </c>
      <c r="G358" s="113">
        <v>0</v>
      </c>
    </row>
    <row r="359" spans="1:7">
      <c r="A359" s="115" t="s">
        <v>229</v>
      </c>
      <c r="B359" s="107">
        <v>0.125</v>
      </c>
      <c r="C359" s="107">
        <v>0.125</v>
      </c>
      <c r="D359" s="113">
        <v>0</v>
      </c>
      <c r="E359" s="113">
        <v>0</v>
      </c>
      <c r="F359" s="113">
        <v>0</v>
      </c>
      <c r="G359" s="113">
        <v>0</v>
      </c>
    </row>
    <row r="360" spans="1:7">
      <c r="A360" s="115" t="s">
        <v>230</v>
      </c>
      <c r="B360" s="107">
        <v>75</v>
      </c>
      <c r="C360" s="107">
        <v>75</v>
      </c>
      <c r="D360" s="113">
        <v>0</v>
      </c>
      <c r="E360" s="113">
        <v>0</v>
      </c>
      <c r="F360" s="113">
        <v>0</v>
      </c>
      <c r="G360" s="113">
        <v>0</v>
      </c>
    </row>
    <row r="361" spans="1:7">
      <c r="A361" s="109" t="s">
        <v>232</v>
      </c>
      <c r="B361" s="109"/>
      <c r="C361" s="109">
        <v>250</v>
      </c>
      <c r="D361" s="110">
        <f>SUM(D351:D360)</f>
        <v>10.330000000000002</v>
      </c>
      <c r="E361" s="110">
        <f>SUM(E351:E360)</f>
        <v>13.280000000000001</v>
      </c>
      <c r="F361" s="110">
        <f>SUM(F351:F360)</f>
        <v>19.64</v>
      </c>
      <c r="G361" s="110">
        <f>SUM(G351:G360)</f>
        <v>239.33999999999997</v>
      </c>
    </row>
    <row r="362" spans="1:7" ht="75.599999999999994" customHeight="1">
      <c r="A362" s="375" t="s">
        <v>532</v>
      </c>
      <c r="B362" s="375"/>
      <c r="C362" s="375"/>
      <c r="D362" s="375"/>
      <c r="E362" s="375"/>
      <c r="F362" s="375"/>
      <c r="G362" s="375"/>
    </row>
    <row r="363" spans="1:7" ht="16.2" customHeight="1">
      <c r="A363" s="144"/>
      <c r="B363" s="144"/>
      <c r="C363" s="144"/>
      <c r="D363" s="144"/>
      <c r="E363" s="144"/>
      <c r="F363" s="144"/>
      <c r="G363" s="144"/>
    </row>
    <row r="364" spans="1:7">
      <c r="A364" s="1" t="s">
        <v>533</v>
      </c>
      <c r="B364" s="1"/>
      <c r="C364" s="1"/>
      <c r="D364" s="1"/>
      <c r="E364" s="1"/>
      <c r="F364" s="1"/>
      <c r="G364" s="1"/>
    </row>
    <row r="365" spans="1:7">
      <c r="A365" s="376" t="s">
        <v>215</v>
      </c>
      <c r="B365" s="377" t="s">
        <v>216</v>
      </c>
      <c r="C365" s="377"/>
      <c r="D365" s="376" t="s">
        <v>4</v>
      </c>
      <c r="E365" s="376"/>
      <c r="F365" s="376"/>
      <c r="G365" s="378" t="s">
        <v>217</v>
      </c>
    </row>
    <row r="366" spans="1:7">
      <c r="A366" s="376"/>
      <c r="B366" s="2" t="s">
        <v>218</v>
      </c>
      <c r="C366" s="2" t="s">
        <v>219</v>
      </c>
      <c r="D366" s="2" t="s">
        <v>220</v>
      </c>
      <c r="E366" s="2" t="s">
        <v>6</v>
      </c>
      <c r="F366" s="2" t="s">
        <v>221</v>
      </c>
      <c r="G366" s="378"/>
    </row>
    <row r="367" spans="1:7">
      <c r="A367" s="115" t="s">
        <v>534</v>
      </c>
      <c r="B367" s="107">
        <v>112.4</v>
      </c>
      <c r="C367" s="107">
        <v>82.1</v>
      </c>
      <c r="D367" s="113">
        <v>0.82</v>
      </c>
      <c r="E367" s="113">
        <v>0.16</v>
      </c>
      <c r="F367" s="113">
        <v>3.94</v>
      </c>
      <c r="G367" s="113">
        <v>20.53</v>
      </c>
    </row>
    <row r="368" spans="1:7">
      <c r="A368" s="115" t="s">
        <v>273</v>
      </c>
      <c r="B368" s="107">
        <v>0.4</v>
      </c>
      <c r="C368" s="107">
        <v>0.4</v>
      </c>
      <c r="D368" s="113">
        <v>0</v>
      </c>
      <c r="E368" s="113">
        <v>0</v>
      </c>
      <c r="F368" s="113">
        <v>0</v>
      </c>
      <c r="G368" s="113">
        <v>0</v>
      </c>
    </row>
    <row r="369" spans="1:7">
      <c r="A369" s="115" t="s">
        <v>247</v>
      </c>
      <c r="B369" s="107">
        <v>4</v>
      </c>
      <c r="C369" s="107">
        <v>4</v>
      </c>
      <c r="D369" s="113">
        <v>0</v>
      </c>
      <c r="E369" s="113">
        <v>0</v>
      </c>
      <c r="F369" s="113">
        <v>3.99</v>
      </c>
      <c r="G369" s="113">
        <v>15.97</v>
      </c>
    </row>
    <row r="370" spans="1:7">
      <c r="A370" s="115" t="s">
        <v>228</v>
      </c>
      <c r="B370" s="107">
        <v>0.25</v>
      </c>
      <c r="C370" s="107">
        <v>0.25</v>
      </c>
      <c r="D370" s="113">
        <v>0</v>
      </c>
      <c r="E370" s="113">
        <v>0</v>
      </c>
      <c r="F370" s="113">
        <v>0</v>
      </c>
      <c r="G370" s="113">
        <v>0</v>
      </c>
    </row>
    <row r="371" spans="1:7">
      <c r="A371" s="115" t="s">
        <v>293</v>
      </c>
      <c r="B371" s="107">
        <v>0.6</v>
      </c>
      <c r="C371" s="107">
        <v>0.54</v>
      </c>
      <c r="D371" s="113">
        <v>0.04</v>
      </c>
      <c r="E371" s="113">
        <v>0</v>
      </c>
      <c r="F371" s="113">
        <v>0.16</v>
      </c>
      <c r="G371" s="113">
        <v>0.81</v>
      </c>
    </row>
    <row r="372" spans="1:7">
      <c r="A372" s="115" t="s">
        <v>314</v>
      </c>
      <c r="B372" s="107">
        <v>3</v>
      </c>
      <c r="C372" s="107">
        <v>3</v>
      </c>
      <c r="D372" s="113">
        <v>0.68</v>
      </c>
      <c r="E372" s="113">
        <v>1.47</v>
      </c>
      <c r="F372" s="113">
        <v>0.37</v>
      </c>
      <c r="G372" s="113">
        <v>17.41</v>
      </c>
    </row>
    <row r="373" spans="1:7">
      <c r="A373" s="115" t="s">
        <v>225</v>
      </c>
      <c r="B373" s="107">
        <v>10</v>
      </c>
      <c r="C373" s="107">
        <v>10</v>
      </c>
      <c r="D373" s="113">
        <v>0</v>
      </c>
      <c r="E373" s="113">
        <v>10</v>
      </c>
      <c r="F373" s="113">
        <v>0</v>
      </c>
      <c r="G373" s="113">
        <v>90</v>
      </c>
    </row>
    <row r="374" spans="1:7">
      <c r="A374" s="109" t="s">
        <v>232</v>
      </c>
      <c r="B374" s="109"/>
      <c r="C374" s="109">
        <v>100</v>
      </c>
      <c r="D374" s="110">
        <f>SUM(D367:D373)</f>
        <v>1.54</v>
      </c>
      <c r="E374" s="110">
        <f>SUM(E367:E373)</f>
        <v>11.629999999999999</v>
      </c>
      <c r="F374" s="110">
        <f>SUM(F367:F373)</f>
        <v>8.4599999999999991</v>
      </c>
      <c r="G374" s="110">
        <f>SUM(G367:G373)</f>
        <v>144.72</v>
      </c>
    </row>
    <row r="375" spans="1:7" ht="58.95" customHeight="1">
      <c r="A375" s="375" t="s">
        <v>315</v>
      </c>
      <c r="B375" s="375"/>
      <c r="C375" s="375"/>
      <c r="D375" s="375"/>
      <c r="E375" s="375"/>
      <c r="F375" s="375"/>
      <c r="G375" s="375"/>
    </row>
    <row r="377" spans="1:7">
      <c r="A377" s="1" t="s">
        <v>535</v>
      </c>
      <c r="B377" s="1"/>
      <c r="C377" s="1"/>
      <c r="D377" s="1"/>
      <c r="E377" s="1"/>
      <c r="F377" s="1"/>
      <c r="G377" s="1"/>
    </row>
    <row r="378" spans="1:7">
      <c r="A378" s="376" t="s">
        <v>215</v>
      </c>
      <c r="B378" s="377" t="s">
        <v>216</v>
      </c>
      <c r="C378" s="377"/>
      <c r="D378" s="376" t="s">
        <v>4</v>
      </c>
      <c r="E378" s="376"/>
      <c r="F378" s="376"/>
      <c r="G378" s="378" t="s">
        <v>217</v>
      </c>
    </row>
    <row r="379" spans="1:7">
      <c r="A379" s="376"/>
      <c r="B379" s="113" t="s">
        <v>218</v>
      </c>
      <c r="C379" s="113" t="s">
        <v>219</v>
      </c>
      <c r="D379" s="113" t="s">
        <v>220</v>
      </c>
      <c r="E379" s="113" t="s">
        <v>6</v>
      </c>
      <c r="F379" s="113" t="s">
        <v>221</v>
      </c>
      <c r="G379" s="378"/>
    </row>
    <row r="380" spans="1:7">
      <c r="A380" s="115" t="s">
        <v>1016</v>
      </c>
      <c r="B380" s="107">
        <v>100</v>
      </c>
      <c r="C380" s="107">
        <v>100</v>
      </c>
      <c r="D380" s="113">
        <v>3</v>
      </c>
      <c r="E380" s="113">
        <v>2.5</v>
      </c>
      <c r="F380" s="113">
        <v>4.7</v>
      </c>
      <c r="G380" s="113">
        <v>53.3</v>
      </c>
    </row>
    <row r="381" spans="1:7">
      <c r="A381" s="115" t="s">
        <v>230</v>
      </c>
      <c r="B381" s="107">
        <v>100</v>
      </c>
      <c r="C381" s="107">
        <v>100</v>
      </c>
      <c r="D381" s="113">
        <v>0</v>
      </c>
      <c r="E381" s="113">
        <v>0</v>
      </c>
      <c r="F381" s="113">
        <v>0</v>
      </c>
      <c r="G381" s="113">
        <v>0</v>
      </c>
    </row>
    <row r="382" spans="1:7">
      <c r="A382" s="115" t="s">
        <v>325</v>
      </c>
      <c r="B382" s="107">
        <v>36.119999999999997</v>
      </c>
      <c r="C382" s="107">
        <v>30</v>
      </c>
      <c r="D382" s="113">
        <v>0.45</v>
      </c>
      <c r="E382" s="113">
        <v>0.03</v>
      </c>
      <c r="F382" s="113">
        <v>2.52</v>
      </c>
      <c r="G382" s="113">
        <v>12.15</v>
      </c>
    </row>
    <row r="383" spans="1:7">
      <c r="A383" s="115" t="s">
        <v>536</v>
      </c>
      <c r="B383" s="107">
        <v>18</v>
      </c>
      <c r="C383" s="107">
        <v>18</v>
      </c>
      <c r="D383" s="113">
        <v>0.11</v>
      </c>
      <c r="E383" s="113">
        <v>0.04</v>
      </c>
      <c r="F383" s="113">
        <v>0.32</v>
      </c>
      <c r="G383" s="113">
        <v>2.0499999999999998</v>
      </c>
    </row>
    <row r="384" spans="1:7">
      <c r="A384" s="115" t="s">
        <v>309</v>
      </c>
      <c r="B384" s="107">
        <v>6.9</v>
      </c>
      <c r="C384" s="107">
        <v>6.9</v>
      </c>
      <c r="D384" s="113">
        <v>0.89</v>
      </c>
      <c r="E384" s="113">
        <v>0.77</v>
      </c>
      <c r="F384" s="113">
        <v>0.05</v>
      </c>
      <c r="G384" s="113">
        <v>10.71</v>
      </c>
    </row>
    <row r="385" spans="1:7">
      <c r="A385" s="131" t="s">
        <v>228</v>
      </c>
      <c r="B385" s="107">
        <v>0.5</v>
      </c>
      <c r="C385" s="107">
        <v>0.5</v>
      </c>
      <c r="D385" s="113">
        <v>0</v>
      </c>
      <c r="E385" s="113">
        <v>0</v>
      </c>
      <c r="F385" s="113">
        <v>0</v>
      </c>
      <c r="G385" s="113">
        <v>0</v>
      </c>
    </row>
    <row r="386" spans="1:7">
      <c r="A386" s="115" t="s">
        <v>537</v>
      </c>
      <c r="B386" s="107">
        <v>5</v>
      </c>
      <c r="C386" s="107">
        <v>5</v>
      </c>
      <c r="D386" s="113">
        <v>7.0000000000000007E-2</v>
      </c>
      <c r="E386" s="113">
        <v>0</v>
      </c>
      <c r="F386" s="113">
        <v>0.18</v>
      </c>
      <c r="G386" s="113">
        <v>0.96</v>
      </c>
    </row>
    <row r="387" spans="1:7">
      <c r="A387" s="115" t="s">
        <v>300</v>
      </c>
      <c r="B387" s="107">
        <v>10</v>
      </c>
      <c r="C387" s="107">
        <v>10</v>
      </c>
      <c r="D387" s="113">
        <v>0.28000000000000003</v>
      </c>
      <c r="E387" s="113">
        <v>2</v>
      </c>
      <c r="F387" s="113">
        <v>0.32</v>
      </c>
      <c r="G387" s="113">
        <v>20.04</v>
      </c>
    </row>
    <row r="388" spans="1:7">
      <c r="A388" s="109" t="s">
        <v>232</v>
      </c>
      <c r="B388" s="109"/>
      <c r="C388" s="109" t="s">
        <v>82</v>
      </c>
      <c r="D388" s="110">
        <f>SUM(D380:D387)</f>
        <v>4.8000000000000007</v>
      </c>
      <c r="E388" s="110">
        <f>SUM(E380:E387)</f>
        <v>5.34</v>
      </c>
      <c r="F388" s="110">
        <f>SUM(F380:F387)</f>
        <v>8.09</v>
      </c>
      <c r="G388" s="110">
        <f>SUM(G380:G387)</f>
        <v>99.210000000000008</v>
      </c>
    </row>
    <row r="389" spans="1:7" ht="70.95" customHeight="1">
      <c r="A389" s="375" t="s">
        <v>1075</v>
      </c>
      <c r="B389" s="375"/>
      <c r="C389" s="375"/>
      <c r="D389" s="375"/>
      <c r="E389" s="375"/>
      <c r="F389" s="375"/>
      <c r="G389" s="375"/>
    </row>
    <row r="391" spans="1:7">
      <c r="A391" s="1" t="s">
        <v>538</v>
      </c>
      <c r="B391" s="1"/>
      <c r="C391" s="1"/>
      <c r="D391" s="1"/>
      <c r="E391" s="1"/>
      <c r="F391" s="1"/>
      <c r="G391" s="1"/>
    </row>
    <row r="392" spans="1:7">
      <c r="A392" s="376" t="s">
        <v>215</v>
      </c>
      <c r="B392" s="377" t="s">
        <v>216</v>
      </c>
      <c r="C392" s="377"/>
      <c r="D392" s="376" t="s">
        <v>4</v>
      </c>
      <c r="E392" s="376"/>
      <c r="F392" s="376"/>
      <c r="G392" s="378" t="s">
        <v>217</v>
      </c>
    </row>
    <row r="393" spans="1:7">
      <c r="A393" s="376"/>
      <c r="B393" s="113" t="s">
        <v>218</v>
      </c>
      <c r="C393" s="113" t="s">
        <v>219</v>
      </c>
      <c r="D393" s="113" t="s">
        <v>220</v>
      </c>
      <c r="E393" s="113" t="s">
        <v>6</v>
      </c>
      <c r="F393" s="113" t="s">
        <v>221</v>
      </c>
      <c r="G393" s="378"/>
    </row>
    <row r="394" spans="1:7">
      <c r="A394" s="115" t="s">
        <v>246</v>
      </c>
      <c r="B394" s="107">
        <v>26.45</v>
      </c>
      <c r="C394" s="107">
        <v>23</v>
      </c>
      <c r="D394" s="113">
        <v>0.08</v>
      </c>
      <c r="E394" s="113">
        <v>0.14000000000000001</v>
      </c>
      <c r="F394" s="113">
        <v>2.62</v>
      </c>
      <c r="G394" s="113">
        <v>12.04</v>
      </c>
    </row>
    <row r="395" spans="1:7">
      <c r="A395" s="115" t="s">
        <v>247</v>
      </c>
      <c r="B395" s="107">
        <v>20</v>
      </c>
      <c r="C395" s="107">
        <v>20</v>
      </c>
      <c r="D395" s="113">
        <v>0</v>
      </c>
      <c r="E395" s="113">
        <v>0</v>
      </c>
      <c r="F395" s="113">
        <v>19.96</v>
      </c>
      <c r="G395" s="113">
        <v>79.84</v>
      </c>
    </row>
    <row r="396" spans="1:7">
      <c r="A396" s="115" t="s">
        <v>248</v>
      </c>
      <c r="B396" s="107">
        <v>0.2</v>
      </c>
      <c r="C396" s="107">
        <v>0.2</v>
      </c>
      <c r="D396" s="113">
        <v>0</v>
      </c>
      <c r="E396" s="113">
        <v>0</v>
      </c>
      <c r="F396" s="113">
        <v>0</v>
      </c>
      <c r="G396" s="113">
        <v>0</v>
      </c>
    </row>
    <row r="397" spans="1:7">
      <c r="A397" s="115" t="s">
        <v>230</v>
      </c>
      <c r="B397" s="107">
        <v>157</v>
      </c>
      <c r="C397" s="107">
        <v>157</v>
      </c>
      <c r="D397" s="113">
        <v>0</v>
      </c>
      <c r="E397" s="113">
        <v>0</v>
      </c>
      <c r="F397" s="113">
        <v>0</v>
      </c>
      <c r="G397" s="113">
        <v>0</v>
      </c>
    </row>
    <row r="398" spans="1:7">
      <c r="A398" s="109" t="s">
        <v>232</v>
      </c>
      <c r="B398" s="109"/>
      <c r="C398" s="109">
        <v>200</v>
      </c>
      <c r="D398" s="110">
        <f>SUM(D394:D397)</f>
        <v>0.08</v>
      </c>
      <c r="E398" s="110">
        <f>SUM(E394:E397)</f>
        <v>0.14000000000000001</v>
      </c>
      <c r="F398" s="110">
        <f>SUM(F394:F397)</f>
        <v>22.580000000000002</v>
      </c>
      <c r="G398" s="110">
        <f>SUM(G394:G397)</f>
        <v>91.88</v>
      </c>
    </row>
    <row r="399" spans="1:7" ht="49.2" customHeight="1">
      <c r="A399" s="375" t="s">
        <v>539</v>
      </c>
      <c r="B399" s="375"/>
      <c r="C399" s="375"/>
      <c r="D399" s="375"/>
      <c r="E399" s="375"/>
      <c r="F399" s="375"/>
      <c r="G399" s="375"/>
    </row>
    <row r="401" spans="1:7">
      <c r="A401" s="1" t="s">
        <v>540</v>
      </c>
      <c r="B401" s="1"/>
      <c r="C401" s="1"/>
      <c r="D401" s="1"/>
      <c r="E401" s="1"/>
      <c r="F401" s="1"/>
      <c r="G401" s="1"/>
    </row>
    <row r="402" spans="1:7">
      <c r="A402" s="376" t="s">
        <v>215</v>
      </c>
      <c r="B402" s="377" t="s">
        <v>216</v>
      </c>
      <c r="C402" s="377"/>
      <c r="D402" s="376" t="s">
        <v>4</v>
      </c>
      <c r="E402" s="376"/>
      <c r="F402" s="376"/>
      <c r="G402" s="378" t="s">
        <v>217</v>
      </c>
    </row>
    <row r="403" spans="1:7">
      <c r="A403" s="376"/>
      <c r="B403" s="2" t="s">
        <v>218</v>
      </c>
      <c r="C403" s="2" t="s">
        <v>219</v>
      </c>
      <c r="D403" s="2" t="s">
        <v>220</v>
      </c>
      <c r="E403" s="2" t="s">
        <v>6</v>
      </c>
      <c r="F403" s="2" t="s">
        <v>221</v>
      </c>
      <c r="G403" s="378"/>
    </row>
    <row r="404" spans="1:7">
      <c r="A404" s="3" t="s">
        <v>160</v>
      </c>
      <c r="B404" s="3">
        <v>50</v>
      </c>
      <c r="C404" s="3">
        <v>50</v>
      </c>
      <c r="D404" s="45">
        <v>2.8</v>
      </c>
      <c r="E404" s="45">
        <v>0.6</v>
      </c>
      <c r="F404" s="45">
        <v>29.4</v>
      </c>
      <c r="G404" s="45">
        <v>134</v>
      </c>
    </row>
    <row r="405" spans="1:7">
      <c r="A405" s="46" t="s">
        <v>232</v>
      </c>
      <c r="B405" s="47"/>
      <c r="C405" s="46">
        <v>50</v>
      </c>
      <c r="D405" s="46">
        <v>2.8</v>
      </c>
      <c r="E405" s="46">
        <v>0.6</v>
      </c>
      <c r="F405" s="46">
        <v>29.4</v>
      </c>
      <c r="G405" s="46">
        <v>134</v>
      </c>
    </row>
  </sheetData>
  <mergeCells count="157">
    <mergeCell ref="A399:G399"/>
    <mergeCell ref="A402:A403"/>
    <mergeCell ref="B402:C402"/>
    <mergeCell ref="D402:F402"/>
    <mergeCell ref="G402:G403"/>
    <mergeCell ref="A389:G389"/>
    <mergeCell ref="A392:A393"/>
    <mergeCell ref="B392:C392"/>
    <mergeCell ref="D392:F392"/>
    <mergeCell ref="G392:G393"/>
    <mergeCell ref="A375:G375"/>
    <mergeCell ref="A378:A379"/>
    <mergeCell ref="B378:C378"/>
    <mergeCell ref="D378:F378"/>
    <mergeCell ref="G378:G379"/>
    <mergeCell ref="A362:G362"/>
    <mergeCell ref="A365:A366"/>
    <mergeCell ref="B365:C365"/>
    <mergeCell ref="D365:F365"/>
    <mergeCell ref="G365:G366"/>
    <mergeCell ref="A346:G346"/>
    <mergeCell ref="A349:A350"/>
    <mergeCell ref="B349:C349"/>
    <mergeCell ref="D349:F349"/>
    <mergeCell ref="G349:G350"/>
    <mergeCell ref="A337:A338"/>
    <mergeCell ref="B337:C337"/>
    <mergeCell ref="D337:F337"/>
    <mergeCell ref="G337:G338"/>
    <mergeCell ref="A344:G344"/>
    <mergeCell ref="A323:H328"/>
    <mergeCell ref="A331:A332"/>
    <mergeCell ref="B331:C331"/>
    <mergeCell ref="D331:F331"/>
    <mergeCell ref="G331:G332"/>
    <mergeCell ref="A306:H311"/>
    <mergeCell ref="A314:A315"/>
    <mergeCell ref="B314:C314"/>
    <mergeCell ref="D314:F314"/>
    <mergeCell ref="G314:G315"/>
    <mergeCell ref="A289:H294"/>
    <mergeCell ref="A297:A298"/>
    <mergeCell ref="B297:C297"/>
    <mergeCell ref="D297:F297"/>
    <mergeCell ref="G297:G298"/>
    <mergeCell ref="A281:G281"/>
    <mergeCell ref="A284:A285"/>
    <mergeCell ref="B284:C284"/>
    <mergeCell ref="D284:F284"/>
    <mergeCell ref="G284:G285"/>
    <mergeCell ref="A268:G268"/>
    <mergeCell ref="A271:A272"/>
    <mergeCell ref="B271:C271"/>
    <mergeCell ref="D271:F271"/>
    <mergeCell ref="G271:G272"/>
    <mergeCell ref="A256:A257"/>
    <mergeCell ref="B256:C256"/>
    <mergeCell ref="D256:F256"/>
    <mergeCell ref="G256:G257"/>
    <mergeCell ref="A260:H265"/>
    <mergeCell ref="A247:G247"/>
    <mergeCell ref="A250:A251"/>
    <mergeCell ref="B250:C250"/>
    <mergeCell ref="D250:F250"/>
    <mergeCell ref="G250:G251"/>
    <mergeCell ref="A230:H235"/>
    <mergeCell ref="A238:A239"/>
    <mergeCell ref="B238:C238"/>
    <mergeCell ref="D238:F238"/>
    <mergeCell ref="G238:G239"/>
    <mergeCell ref="A214:H219"/>
    <mergeCell ref="A222:A223"/>
    <mergeCell ref="B222:C222"/>
    <mergeCell ref="D222:F222"/>
    <mergeCell ref="G222:G223"/>
    <mergeCell ref="A199:H203"/>
    <mergeCell ref="A206:A207"/>
    <mergeCell ref="B206:C206"/>
    <mergeCell ref="D206:F206"/>
    <mergeCell ref="G206:G207"/>
    <mergeCell ref="A189:G189"/>
    <mergeCell ref="A192:A193"/>
    <mergeCell ref="B192:C192"/>
    <mergeCell ref="D192:F192"/>
    <mergeCell ref="G192:G193"/>
    <mergeCell ref="A170:H174"/>
    <mergeCell ref="A176:G176"/>
    <mergeCell ref="A179:A180"/>
    <mergeCell ref="B179:C179"/>
    <mergeCell ref="D179:F179"/>
    <mergeCell ref="G179:G180"/>
    <mergeCell ref="A166:A167"/>
    <mergeCell ref="B166:C166"/>
    <mergeCell ref="D166:F166"/>
    <mergeCell ref="G166:G167"/>
    <mergeCell ref="A149:A150"/>
    <mergeCell ref="B149:C149"/>
    <mergeCell ref="D149:F149"/>
    <mergeCell ref="G149:G150"/>
    <mergeCell ref="A158:G158"/>
    <mergeCell ref="A142:H146"/>
    <mergeCell ref="A120:A121"/>
    <mergeCell ref="B120:C120"/>
    <mergeCell ref="D120:F120"/>
    <mergeCell ref="G120:G121"/>
    <mergeCell ref="A127:H131"/>
    <mergeCell ref="A161:A162"/>
    <mergeCell ref="B161:C161"/>
    <mergeCell ref="D161:F161"/>
    <mergeCell ref="G161:G162"/>
    <mergeCell ref="A112:H117"/>
    <mergeCell ref="A90:A91"/>
    <mergeCell ref="B90:C90"/>
    <mergeCell ref="D90:F90"/>
    <mergeCell ref="G90:G91"/>
    <mergeCell ref="A97:H101"/>
    <mergeCell ref="A134:A135"/>
    <mergeCell ref="B134:C134"/>
    <mergeCell ref="D134:F134"/>
    <mergeCell ref="G134:G135"/>
    <mergeCell ref="A44:A45"/>
    <mergeCell ref="B44:C44"/>
    <mergeCell ref="D44:F44"/>
    <mergeCell ref="G44:G45"/>
    <mergeCell ref="A54:G54"/>
    <mergeCell ref="A104:A105"/>
    <mergeCell ref="B104:C104"/>
    <mergeCell ref="D104:F104"/>
    <mergeCell ref="G104:G105"/>
    <mergeCell ref="A57:A58"/>
    <mergeCell ref="B57:C57"/>
    <mergeCell ref="D57:F57"/>
    <mergeCell ref="G57:G58"/>
    <mergeCell ref="A73:A74"/>
    <mergeCell ref="B73:C73"/>
    <mergeCell ref="D73:F73"/>
    <mergeCell ref="G73:G74"/>
    <mergeCell ref="A83:H87"/>
    <mergeCell ref="A70:G70"/>
    <mergeCell ref="A63:A64"/>
    <mergeCell ref="B63:C63"/>
    <mergeCell ref="D63:F63"/>
    <mergeCell ref="G63:G64"/>
    <mergeCell ref="A67:G67"/>
    <mergeCell ref="A41:G41"/>
    <mergeCell ref="A1:G1"/>
    <mergeCell ref="A2:G2"/>
    <mergeCell ref="A4:G4"/>
    <mergeCell ref="A7:A8"/>
    <mergeCell ref="B7:C7"/>
    <mergeCell ref="D7:F7"/>
    <mergeCell ref="G7:G8"/>
    <mergeCell ref="A22:H26"/>
    <mergeCell ref="A29:A30"/>
    <mergeCell ref="B29:C29"/>
    <mergeCell ref="D29:F29"/>
    <mergeCell ref="G29:G30"/>
  </mergeCells>
  <pageMargins left="0.7" right="0.7" top="0.75" bottom="0.75" header="0.3" footer="0.3"/>
  <pageSetup paperSize="9"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workbookViewId="0">
      <selection activeCell="A39" sqref="A39"/>
    </sheetView>
  </sheetViews>
  <sheetFormatPr defaultRowHeight="14.4"/>
  <cols>
    <col min="1" max="1" width="36" customWidth="1"/>
    <col min="2" max="2" width="8.6640625" customWidth="1"/>
    <col min="7" max="7" width="13.88671875" customWidth="1"/>
    <col min="8" max="8" width="14.6640625" customWidth="1"/>
  </cols>
  <sheetData>
    <row r="1" spans="1:9">
      <c r="A1" s="1"/>
      <c r="B1" s="1"/>
      <c r="C1" s="1"/>
      <c r="D1" s="1"/>
      <c r="E1" s="1"/>
      <c r="F1" s="1"/>
      <c r="G1" s="1"/>
      <c r="H1" s="1"/>
      <c r="I1" s="1"/>
    </row>
    <row r="2" spans="1:9" ht="27.6" customHeight="1">
      <c r="A2" s="396" t="s">
        <v>25</v>
      </c>
      <c r="B2" s="396"/>
      <c r="C2" s="396"/>
      <c r="D2" s="396"/>
      <c r="E2" s="396"/>
      <c r="F2" s="396"/>
      <c r="G2" s="396"/>
      <c r="H2" s="396"/>
      <c r="I2" s="1"/>
    </row>
    <row r="3" spans="1:9">
      <c r="A3" s="8"/>
      <c r="B3" s="1"/>
      <c r="C3" s="1"/>
      <c r="D3" s="1"/>
      <c r="E3" s="1"/>
      <c r="F3" s="1"/>
      <c r="G3" s="1"/>
      <c r="H3" s="1"/>
      <c r="I3" s="1"/>
    </row>
    <row r="4" spans="1:9" ht="15" thickBot="1">
      <c r="A4" s="397" t="s">
        <v>21</v>
      </c>
      <c r="B4" s="397"/>
      <c r="C4" s="397"/>
      <c r="D4" s="397"/>
      <c r="E4" s="397"/>
      <c r="F4" s="397"/>
      <c r="G4" s="397"/>
      <c r="H4" s="397"/>
      <c r="I4" s="1"/>
    </row>
    <row r="5" spans="1:9" ht="15" thickBot="1">
      <c r="A5" s="398" t="s">
        <v>22</v>
      </c>
      <c r="B5" s="260" t="s">
        <v>0</v>
      </c>
      <c r="C5" s="252" t="s">
        <v>12</v>
      </c>
      <c r="D5" s="252" t="s">
        <v>13</v>
      </c>
      <c r="E5" s="252" t="s">
        <v>18</v>
      </c>
      <c r="F5" s="252" t="s">
        <v>20</v>
      </c>
      <c r="G5" s="400" t="s">
        <v>26</v>
      </c>
      <c r="H5" s="402" t="s">
        <v>24</v>
      </c>
      <c r="I5" s="1"/>
    </row>
    <row r="6" spans="1:9" ht="39" customHeight="1" thickBot="1">
      <c r="A6" s="399"/>
      <c r="B6" s="404" t="s">
        <v>23</v>
      </c>
      <c r="C6" s="405"/>
      <c r="D6" s="405"/>
      <c r="E6" s="405"/>
      <c r="F6" s="406"/>
      <c r="G6" s="401"/>
      <c r="H6" s="403"/>
      <c r="I6" s="1"/>
    </row>
    <row r="7" spans="1:9" ht="15" thickBot="1">
      <c r="A7" s="246" t="s">
        <v>222</v>
      </c>
      <c r="B7" s="242">
        <v>76.8</v>
      </c>
      <c r="C7" s="247">
        <v>144.66</v>
      </c>
      <c r="D7" s="247">
        <v>144.66</v>
      </c>
      <c r="E7" s="242">
        <v>161.5</v>
      </c>
      <c r="F7" s="242">
        <v>100</v>
      </c>
      <c r="G7" s="255">
        <f>SUM(B7:F7)</f>
        <v>627.62</v>
      </c>
      <c r="H7" s="247"/>
      <c r="I7" s="1"/>
    </row>
    <row r="8" spans="1:9" ht="15" thickBot="1">
      <c r="A8" s="249" t="s">
        <v>975</v>
      </c>
      <c r="B8" s="243">
        <f>SUM(B7)</f>
        <v>76.8</v>
      </c>
      <c r="C8" s="243">
        <f t="shared" ref="C8:G8" si="0">SUM(C7)</f>
        <v>144.66</v>
      </c>
      <c r="D8" s="243">
        <f t="shared" si="0"/>
        <v>144.66</v>
      </c>
      <c r="E8" s="243">
        <f t="shared" si="0"/>
        <v>161.5</v>
      </c>
      <c r="F8" s="243">
        <f t="shared" si="0"/>
        <v>100</v>
      </c>
      <c r="G8" s="261">
        <f t="shared" si="0"/>
        <v>627.62</v>
      </c>
      <c r="H8" s="253">
        <v>450</v>
      </c>
      <c r="I8" s="1"/>
    </row>
    <row r="9" spans="1:9">
      <c r="A9" s="18" t="s">
        <v>976</v>
      </c>
      <c r="B9" s="235">
        <v>16</v>
      </c>
      <c r="C9" s="17"/>
      <c r="D9" s="17"/>
      <c r="E9" s="17"/>
      <c r="F9" s="17"/>
      <c r="G9" s="254">
        <f t="shared" ref="G9:G18" si="1">SUM(B9:F9)</f>
        <v>16</v>
      </c>
      <c r="H9" s="17"/>
    </row>
    <row r="10" spans="1:9">
      <c r="A10" s="13" t="s">
        <v>987</v>
      </c>
      <c r="B10" s="2">
        <v>2.5</v>
      </c>
      <c r="C10" s="2"/>
      <c r="D10" s="2"/>
      <c r="E10" s="2"/>
      <c r="F10" s="128">
        <v>18</v>
      </c>
      <c r="G10" s="254">
        <f t="shared" si="1"/>
        <v>20.5</v>
      </c>
      <c r="H10" s="2"/>
    </row>
    <row r="11" spans="1:9">
      <c r="A11" s="13" t="s">
        <v>279</v>
      </c>
      <c r="B11" s="2">
        <v>17.079999999999998</v>
      </c>
      <c r="C11" s="2"/>
      <c r="D11" s="2"/>
      <c r="E11" s="2">
        <v>14.14</v>
      </c>
      <c r="F11" s="128">
        <v>10</v>
      </c>
      <c r="G11" s="254">
        <f t="shared" si="1"/>
        <v>41.22</v>
      </c>
      <c r="H11" s="2"/>
    </row>
    <row r="12" spans="1:9">
      <c r="A12" s="13" t="s">
        <v>537</v>
      </c>
      <c r="B12" s="2"/>
      <c r="C12" s="2"/>
      <c r="D12" s="2"/>
      <c r="E12" s="2"/>
      <c r="F12" s="128">
        <v>5</v>
      </c>
      <c r="G12" s="254">
        <f t="shared" si="1"/>
        <v>5</v>
      </c>
      <c r="H12" s="2"/>
    </row>
    <row r="13" spans="1:9">
      <c r="A13" s="13" t="s">
        <v>223</v>
      </c>
      <c r="B13" s="2">
        <v>25.49</v>
      </c>
      <c r="C13" s="2">
        <v>58.81</v>
      </c>
      <c r="D13" s="2">
        <v>40.92</v>
      </c>
      <c r="E13" s="2">
        <v>9.14</v>
      </c>
      <c r="F13" s="128">
        <v>94.6</v>
      </c>
      <c r="G13" s="254">
        <f t="shared" si="1"/>
        <v>228.96</v>
      </c>
      <c r="H13" s="2"/>
    </row>
    <row r="14" spans="1:9">
      <c r="A14" s="13" t="s">
        <v>325</v>
      </c>
      <c r="B14" s="2"/>
      <c r="C14" s="2"/>
      <c r="D14" s="2"/>
      <c r="E14" s="2"/>
      <c r="F14" s="128">
        <v>30</v>
      </c>
      <c r="G14" s="254">
        <f t="shared" si="1"/>
        <v>30</v>
      </c>
      <c r="H14" s="2"/>
    </row>
    <row r="15" spans="1:9">
      <c r="A15" s="13" t="s">
        <v>962</v>
      </c>
      <c r="B15" s="2">
        <v>79.17</v>
      </c>
      <c r="C15" s="2"/>
      <c r="D15" s="2"/>
      <c r="E15" s="2">
        <v>79.17</v>
      </c>
      <c r="F15" s="128">
        <v>50</v>
      </c>
      <c r="G15" s="254">
        <f t="shared" si="1"/>
        <v>208.34</v>
      </c>
      <c r="H15" s="2"/>
    </row>
    <row r="16" spans="1:9">
      <c r="A16" s="13" t="s">
        <v>531</v>
      </c>
      <c r="B16" s="2"/>
      <c r="C16" s="2"/>
      <c r="D16" s="2"/>
      <c r="E16" s="2"/>
      <c r="F16" s="2">
        <v>18.75</v>
      </c>
      <c r="G16" s="254">
        <f t="shared" si="1"/>
        <v>18.75</v>
      </c>
      <c r="H16" s="2"/>
    </row>
    <row r="17" spans="1:8">
      <c r="A17" s="13" t="s">
        <v>293</v>
      </c>
      <c r="B17" s="2"/>
      <c r="C17" s="2">
        <v>0.38</v>
      </c>
      <c r="D17" s="2"/>
      <c r="E17" s="2"/>
      <c r="F17" s="2">
        <v>0.54</v>
      </c>
      <c r="G17" s="254">
        <f t="shared" si="1"/>
        <v>0.92</v>
      </c>
      <c r="H17" s="2"/>
    </row>
    <row r="18" spans="1:8" ht="15" thickBot="1">
      <c r="A18" s="15" t="s">
        <v>526</v>
      </c>
      <c r="B18" s="9"/>
      <c r="C18" s="9"/>
      <c r="D18" s="9"/>
      <c r="E18" s="237">
        <v>23</v>
      </c>
      <c r="F18" s="9"/>
      <c r="G18" s="255">
        <f t="shared" si="1"/>
        <v>23</v>
      </c>
      <c r="H18" s="9"/>
    </row>
    <row r="19" spans="1:8" ht="15" thickBot="1">
      <c r="A19" s="238" t="s">
        <v>965</v>
      </c>
      <c r="B19" s="243">
        <f>SUM(B9:B18)</f>
        <v>140.24</v>
      </c>
      <c r="C19" s="243">
        <f t="shared" ref="C19:G19" si="2">SUM(C9:C18)</f>
        <v>59.190000000000005</v>
      </c>
      <c r="D19" s="243">
        <f t="shared" si="2"/>
        <v>40.92</v>
      </c>
      <c r="E19" s="243">
        <f t="shared" si="2"/>
        <v>125.45</v>
      </c>
      <c r="F19" s="243">
        <f t="shared" si="2"/>
        <v>226.89</v>
      </c>
      <c r="G19" s="261">
        <f t="shared" si="2"/>
        <v>592.68999999999994</v>
      </c>
      <c r="H19" s="253">
        <v>250</v>
      </c>
    </row>
    <row r="20" spans="1:8">
      <c r="A20" s="17" t="s">
        <v>984</v>
      </c>
      <c r="B20" s="17">
        <v>42.22</v>
      </c>
      <c r="C20" s="17"/>
      <c r="D20" s="17"/>
      <c r="E20" s="17"/>
      <c r="F20" s="17"/>
      <c r="G20" s="17">
        <f>SUM(B20:F20)</f>
        <v>42.22</v>
      </c>
      <c r="H20" s="17"/>
    </row>
    <row r="21" spans="1:8">
      <c r="A21" s="2" t="s">
        <v>966</v>
      </c>
      <c r="B21" s="2"/>
      <c r="C21" s="128">
        <v>51.8</v>
      </c>
      <c r="D21" s="128">
        <v>49.4</v>
      </c>
      <c r="E21" s="128">
        <v>53</v>
      </c>
      <c r="F21" s="2"/>
      <c r="G21" s="235">
        <f t="shared" ref="G21:G23" si="3">SUM(B21:F21)</f>
        <v>154.19999999999999</v>
      </c>
      <c r="H21" s="2"/>
    </row>
    <row r="22" spans="1:8" ht="15" thickBot="1">
      <c r="A22" s="9" t="s">
        <v>985</v>
      </c>
      <c r="B22" s="9"/>
      <c r="C22" s="9"/>
      <c r="D22" s="9"/>
      <c r="E22" s="9"/>
      <c r="F22" s="9">
        <v>38.130000000000003</v>
      </c>
      <c r="G22" s="247">
        <f t="shared" si="3"/>
        <v>38.130000000000003</v>
      </c>
      <c r="H22" s="9"/>
    </row>
    <row r="23" spans="1:8" ht="15" thickBot="1">
      <c r="A23" s="238" t="s">
        <v>968</v>
      </c>
      <c r="B23" s="239">
        <f>SUM(B20:B22)</f>
        <v>42.22</v>
      </c>
      <c r="C23" s="243">
        <f t="shared" ref="C23:F23" si="4">SUM(C20:C22)</f>
        <v>51.8</v>
      </c>
      <c r="D23" s="243">
        <f t="shared" si="4"/>
        <v>49.4</v>
      </c>
      <c r="E23" s="243">
        <f>SUM(E20:E22)</f>
        <v>53</v>
      </c>
      <c r="F23" s="239">
        <f t="shared" si="4"/>
        <v>38.130000000000003</v>
      </c>
      <c r="G23" s="257">
        <f t="shared" si="3"/>
        <v>234.54999999999998</v>
      </c>
      <c r="H23" s="253">
        <v>200</v>
      </c>
    </row>
    <row r="24" spans="1:8" ht="15" thickBot="1">
      <c r="A24" s="247" t="s">
        <v>366</v>
      </c>
      <c r="B24" s="247"/>
      <c r="C24" s="247">
        <v>50.38</v>
      </c>
      <c r="D24" s="247"/>
      <c r="E24" s="247"/>
      <c r="F24" s="247"/>
      <c r="G24" s="247">
        <f>SUM(B24:F24)</f>
        <v>50.38</v>
      </c>
      <c r="H24" s="247"/>
    </row>
    <row r="25" spans="1:8" ht="15" thickBot="1">
      <c r="A25" s="238" t="s">
        <v>973</v>
      </c>
      <c r="B25" s="239"/>
      <c r="C25" s="239">
        <f>SUM(C24)</f>
        <v>50.38</v>
      </c>
      <c r="D25" s="239"/>
      <c r="E25" s="239"/>
      <c r="F25" s="239"/>
      <c r="G25" s="257">
        <f>SUM(B25:F25)</f>
        <v>50.38</v>
      </c>
      <c r="H25" s="253">
        <v>50</v>
      </c>
    </row>
    <row r="26" spans="1:8">
      <c r="A26" s="17" t="s">
        <v>335</v>
      </c>
      <c r="B26" s="17"/>
      <c r="C26" s="17">
        <v>3.76</v>
      </c>
      <c r="D26" s="17"/>
      <c r="E26" s="17"/>
      <c r="F26" s="17"/>
      <c r="G26" s="17">
        <f>SUM(B26:F26)</f>
        <v>3.76</v>
      </c>
      <c r="H26" s="17"/>
    </row>
    <row r="27" spans="1:8">
      <c r="A27" s="2" t="s">
        <v>982</v>
      </c>
      <c r="B27" s="2"/>
      <c r="C27" s="2">
        <v>5.95</v>
      </c>
      <c r="D27" s="2"/>
      <c r="E27" s="2"/>
      <c r="F27" s="2"/>
      <c r="G27" s="17">
        <f t="shared" ref="G27:G30" si="5">SUM(B27:F27)</f>
        <v>5.95</v>
      </c>
      <c r="H27" s="2"/>
    </row>
    <row r="28" spans="1:8">
      <c r="A28" s="2" t="s">
        <v>698</v>
      </c>
      <c r="B28" s="2"/>
      <c r="C28" s="128">
        <v>50</v>
      </c>
      <c r="D28" s="2"/>
      <c r="E28" s="2"/>
      <c r="F28" s="2"/>
      <c r="G28" s="235">
        <f>SUM(B28:F28)</f>
        <v>50</v>
      </c>
      <c r="H28" s="2"/>
    </row>
    <row r="29" spans="1:8">
      <c r="A29" s="2" t="s">
        <v>246</v>
      </c>
      <c r="B29" s="128">
        <v>100</v>
      </c>
      <c r="C29" s="2"/>
      <c r="D29" s="2">
        <v>60.87</v>
      </c>
      <c r="E29" s="2"/>
      <c r="F29" s="128">
        <v>23</v>
      </c>
      <c r="G29" s="17">
        <f t="shared" si="5"/>
        <v>183.87</v>
      </c>
      <c r="H29" s="2"/>
    </row>
    <row r="30" spans="1:8" ht="15" thickBot="1">
      <c r="A30" s="9" t="s">
        <v>700</v>
      </c>
      <c r="B30" s="9"/>
      <c r="C30" s="9"/>
      <c r="D30" s="237">
        <v>50</v>
      </c>
      <c r="E30" s="9"/>
      <c r="F30" s="9"/>
      <c r="G30" s="242">
        <f t="shared" si="5"/>
        <v>50</v>
      </c>
      <c r="H30" s="9"/>
    </row>
    <row r="31" spans="1:8" ht="15" thickBot="1">
      <c r="A31" s="238" t="s">
        <v>971</v>
      </c>
      <c r="B31" s="243">
        <f>SUM(B26:B30)</f>
        <v>100</v>
      </c>
      <c r="C31" s="243">
        <f t="shared" ref="C31:G31" si="6">SUM(C26:C30)</f>
        <v>59.71</v>
      </c>
      <c r="D31" s="243">
        <f t="shared" si="6"/>
        <v>110.87</v>
      </c>
      <c r="E31" s="243">
        <f t="shared" si="6"/>
        <v>0</v>
      </c>
      <c r="F31" s="243">
        <f t="shared" si="6"/>
        <v>23</v>
      </c>
      <c r="G31" s="261">
        <f t="shared" si="6"/>
        <v>293.58000000000004</v>
      </c>
      <c r="H31" s="253">
        <v>250</v>
      </c>
    </row>
    <row r="32" spans="1:8">
      <c r="A32" s="17" t="s">
        <v>300</v>
      </c>
      <c r="B32" s="235">
        <v>10</v>
      </c>
      <c r="C32" s="17"/>
      <c r="D32" s="17"/>
      <c r="E32" s="17"/>
      <c r="F32" s="235">
        <v>10</v>
      </c>
      <c r="G32" s="235">
        <f>SUM(B32:F32)</f>
        <v>20</v>
      </c>
      <c r="H32" s="17"/>
    </row>
    <row r="33" spans="1:8">
      <c r="A33" s="2" t="s">
        <v>268</v>
      </c>
      <c r="B33" s="2"/>
      <c r="C33" s="128">
        <v>44.2</v>
      </c>
      <c r="D33" s="128">
        <v>144.19999999999999</v>
      </c>
      <c r="E33" s="128">
        <v>161</v>
      </c>
      <c r="F33" s="2"/>
      <c r="G33" s="235">
        <f t="shared" ref="G33:G37" si="7">SUM(B33:F33)</f>
        <v>349.4</v>
      </c>
      <c r="H33" s="2"/>
    </row>
    <row r="34" spans="1:8">
      <c r="A34" s="2" t="s">
        <v>257</v>
      </c>
      <c r="B34" s="2"/>
      <c r="C34" s="128">
        <v>1.5</v>
      </c>
      <c r="D34" s="128">
        <v>1.5</v>
      </c>
      <c r="E34" s="128">
        <v>2</v>
      </c>
      <c r="F34" s="2"/>
      <c r="G34" s="235">
        <f t="shared" si="7"/>
        <v>5</v>
      </c>
      <c r="H34" s="2"/>
    </row>
    <row r="35" spans="1:8">
      <c r="A35" s="2" t="s">
        <v>320</v>
      </c>
      <c r="B35" s="2"/>
      <c r="C35" s="2">
        <v>11.28</v>
      </c>
      <c r="D35" s="2"/>
      <c r="E35" s="2"/>
      <c r="F35" s="2"/>
      <c r="G35" s="235">
        <f t="shared" si="7"/>
        <v>11.28</v>
      </c>
      <c r="H35" s="2"/>
    </row>
    <row r="36" spans="1:8" ht="15" thickBot="1">
      <c r="A36" s="9" t="s">
        <v>1016</v>
      </c>
      <c r="B36" s="9"/>
      <c r="C36" s="9"/>
      <c r="D36" s="9"/>
      <c r="E36" s="9"/>
      <c r="F36" s="237">
        <v>100</v>
      </c>
      <c r="G36" s="242">
        <f t="shared" si="7"/>
        <v>100</v>
      </c>
      <c r="H36" s="9"/>
    </row>
    <row r="37" spans="1:8" ht="15" thickBot="1">
      <c r="A37" s="238" t="s">
        <v>969</v>
      </c>
      <c r="B37" s="243">
        <f>SUM(B32:B36)</f>
        <v>10</v>
      </c>
      <c r="C37" s="243">
        <f t="shared" ref="C37:F37" si="8">SUM(C32:C36)</f>
        <v>56.980000000000004</v>
      </c>
      <c r="D37" s="243">
        <f t="shared" si="8"/>
        <v>145.69999999999999</v>
      </c>
      <c r="E37" s="243">
        <f t="shared" si="8"/>
        <v>163</v>
      </c>
      <c r="F37" s="261">
        <f t="shared" si="8"/>
        <v>110</v>
      </c>
      <c r="G37" s="240">
        <f t="shared" si="7"/>
        <v>485.68</v>
      </c>
      <c r="H37" s="253">
        <v>250</v>
      </c>
    </row>
    <row r="38" spans="1:8" ht="15" thickBot="1">
      <c r="A38" s="238" t="s">
        <v>974</v>
      </c>
      <c r="B38" s="243">
        <f>B8+B19+B23+B25+B31+B37</f>
        <v>369.26</v>
      </c>
      <c r="C38" s="243">
        <f t="shared" ref="C38:G38" si="9">C8+C19+C23+C25+C31+C37</f>
        <v>422.71999999999997</v>
      </c>
      <c r="D38" s="243">
        <f t="shared" si="9"/>
        <v>491.55</v>
      </c>
      <c r="E38" s="243">
        <f t="shared" si="9"/>
        <v>502.95</v>
      </c>
      <c r="F38" s="243">
        <f t="shared" si="9"/>
        <v>498.02</v>
      </c>
      <c r="G38" s="243">
        <f t="shared" si="9"/>
        <v>2284.5</v>
      </c>
      <c r="H38" s="258"/>
    </row>
    <row r="39" spans="1:8">
      <c r="A39" s="38"/>
      <c r="B39" s="38"/>
      <c r="C39" s="38"/>
      <c r="D39" s="38"/>
      <c r="E39" s="38"/>
      <c r="F39" s="38"/>
      <c r="G39" s="38"/>
      <c r="H39" s="38"/>
    </row>
  </sheetData>
  <mergeCells count="6">
    <mergeCell ref="A2:H2"/>
    <mergeCell ref="A4:H4"/>
    <mergeCell ref="A5:A6"/>
    <mergeCell ref="G5:G6"/>
    <mergeCell ref="H5:H6"/>
    <mergeCell ref="B6:F6"/>
  </mergeCells>
  <pageMargins left="0.7" right="0.7" top="0.75" bottom="0.75" header="0.3" footer="0.3"/>
  <pageSetup paperSize="9" orientation="landscape"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
  <sheetViews>
    <sheetView workbookViewId="0">
      <selection activeCell="G51" sqref="G51:G52"/>
    </sheetView>
  </sheetViews>
  <sheetFormatPr defaultRowHeight="14.4"/>
  <cols>
    <col min="1" max="1" width="19.5546875" customWidth="1"/>
    <col min="2" max="2" width="48" customWidth="1"/>
    <col min="3" max="3" width="12.33203125" customWidth="1"/>
    <col min="4" max="4" width="11.33203125" customWidth="1"/>
    <col min="5" max="5" width="9.88671875" customWidth="1"/>
    <col min="6" max="6" width="10.33203125" customWidth="1"/>
    <col min="7" max="7" width="10" customWidth="1"/>
  </cols>
  <sheetData>
    <row r="1" spans="1:9">
      <c r="A1" s="363" t="s">
        <v>399</v>
      </c>
      <c r="B1" s="364"/>
      <c r="C1" s="364"/>
      <c r="D1" s="364"/>
      <c r="E1" s="364"/>
      <c r="F1" s="364"/>
      <c r="G1" s="364"/>
      <c r="H1" s="1"/>
      <c r="I1" s="1"/>
    </row>
    <row r="2" spans="1:9">
      <c r="A2" s="363" t="s">
        <v>27</v>
      </c>
      <c r="B2" s="363"/>
      <c r="C2" s="363"/>
      <c r="D2" s="363"/>
      <c r="E2" s="363"/>
      <c r="F2" s="363"/>
      <c r="G2" s="363"/>
      <c r="H2" s="1"/>
      <c r="I2" s="1"/>
    </row>
    <row r="3" spans="1:9" ht="34.950000000000003" customHeight="1">
      <c r="A3" s="365" t="s">
        <v>1</v>
      </c>
      <c r="B3" s="366" t="s">
        <v>2</v>
      </c>
      <c r="C3" s="365" t="s">
        <v>3</v>
      </c>
      <c r="D3" s="366" t="s">
        <v>4</v>
      </c>
      <c r="E3" s="366"/>
      <c r="F3" s="366"/>
      <c r="G3" s="365" t="s">
        <v>8</v>
      </c>
      <c r="H3" s="359" t="s">
        <v>1011</v>
      </c>
      <c r="I3" s="1"/>
    </row>
    <row r="4" spans="1:9" ht="27.75" customHeight="1">
      <c r="A4" s="365"/>
      <c r="B4" s="366"/>
      <c r="C4" s="365"/>
      <c r="D4" s="3" t="s">
        <v>5</v>
      </c>
      <c r="E4" s="3" t="s">
        <v>6</v>
      </c>
      <c r="F4" s="3" t="s">
        <v>7</v>
      </c>
      <c r="G4" s="365"/>
      <c r="H4" s="360"/>
      <c r="I4" s="1"/>
    </row>
    <row r="5" spans="1:9">
      <c r="A5" s="4" t="s">
        <v>9</v>
      </c>
      <c r="B5" s="4"/>
      <c r="C5" s="4"/>
      <c r="D5" s="4"/>
      <c r="E5" s="4"/>
      <c r="F5" s="4"/>
      <c r="G5" s="4"/>
      <c r="H5" s="2"/>
      <c r="I5" s="1"/>
    </row>
    <row r="6" spans="1:9">
      <c r="A6" s="2" t="s">
        <v>414</v>
      </c>
      <c r="B6" s="2" t="s">
        <v>158</v>
      </c>
      <c r="C6" s="73" t="s">
        <v>82</v>
      </c>
      <c r="D6" s="34">
        <v>4.8000000000000007</v>
      </c>
      <c r="E6" s="34">
        <v>5.34</v>
      </c>
      <c r="F6" s="34">
        <v>8.09</v>
      </c>
      <c r="G6" s="33">
        <v>99.210000000000008</v>
      </c>
      <c r="H6" s="2"/>
      <c r="I6" s="1"/>
    </row>
    <row r="7" spans="1:9">
      <c r="A7" s="2" t="s">
        <v>192</v>
      </c>
      <c r="B7" s="2" t="s">
        <v>110</v>
      </c>
      <c r="C7" s="73">
        <v>250</v>
      </c>
      <c r="D7" s="34">
        <v>15.01</v>
      </c>
      <c r="E7" s="34">
        <v>14.81</v>
      </c>
      <c r="F7" s="34">
        <v>56.709999999999994</v>
      </c>
      <c r="G7" s="33">
        <v>420.33000000000004</v>
      </c>
      <c r="H7" s="2"/>
      <c r="I7" s="1"/>
    </row>
    <row r="8" spans="1:9">
      <c r="A8" s="2" t="s">
        <v>417</v>
      </c>
      <c r="B8" s="2" t="s">
        <v>159</v>
      </c>
      <c r="C8" s="73">
        <v>100</v>
      </c>
      <c r="D8" s="34">
        <v>1.48</v>
      </c>
      <c r="E8" s="34">
        <v>4.47</v>
      </c>
      <c r="F8" s="34">
        <v>4.38</v>
      </c>
      <c r="G8" s="33">
        <v>57.11</v>
      </c>
      <c r="H8" s="2"/>
      <c r="I8" s="1"/>
    </row>
    <row r="9" spans="1:9">
      <c r="A9" s="2" t="s">
        <v>407</v>
      </c>
      <c r="B9" s="2" t="s">
        <v>160</v>
      </c>
      <c r="C9" s="73">
        <v>25</v>
      </c>
      <c r="D9" s="84">
        <v>1.4</v>
      </c>
      <c r="E9" s="84">
        <v>0.3</v>
      </c>
      <c r="F9" s="84">
        <v>14.7</v>
      </c>
      <c r="G9" s="83">
        <v>67</v>
      </c>
      <c r="H9" s="2"/>
      <c r="I9" s="1"/>
    </row>
    <row r="10" spans="1:9">
      <c r="A10" s="2" t="s">
        <v>95</v>
      </c>
      <c r="B10" s="2" t="s">
        <v>154</v>
      </c>
      <c r="C10" s="73">
        <v>200</v>
      </c>
      <c r="D10" s="34">
        <v>0.21</v>
      </c>
      <c r="E10" s="34">
        <v>0.05</v>
      </c>
      <c r="F10" s="34">
        <v>21</v>
      </c>
      <c r="G10" s="33">
        <v>85.26</v>
      </c>
      <c r="H10" s="2"/>
      <c r="I10" s="1"/>
    </row>
    <row r="11" spans="1:9">
      <c r="A11" s="361" t="s">
        <v>10</v>
      </c>
      <c r="B11" s="361"/>
      <c r="C11" s="4"/>
      <c r="D11" s="103">
        <f>SUM(D6:D10)</f>
        <v>22.900000000000002</v>
      </c>
      <c r="E11" s="103">
        <f t="shared" ref="E11:G11" si="0">SUM(E6:E10)</f>
        <v>24.97</v>
      </c>
      <c r="F11" s="103">
        <f t="shared" si="0"/>
        <v>104.88</v>
      </c>
      <c r="G11" s="103">
        <f t="shared" si="0"/>
        <v>728.91000000000008</v>
      </c>
      <c r="H11" s="2"/>
      <c r="I11" s="1"/>
    </row>
    <row r="12" spans="1:9" ht="26.4" customHeight="1">
      <c r="A12" s="362" t="s">
        <v>11</v>
      </c>
      <c r="B12" s="362"/>
      <c r="C12" s="4"/>
      <c r="D12" s="7" t="s">
        <v>14</v>
      </c>
      <c r="E12" s="7" t="s">
        <v>15</v>
      </c>
      <c r="F12" s="7" t="s">
        <v>16</v>
      </c>
      <c r="G12" s="7" t="s">
        <v>17</v>
      </c>
      <c r="H12" s="2"/>
      <c r="I12" s="1"/>
    </row>
    <row r="13" spans="1:9">
      <c r="A13" s="1"/>
      <c r="B13" s="1"/>
      <c r="C13" s="1"/>
      <c r="D13" s="1"/>
      <c r="E13" s="1"/>
      <c r="F13" s="1"/>
      <c r="G13" s="1"/>
      <c r="H13" s="1"/>
      <c r="I13" s="1"/>
    </row>
    <row r="14" spans="1:9">
      <c r="A14" s="1"/>
      <c r="B14" s="1"/>
      <c r="C14" s="1"/>
      <c r="D14" s="1"/>
      <c r="E14" s="1"/>
      <c r="F14" s="1"/>
      <c r="G14" s="1"/>
      <c r="H14" s="1"/>
      <c r="I14" s="1"/>
    </row>
    <row r="15" spans="1:9">
      <c r="A15" s="363" t="s">
        <v>28</v>
      </c>
      <c r="B15" s="363"/>
      <c r="C15" s="363"/>
      <c r="D15" s="363"/>
      <c r="E15" s="363"/>
      <c r="F15" s="363"/>
      <c r="G15" s="363"/>
      <c r="H15" s="1"/>
      <c r="I15" s="1"/>
    </row>
    <row r="16" spans="1:9" ht="31.95" customHeight="1">
      <c r="A16" s="365" t="s">
        <v>1</v>
      </c>
      <c r="B16" s="366" t="s">
        <v>2</v>
      </c>
      <c r="C16" s="365" t="s">
        <v>3</v>
      </c>
      <c r="D16" s="366" t="s">
        <v>4</v>
      </c>
      <c r="E16" s="366"/>
      <c r="F16" s="366"/>
      <c r="G16" s="365" t="s">
        <v>8</v>
      </c>
      <c r="H16" s="359" t="s">
        <v>1011</v>
      </c>
      <c r="I16" s="1"/>
    </row>
    <row r="17" spans="1:8" ht="33.75" customHeight="1">
      <c r="A17" s="365"/>
      <c r="B17" s="366"/>
      <c r="C17" s="365"/>
      <c r="D17" s="3" t="s">
        <v>5</v>
      </c>
      <c r="E17" s="3" t="s">
        <v>6</v>
      </c>
      <c r="F17" s="3" t="s">
        <v>7</v>
      </c>
      <c r="G17" s="365"/>
      <c r="H17" s="360"/>
    </row>
    <row r="18" spans="1:8">
      <c r="A18" s="4" t="s">
        <v>9</v>
      </c>
      <c r="B18" s="4"/>
      <c r="C18" s="4"/>
      <c r="D18" s="4"/>
      <c r="E18" s="4"/>
      <c r="F18" s="4"/>
      <c r="G18" s="4"/>
      <c r="H18" s="2"/>
    </row>
    <row r="19" spans="1:8">
      <c r="A19" s="68" t="s">
        <v>574</v>
      </c>
      <c r="B19" s="68" t="s">
        <v>418</v>
      </c>
      <c r="C19" s="73" t="s">
        <v>1004</v>
      </c>
      <c r="D19" s="34">
        <v>14.379999999999999</v>
      </c>
      <c r="E19" s="34">
        <v>10.349999999999998</v>
      </c>
      <c r="F19" s="34">
        <v>30.82</v>
      </c>
      <c r="G19" s="33">
        <v>299.47999999999996</v>
      </c>
      <c r="H19" s="2"/>
    </row>
    <row r="20" spans="1:8">
      <c r="A20" s="2" t="s">
        <v>100</v>
      </c>
      <c r="B20" s="2" t="s">
        <v>105</v>
      </c>
      <c r="C20" s="73">
        <v>100</v>
      </c>
      <c r="D20" s="34">
        <v>1.54</v>
      </c>
      <c r="E20" s="34">
        <v>11.629999999999999</v>
      </c>
      <c r="F20" s="34">
        <v>8.4599999999999991</v>
      </c>
      <c r="G20" s="33">
        <v>144.72</v>
      </c>
      <c r="H20" s="2"/>
    </row>
    <row r="21" spans="1:8">
      <c r="A21" s="2" t="s">
        <v>565</v>
      </c>
      <c r="B21" s="35" t="s">
        <v>564</v>
      </c>
      <c r="C21" s="86" t="s">
        <v>146</v>
      </c>
      <c r="D21" s="34">
        <v>1.3900000000000001</v>
      </c>
      <c r="E21" s="34">
        <v>8.14</v>
      </c>
      <c r="F21" s="129">
        <v>24.07</v>
      </c>
      <c r="G21" s="33">
        <v>174.85</v>
      </c>
      <c r="H21" s="2"/>
    </row>
    <row r="22" spans="1:8">
      <c r="A22" s="2" t="s">
        <v>407</v>
      </c>
      <c r="B22" s="2" t="s">
        <v>160</v>
      </c>
      <c r="C22" s="73">
        <v>25</v>
      </c>
      <c r="D22" s="84">
        <v>1.4</v>
      </c>
      <c r="E22" s="84">
        <v>0.3</v>
      </c>
      <c r="F22" s="84">
        <v>14.7</v>
      </c>
      <c r="G22" s="33">
        <v>67</v>
      </c>
      <c r="H22" s="2"/>
    </row>
    <row r="23" spans="1:8">
      <c r="A23" s="2" t="s">
        <v>419</v>
      </c>
      <c r="B23" s="2" t="s">
        <v>92</v>
      </c>
      <c r="C23" s="73">
        <v>100</v>
      </c>
      <c r="D23" s="34">
        <v>0.34</v>
      </c>
      <c r="E23" s="34">
        <v>0.6</v>
      </c>
      <c r="F23" s="34">
        <v>11.4</v>
      </c>
      <c r="G23" s="33">
        <v>54</v>
      </c>
      <c r="H23" s="2"/>
    </row>
    <row r="24" spans="1:8">
      <c r="A24" s="361" t="s">
        <v>10</v>
      </c>
      <c r="B24" s="361"/>
      <c r="C24" s="4"/>
      <c r="D24" s="103">
        <f>SUM(D19:D23)</f>
        <v>19.049999999999997</v>
      </c>
      <c r="E24" s="103">
        <f t="shared" ref="E24:G24" si="1">SUM(E19:E23)</f>
        <v>31.02</v>
      </c>
      <c r="F24" s="130">
        <f t="shared" si="1"/>
        <v>89.45</v>
      </c>
      <c r="G24" s="103">
        <f t="shared" si="1"/>
        <v>740.05</v>
      </c>
      <c r="H24" s="2"/>
    </row>
    <row r="25" spans="1:8" ht="30" customHeight="1">
      <c r="A25" s="362" t="s">
        <v>11</v>
      </c>
      <c r="B25" s="362"/>
      <c r="C25" s="4"/>
      <c r="D25" s="7" t="s">
        <v>14</v>
      </c>
      <c r="E25" s="7" t="s">
        <v>15</v>
      </c>
      <c r="F25" s="7" t="s">
        <v>16</v>
      </c>
      <c r="G25" s="7" t="s">
        <v>17</v>
      </c>
      <c r="H25" s="2"/>
    </row>
    <row r="27" spans="1:8">
      <c r="A27" s="367" t="s">
        <v>29</v>
      </c>
      <c r="B27" s="367"/>
      <c r="C27" s="367"/>
      <c r="D27" s="367"/>
      <c r="E27" s="367"/>
      <c r="F27" s="367"/>
      <c r="G27" s="367"/>
    </row>
    <row r="28" spans="1:8" ht="31.95" customHeight="1">
      <c r="A28" s="371" t="s">
        <v>1</v>
      </c>
      <c r="B28" s="373" t="s">
        <v>2</v>
      </c>
      <c r="C28" s="371" t="s">
        <v>19</v>
      </c>
      <c r="D28" s="368" t="s">
        <v>4</v>
      </c>
      <c r="E28" s="369"/>
      <c r="F28" s="370"/>
      <c r="G28" s="371" t="s">
        <v>8</v>
      </c>
      <c r="H28" s="359" t="s">
        <v>1011</v>
      </c>
    </row>
    <row r="29" spans="1:8" ht="24.75" customHeight="1">
      <c r="A29" s="372"/>
      <c r="B29" s="374"/>
      <c r="C29" s="372"/>
      <c r="D29" s="3" t="s">
        <v>5</v>
      </c>
      <c r="E29" s="3" t="s">
        <v>6</v>
      </c>
      <c r="F29" s="3" t="s">
        <v>7</v>
      </c>
      <c r="G29" s="372"/>
      <c r="H29" s="360"/>
    </row>
    <row r="30" spans="1:8">
      <c r="A30" s="4" t="s">
        <v>9</v>
      </c>
      <c r="B30" s="4"/>
      <c r="C30" s="4"/>
      <c r="D30" s="4"/>
      <c r="E30" s="4"/>
      <c r="F30" s="4"/>
      <c r="G30" s="4"/>
      <c r="H30" s="2"/>
    </row>
    <row r="31" spans="1:8" ht="15" customHeight="1">
      <c r="A31" s="2" t="s">
        <v>420</v>
      </c>
      <c r="B31" s="2" t="s">
        <v>161</v>
      </c>
      <c r="C31" s="73" t="s">
        <v>115</v>
      </c>
      <c r="D31" s="34">
        <v>13.76</v>
      </c>
      <c r="E31" s="34">
        <v>10.93</v>
      </c>
      <c r="F31" s="34">
        <v>37.460000000000008</v>
      </c>
      <c r="G31" s="33">
        <v>303.29000000000002</v>
      </c>
      <c r="H31" s="2"/>
    </row>
    <row r="32" spans="1:8" ht="15" customHeight="1">
      <c r="A32" s="2" t="s">
        <v>199</v>
      </c>
      <c r="B32" s="2" t="s">
        <v>421</v>
      </c>
      <c r="C32" s="113">
        <v>80</v>
      </c>
      <c r="D32" s="34">
        <v>4.87</v>
      </c>
      <c r="E32" s="34">
        <v>5.39</v>
      </c>
      <c r="F32" s="34">
        <v>5.6</v>
      </c>
      <c r="G32" s="33">
        <v>90.350000000000009</v>
      </c>
      <c r="H32" s="2"/>
    </row>
    <row r="33" spans="1:8" ht="16.2" customHeight="1">
      <c r="A33" s="2" t="s">
        <v>567</v>
      </c>
      <c r="B33" s="68" t="s">
        <v>566</v>
      </c>
      <c r="C33" s="73" t="s">
        <v>116</v>
      </c>
      <c r="D33" s="34">
        <v>2.75</v>
      </c>
      <c r="E33" s="34">
        <v>12.47</v>
      </c>
      <c r="F33" s="129">
        <v>21.82</v>
      </c>
      <c r="G33" s="33">
        <v>210.44000000000003</v>
      </c>
      <c r="H33" s="2"/>
    </row>
    <row r="34" spans="1:8">
      <c r="A34" s="2" t="s">
        <v>416</v>
      </c>
      <c r="B34" s="2" t="s">
        <v>160</v>
      </c>
      <c r="C34" s="73">
        <v>50</v>
      </c>
      <c r="D34" s="84">
        <v>2.8</v>
      </c>
      <c r="E34" s="84">
        <v>0.6</v>
      </c>
      <c r="F34" s="84">
        <v>29.4</v>
      </c>
      <c r="G34" s="83">
        <v>134</v>
      </c>
      <c r="H34" s="2"/>
    </row>
    <row r="35" spans="1:8">
      <c r="A35" s="2" t="s">
        <v>411</v>
      </c>
      <c r="B35" s="68" t="s">
        <v>86</v>
      </c>
      <c r="C35" s="113">
        <v>50</v>
      </c>
      <c r="D35" s="113">
        <v>0.5</v>
      </c>
      <c r="E35" s="113">
        <v>0.1</v>
      </c>
      <c r="F35" s="113">
        <v>4.0999999999999996</v>
      </c>
      <c r="G35" s="111">
        <v>21</v>
      </c>
      <c r="H35" s="2"/>
    </row>
    <row r="36" spans="1:8">
      <c r="A36" s="361" t="s">
        <v>10</v>
      </c>
      <c r="B36" s="361"/>
      <c r="C36" s="4"/>
      <c r="D36" s="103">
        <f>SUM(D31:D35)</f>
        <v>24.68</v>
      </c>
      <c r="E36" s="103">
        <f t="shared" ref="E36:G36" si="2">SUM(E31:E35)</f>
        <v>29.490000000000002</v>
      </c>
      <c r="F36" s="103">
        <f t="shared" si="2"/>
        <v>98.38</v>
      </c>
      <c r="G36" s="103">
        <f t="shared" si="2"/>
        <v>759.08</v>
      </c>
      <c r="H36" s="2"/>
    </row>
    <row r="37" spans="1:8" ht="28.2" customHeight="1">
      <c r="A37" s="362" t="s">
        <v>11</v>
      </c>
      <c r="B37" s="362"/>
      <c r="C37" s="4"/>
      <c r="D37" s="7" t="s">
        <v>14</v>
      </c>
      <c r="E37" s="7" t="s">
        <v>15</v>
      </c>
      <c r="F37" s="7" t="s">
        <v>16</v>
      </c>
      <c r="G37" s="7" t="s">
        <v>17</v>
      </c>
      <c r="H37" s="2"/>
    </row>
    <row r="39" spans="1:8">
      <c r="A39" s="367" t="s">
        <v>30</v>
      </c>
      <c r="B39" s="367"/>
      <c r="C39" s="367"/>
      <c r="D39" s="367"/>
      <c r="E39" s="367"/>
      <c r="F39" s="367"/>
      <c r="G39" s="367"/>
    </row>
    <row r="40" spans="1:8" ht="60" customHeight="1">
      <c r="A40" s="371" t="s">
        <v>1</v>
      </c>
      <c r="B40" s="373" t="s">
        <v>2</v>
      </c>
      <c r="C40" s="371" t="s">
        <v>19</v>
      </c>
      <c r="D40" s="368" t="s">
        <v>4</v>
      </c>
      <c r="E40" s="369"/>
      <c r="F40" s="370"/>
      <c r="G40" s="371" t="s">
        <v>8</v>
      </c>
      <c r="H40" s="359" t="s">
        <v>1011</v>
      </c>
    </row>
    <row r="41" spans="1:8">
      <c r="A41" s="372"/>
      <c r="B41" s="374"/>
      <c r="C41" s="372"/>
      <c r="D41" s="3" t="s">
        <v>5</v>
      </c>
      <c r="E41" s="3" t="s">
        <v>6</v>
      </c>
      <c r="F41" s="3" t="s">
        <v>7</v>
      </c>
      <c r="G41" s="372"/>
      <c r="H41" s="360"/>
    </row>
    <row r="42" spans="1:8">
      <c r="A42" s="4" t="s">
        <v>9</v>
      </c>
      <c r="B42" s="4"/>
      <c r="C42" s="4"/>
      <c r="D42" s="4"/>
      <c r="E42" s="4"/>
      <c r="F42" s="4"/>
      <c r="G42" s="4"/>
      <c r="H42" s="2"/>
    </row>
    <row r="43" spans="1:8">
      <c r="A43" s="2" t="s">
        <v>422</v>
      </c>
      <c r="B43" s="2" t="s">
        <v>162</v>
      </c>
      <c r="C43" s="73" t="s">
        <v>164</v>
      </c>
      <c r="D43" s="34">
        <v>10.629999999999999</v>
      </c>
      <c r="E43" s="34">
        <v>11.549999999999999</v>
      </c>
      <c r="F43" s="34">
        <v>48.68</v>
      </c>
      <c r="G43" s="33">
        <v>341.06</v>
      </c>
      <c r="H43" s="2"/>
    </row>
    <row r="44" spans="1:8">
      <c r="A44" s="2" t="s">
        <v>424</v>
      </c>
      <c r="B44" s="2" t="s">
        <v>163</v>
      </c>
      <c r="C44" s="73">
        <v>70</v>
      </c>
      <c r="D44" s="34">
        <v>0.7</v>
      </c>
      <c r="E44" s="34">
        <v>10.84</v>
      </c>
      <c r="F44" s="34">
        <v>3.8000000000000003</v>
      </c>
      <c r="G44" s="33">
        <v>115.59</v>
      </c>
      <c r="H44" s="2"/>
    </row>
    <row r="45" spans="1:8">
      <c r="A45" s="2" t="s">
        <v>569</v>
      </c>
      <c r="B45" s="68" t="s">
        <v>570</v>
      </c>
      <c r="C45" s="73" t="s">
        <v>116</v>
      </c>
      <c r="D45" s="129">
        <v>7.28</v>
      </c>
      <c r="E45" s="129">
        <v>1.8</v>
      </c>
      <c r="F45" s="129">
        <v>20.13</v>
      </c>
      <c r="G45" s="134">
        <v>125.75</v>
      </c>
      <c r="H45" s="2"/>
    </row>
    <row r="46" spans="1:8">
      <c r="A46" s="2" t="s">
        <v>423</v>
      </c>
      <c r="B46" s="2" t="s">
        <v>1023</v>
      </c>
      <c r="C46" s="73">
        <v>50</v>
      </c>
      <c r="D46" s="34">
        <v>3.3</v>
      </c>
      <c r="E46" s="34">
        <v>0.6</v>
      </c>
      <c r="F46" s="34">
        <v>25.1</v>
      </c>
      <c r="G46" s="33">
        <v>119</v>
      </c>
      <c r="H46" s="2"/>
    </row>
    <row r="47" spans="1:8">
      <c r="A47" s="361" t="s">
        <v>10</v>
      </c>
      <c r="B47" s="361"/>
      <c r="C47" s="4"/>
      <c r="D47" s="103">
        <f>SUM(D43:D46)</f>
        <v>21.91</v>
      </c>
      <c r="E47" s="103">
        <f t="shared" ref="E47:G47" si="3">SUM(E43:E46)</f>
        <v>24.790000000000003</v>
      </c>
      <c r="F47" s="103">
        <f t="shared" si="3"/>
        <v>97.710000000000008</v>
      </c>
      <c r="G47" s="130">
        <f t="shared" si="3"/>
        <v>701.4</v>
      </c>
      <c r="H47" s="2"/>
    </row>
    <row r="48" spans="1:8" ht="36.75" customHeight="1">
      <c r="A48" s="362" t="s">
        <v>11</v>
      </c>
      <c r="B48" s="362"/>
      <c r="C48" s="4"/>
      <c r="D48" s="7" t="s">
        <v>14</v>
      </c>
      <c r="E48" s="7" t="s">
        <v>15</v>
      </c>
      <c r="F48" s="7" t="s">
        <v>16</v>
      </c>
      <c r="G48" s="7" t="s">
        <v>17</v>
      </c>
      <c r="H48" s="2"/>
    </row>
    <row r="49" spans="1:8" ht="15" customHeight="1">
      <c r="A49" s="282"/>
      <c r="B49" s="282"/>
      <c r="C49" s="281"/>
      <c r="D49" s="283"/>
      <c r="E49" s="283"/>
      <c r="F49" s="283"/>
      <c r="G49" s="283"/>
      <c r="H49" s="38"/>
    </row>
    <row r="50" spans="1:8">
      <c r="A50" s="367" t="s">
        <v>31</v>
      </c>
      <c r="B50" s="367"/>
      <c r="C50" s="367"/>
      <c r="D50" s="367"/>
      <c r="E50" s="367"/>
      <c r="F50" s="367"/>
      <c r="G50" s="367"/>
    </row>
    <row r="51" spans="1:8" ht="69.75" customHeight="1">
      <c r="A51" s="371" t="s">
        <v>1</v>
      </c>
      <c r="B51" s="373" t="s">
        <v>2</v>
      </c>
      <c r="C51" s="371" t="s">
        <v>19</v>
      </c>
      <c r="D51" s="368" t="s">
        <v>4</v>
      </c>
      <c r="E51" s="369"/>
      <c r="F51" s="370"/>
      <c r="G51" s="371" t="s">
        <v>8</v>
      </c>
      <c r="H51" s="359" t="s">
        <v>1011</v>
      </c>
    </row>
    <row r="52" spans="1:8">
      <c r="A52" s="372"/>
      <c r="B52" s="374"/>
      <c r="C52" s="372"/>
      <c r="D52" s="3" t="s">
        <v>5</v>
      </c>
      <c r="E52" s="3" t="s">
        <v>6</v>
      </c>
      <c r="F52" s="3" t="s">
        <v>7</v>
      </c>
      <c r="G52" s="372"/>
      <c r="H52" s="360"/>
    </row>
    <row r="53" spans="1:8">
      <c r="A53" s="4" t="s">
        <v>9</v>
      </c>
      <c r="B53" s="4"/>
      <c r="C53" s="4"/>
      <c r="D53" s="4"/>
      <c r="E53" s="4"/>
      <c r="F53" s="4"/>
      <c r="G53" s="4"/>
      <c r="H53" s="2"/>
    </row>
    <row r="54" spans="1:8">
      <c r="A54" s="2" t="s">
        <v>426</v>
      </c>
      <c r="B54" s="68" t="s">
        <v>425</v>
      </c>
      <c r="C54" s="73" t="s">
        <v>87</v>
      </c>
      <c r="D54" s="34">
        <v>17.020000000000003</v>
      </c>
      <c r="E54" s="34">
        <v>20.13</v>
      </c>
      <c r="F54" s="34">
        <v>25.280000000000005</v>
      </c>
      <c r="G54" s="33">
        <v>350.38</v>
      </c>
      <c r="H54" s="2"/>
    </row>
    <row r="55" spans="1:8">
      <c r="A55" s="35" t="s">
        <v>93</v>
      </c>
      <c r="B55" s="35" t="s">
        <v>471</v>
      </c>
      <c r="C55" s="73">
        <v>60</v>
      </c>
      <c r="D55" s="34">
        <v>0.36</v>
      </c>
      <c r="E55" s="34">
        <v>3.3</v>
      </c>
      <c r="F55" s="34">
        <v>8.4</v>
      </c>
      <c r="G55" s="33">
        <v>64.260000000000005</v>
      </c>
      <c r="H55" s="2"/>
    </row>
    <row r="56" spans="1:8">
      <c r="A56" s="2" t="s">
        <v>429</v>
      </c>
      <c r="B56" s="2" t="s">
        <v>428</v>
      </c>
      <c r="C56" s="73" t="s">
        <v>118</v>
      </c>
      <c r="D56" s="84">
        <v>8.08</v>
      </c>
      <c r="E56" s="84">
        <v>6.15</v>
      </c>
      <c r="F56" s="84">
        <v>20.8</v>
      </c>
      <c r="G56" s="83">
        <v>190.8</v>
      </c>
      <c r="H56" s="2"/>
    </row>
    <row r="57" spans="1:8">
      <c r="A57" s="2" t="s">
        <v>416</v>
      </c>
      <c r="B57" s="2" t="s">
        <v>160</v>
      </c>
      <c r="C57" s="73">
        <v>50</v>
      </c>
      <c r="D57" s="84">
        <v>2.8</v>
      </c>
      <c r="E57" s="84">
        <v>0.6</v>
      </c>
      <c r="F57" s="84">
        <v>29.4</v>
      </c>
      <c r="G57" s="83">
        <v>134</v>
      </c>
      <c r="H57" s="2"/>
    </row>
    <row r="58" spans="1:8">
      <c r="A58" s="2" t="s">
        <v>144</v>
      </c>
      <c r="B58" s="2" t="s">
        <v>77</v>
      </c>
      <c r="C58" s="73">
        <v>50</v>
      </c>
      <c r="D58" s="84">
        <v>0.25</v>
      </c>
      <c r="E58" s="84">
        <v>0.15</v>
      </c>
      <c r="F58" s="84">
        <v>6.2</v>
      </c>
      <c r="G58" s="83">
        <v>28</v>
      </c>
      <c r="H58" s="2"/>
    </row>
    <row r="59" spans="1:8">
      <c r="A59" s="361" t="s">
        <v>10</v>
      </c>
      <c r="B59" s="361"/>
      <c r="C59" s="4"/>
      <c r="D59" s="130">
        <f>SUM(D54:D58)</f>
        <v>28.51</v>
      </c>
      <c r="E59" s="130">
        <f t="shared" ref="E59:G59" si="4">SUM(E54:E58)</f>
        <v>30.33</v>
      </c>
      <c r="F59" s="130">
        <f t="shared" si="4"/>
        <v>90.08</v>
      </c>
      <c r="G59" s="130">
        <f t="shared" si="4"/>
        <v>767.44</v>
      </c>
      <c r="H59" s="2"/>
    </row>
    <row r="60" spans="1:8" ht="28.2" customHeight="1">
      <c r="A60" s="362" t="s">
        <v>11</v>
      </c>
      <c r="B60" s="362"/>
      <c r="C60" s="4"/>
      <c r="D60" s="7" t="s">
        <v>14</v>
      </c>
      <c r="E60" s="7" t="s">
        <v>15</v>
      </c>
      <c r="F60" s="7" t="s">
        <v>16</v>
      </c>
      <c r="G60" s="7" t="s">
        <v>17</v>
      </c>
      <c r="H60" s="2"/>
    </row>
  </sheetData>
  <mergeCells count="46">
    <mergeCell ref="A59:B59"/>
    <mergeCell ref="A60:B60"/>
    <mergeCell ref="A36:B36"/>
    <mergeCell ref="A37:B37"/>
    <mergeCell ref="A39:G39"/>
    <mergeCell ref="D40:F40"/>
    <mergeCell ref="A47:B47"/>
    <mergeCell ref="A48:B48"/>
    <mergeCell ref="A40:A41"/>
    <mergeCell ref="B40:B41"/>
    <mergeCell ref="C40:C41"/>
    <mergeCell ref="G40:G41"/>
    <mergeCell ref="A51:A52"/>
    <mergeCell ref="B51:B52"/>
    <mergeCell ref="C51:C52"/>
    <mergeCell ref="G51:G52"/>
    <mergeCell ref="A50:G50"/>
    <mergeCell ref="A24:B24"/>
    <mergeCell ref="A25:B25"/>
    <mergeCell ref="A27:G27"/>
    <mergeCell ref="A28:A29"/>
    <mergeCell ref="B28:B29"/>
    <mergeCell ref="C28:C29"/>
    <mergeCell ref="D28:F28"/>
    <mergeCell ref="G28:G29"/>
    <mergeCell ref="D51:F51"/>
    <mergeCell ref="A11:B11"/>
    <mergeCell ref="A12:B12"/>
    <mergeCell ref="A15:G15"/>
    <mergeCell ref="A16:A17"/>
    <mergeCell ref="B16:B17"/>
    <mergeCell ref="C16:C17"/>
    <mergeCell ref="D16:F16"/>
    <mergeCell ref="G16:G17"/>
    <mergeCell ref="A1:G1"/>
    <mergeCell ref="A2:G2"/>
    <mergeCell ref="A3:A4"/>
    <mergeCell ref="B3:B4"/>
    <mergeCell ref="C3:C4"/>
    <mergeCell ref="D3:F3"/>
    <mergeCell ref="G3:G4"/>
    <mergeCell ref="H3:H4"/>
    <mergeCell ref="H16:H17"/>
    <mergeCell ref="H28:H29"/>
    <mergeCell ref="H40:H41"/>
    <mergeCell ref="H51:H52"/>
  </mergeCells>
  <pageMargins left="0.7" right="0.7" top="0.75" bottom="0.75" header="0.3" footer="0.3"/>
  <pageSetup paperSize="9" orientation="landscape"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0"/>
  <sheetViews>
    <sheetView zoomScale="74" zoomScaleNormal="74" workbookViewId="0">
      <selection activeCell="A220" sqref="A220"/>
    </sheetView>
  </sheetViews>
  <sheetFormatPr defaultRowHeight="14.4"/>
  <cols>
    <col min="1" max="1" width="25.6640625" customWidth="1"/>
    <col min="7" max="7" width="8.6640625" customWidth="1"/>
    <col min="8" max="8" width="8.88671875" hidden="1" customWidth="1"/>
  </cols>
  <sheetData>
    <row r="1" spans="1:7">
      <c r="A1" s="384" t="s">
        <v>213</v>
      </c>
      <c r="B1" s="384"/>
      <c r="C1" s="384"/>
      <c r="D1" s="384"/>
      <c r="E1" s="384"/>
      <c r="F1" s="384"/>
      <c r="G1" s="384"/>
    </row>
    <row r="2" spans="1:7" ht="15.6">
      <c r="A2" s="385" t="s">
        <v>493</v>
      </c>
      <c r="B2" s="385"/>
      <c r="C2" s="385"/>
      <c r="D2" s="385"/>
      <c r="E2" s="385"/>
      <c r="F2" s="385"/>
      <c r="G2" s="385"/>
    </row>
    <row r="4" spans="1:7">
      <c r="A4" s="363" t="s">
        <v>27</v>
      </c>
      <c r="B4" s="363"/>
      <c r="C4" s="363"/>
      <c r="D4" s="363"/>
      <c r="E4" s="363"/>
      <c r="F4" s="363"/>
      <c r="G4" s="363"/>
    </row>
    <row r="6" spans="1:7">
      <c r="A6" s="1" t="s">
        <v>535</v>
      </c>
      <c r="B6" s="1"/>
      <c r="C6" s="1"/>
      <c r="D6" s="1"/>
      <c r="E6" s="1"/>
      <c r="F6" s="1"/>
      <c r="G6" s="1"/>
    </row>
    <row r="7" spans="1:7">
      <c r="A7" s="376" t="s">
        <v>215</v>
      </c>
      <c r="B7" s="377" t="s">
        <v>216</v>
      </c>
      <c r="C7" s="377"/>
      <c r="D7" s="376" t="s">
        <v>4</v>
      </c>
      <c r="E7" s="376"/>
      <c r="F7" s="376"/>
      <c r="G7" s="378" t="s">
        <v>217</v>
      </c>
    </row>
    <row r="8" spans="1:7">
      <c r="A8" s="376"/>
      <c r="B8" s="113" t="s">
        <v>218</v>
      </c>
      <c r="C8" s="113" t="s">
        <v>219</v>
      </c>
      <c r="D8" s="113" t="s">
        <v>220</v>
      </c>
      <c r="E8" s="113" t="s">
        <v>6</v>
      </c>
      <c r="F8" s="113" t="s">
        <v>221</v>
      </c>
      <c r="G8" s="378"/>
    </row>
    <row r="9" spans="1:7">
      <c r="A9" s="115" t="s">
        <v>1017</v>
      </c>
      <c r="B9" s="107">
        <v>100</v>
      </c>
      <c r="C9" s="107">
        <v>100</v>
      </c>
      <c r="D9" s="113">
        <v>3</v>
      </c>
      <c r="E9" s="113">
        <v>2.5</v>
      </c>
      <c r="F9" s="113">
        <v>4.7</v>
      </c>
      <c r="G9" s="113">
        <v>53.3</v>
      </c>
    </row>
    <row r="10" spans="1:7">
      <c r="A10" s="115" t="s">
        <v>230</v>
      </c>
      <c r="B10" s="107">
        <v>100</v>
      </c>
      <c r="C10" s="107">
        <v>100</v>
      </c>
      <c r="D10" s="113">
        <v>0</v>
      </c>
      <c r="E10" s="113">
        <v>0</v>
      </c>
      <c r="F10" s="113">
        <v>0</v>
      </c>
      <c r="G10" s="113">
        <v>0</v>
      </c>
    </row>
    <row r="11" spans="1:7">
      <c r="A11" s="115" t="s">
        <v>325</v>
      </c>
      <c r="B11" s="107">
        <v>36.119999999999997</v>
      </c>
      <c r="C11" s="107">
        <v>30</v>
      </c>
      <c r="D11" s="113">
        <v>0.45</v>
      </c>
      <c r="E11" s="113">
        <v>0.03</v>
      </c>
      <c r="F11" s="113">
        <v>2.52</v>
      </c>
      <c r="G11" s="113">
        <v>12.15</v>
      </c>
    </row>
    <row r="12" spans="1:7">
      <c r="A12" s="115" t="s">
        <v>536</v>
      </c>
      <c r="B12" s="107">
        <v>18</v>
      </c>
      <c r="C12" s="107">
        <v>18</v>
      </c>
      <c r="D12" s="113">
        <v>0.11</v>
      </c>
      <c r="E12" s="113">
        <v>0.04</v>
      </c>
      <c r="F12" s="113">
        <v>0.32</v>
      </c>
      <c r="G12" s="113">
        <v>2.0499999999999998</v>
      </c>
    </row>
    <row r="13" spans="1:7">
      <c r="A13" s="115" t="s">
        <v>309</v>
      </c>
      <c r="B13" s="107">
        <v>6.9</v>
      </c>
      <c r="C13" s="107">
        <v>6.9</v>
      </c>
      <c r="D13" s="113">
        <v>0.89</v>
      </c>
      <c r="E13" s="113">
        <v>0.77</v>
      </c>
      <c r="F13" s="113">
        <v>0.05</v>
      </c>
      <c r="G13" s="113">
        <v>10.71</v>
      </c>
    </row>
    <row r="14" spans="1:7">
      <c r="A14" s="131" t="s">
        <v>228</v>
      </c>
      <c r="B14" s="107">
        <v>0.5</v>
      </c>
      <c r="C14" s="107">
        <v>0.5</v>
      </c>
      <c r="D14" s="113">
        <v>0</v>
      </c>
      <c r="E14" s="113">
        <v>0</v>
      </c>
      <c r="F14" s="113">
        <v>0</v>
      </c>
      <c r="G14" s="113">
        <v>0</v>
      </c>
    </row>
    <row r="15" spans="1:7">
      <c r="A15" s="115" t="s">
        <v>537</v>
      </c>
      <c r="B15" s="107">
        <v>5</v>
      </c>
      <c r="C15" s="107">
        <v>5</v>
      </c>
      <c r="D15" s="113">
        <v>7.0000000000000007E-2</v>
      </c>
      <c r="E15" s="113">
        <v>0</v>
      </c>
      <c r="F15" s="113">
        <v>0.18</v>
      </c>
      <c r="G15" s="113">
        <v>0.96</v>
      </c>
    </row>
    <row r="16" spans="1:7">
      <c r="A16" s="115" t="s">
        <v>300</v>
      </c>
      <c r="B16" s="107">
        <v>10</v>
      </c>
      <c r="C16" s="107">
        <v>10</v>
      </c>
      <c r="D16" s="113">
        <v>0.28000000000000003</v>
      </c>
      <c r="E16" s="113">
        <v>2</v>
      </c>
      <c r="F16" s="113">
        <v>0.32</v>
      </c>
      <c r="G16" s="113">
        <v>20.04</v>
      </c>
    </row>
    <row r="17" spans="1:8">
      <c r="A17" s="109" t="s">
        <v>232</v>
      </c>
      <c r="B17" s="109"/>
      <c r="C17" s="109" t="s">
        <v>82</v>
      </c>
      <c r="D17" s="110">
        <f>SUM(D9:D16)</f>
        <v>4.8000000000000007</v>
      </c>
      <c r="E17" s="110">
        <f>SUM(E9:E16)</f>
        <v>5.34</v>
      </c>
      <c r="F17" s="110">
        <f>SUM(F9:F16)</f>
        <v>8.09</v>
      </c>
      <c r="G17" s="110">
        <f>SUM(G9:G16)</f>
        <v>99.210000000000008</v>
      </c>
    </row>
    <row r="18" spans="1:8" ht="84" customHeight="1">
      <c r="A18" s="375" t="s">
        <v>1075</v>
      </c>
      <c r="B18" s="375"/>
      <c r="C18" s="375"/>
      <c r="D18" s="375"/>
      <c r="E18" s="375"/>
      <c r="F18" s="375"/>
      <c r="G18" s="375"/>
    </row>
    <row r="20" spans="1:8">
      <c r="A20" s="1" t="s">
        <v>541</v>
      </c>
      <c r="B20" s="1"/>
      <c r="C20" s="1"/>
      <c r="D20" s="1"/>
      <c r="E20" s="1"/>
      <c r="F20" s="1"/>
      <c r="G20" s="1"/>
    </row>
    <row r="21" spans="1:8">
      <c r="A21" s="376" t="s">
        <v>215</v>
      </c>
      <c r="B21" s="377" t="s">
        <v>216</v>
      </c>
      <c r="C21" s="377"/>
      <c r="D21" s="376" t="s">
        <v>4</v>
      </c>
      <c r="E21" s="376"/>
      <c r="F21" s="376"/>
      <c r="G21" s="378" t="s">
        <v>217</v>
      </c>
    </row>
    <row r="22" spans="1:8">
      <c r="A22" s="376"/>
      <c r="B22" s="2" t="s">
        <v>218</v>
      </c>
      <c r="C22" s="2" t="s">
        <v>219</v>
      </c>
      <c r="D22" s="2" t="s">
        <v>220</v>
      </c>
      <c r="E22" s="2" t="s">
        <v>6</v>
      </c>
      <c r="F22" s="2" t="s">
        <v>221</v>
      </c>
      <c r="G22" s="378"/>
      <c r="H22" s="54"/>
    </row>
    <row r="23" spans="1:8">
      <c r="A23" s="3" t="s">
        <v>278</v>
      </c>
      <c r="B23" s="44">
        <v>36.75925925925926</v>
      </c>
      <c r="C23" s="44">
        <v>35.277777777777779</v>
      </c>
      <c r="D23" s="3">
        <v>6.2</v>
      </c>
      <c r="E23" s="3">
        <v>5.93</v>
      </c>
      <c r="F23" s="3">
        <v>0</v>
      </c>
      <c r="G23" s="3">
        <v>78.180000000000007</v>
      </c>
      <c r="H23" s="54"/>
    </row>
    <row r="24" spans="1:8">
      <c r="A24" s="3" t="s">
        <v>279</v>
      </c>
      <c r="B24" s="44">
        <v>26.851851851851851</v>
      </c>
      <c r="C24" s="44">
        <v>23.728703703703701</v>
      </c>
      <c r="D24" s="3">
        <v>0.31</v>
      </c>
      <c r="E24" s="3">
        <v>7.0000000000000007E-2</v>
      </c>
      <c r="F24" s="3">
        <v>1.1599999999999999</v>
      </c>
      <c r="G24" s="3">
        <v>6.53</v>
      </c>
      <c r="H24" s="54"/>
    </row>
    <row r="25" spans="1:8">
      <c r="A25" s="3" t="s">
        <v>234</v>
      </c>
      <c r="B25" s="44">
        <v>74.074074074074076</v>
      </c>
      <c r="C25" s="44">
        <v>177.77</v>
      </c>
      <c r="D25" s="3">
        <v>8.5</v>
      </c>
      <c r="E25" s="3">
        <v>0.81</v>
      </c>
      <c r="F25" s="3">
        <v>55.55</v>
      </c>
      <c r="G25" s="3">
        <v>263.62</v>
      </c>
      <c r="H25" s="54"/>
    </row>
    <row r="26" spans="1:8">
      <c r="A26" s="3" t="s">
        <v>225</v>
      </c>
      <c r="B26" s="44">
        <v>8</v>
      </c>
      <c r="C26" s="44">
        <v>8</v>
      </c>
      <c r="D26" s="3">
        <v>0</v>
      </c>
      <c r="E26" s="3">
        <v>8</v>
      </c>
      <c r="F26" s="3">
        <v>0</v>
      </c>
      <c r="G26" s="3">
        <v>72</v>
      </c>
      <c r="H26" s="54"/>
    </row>
    <row r="27" spans="1:8">
      <c r="A27" s="3" t="s">
        <v>228</v>
      </c>
      <c r="B27" s="44">
        <v>0.55555555555555558</v>
      </c>
      <c r="C27" s="44">
        <v>0.55555555555555558</v>
      </c>
      <c r="D27" s="3">
        <v>0</v>
      </c>
      <c r="E27" s="3">
        <v>0</v>
      </c>
      <c r="F27" s="3">
        <v>0</v>
      </c>
      <c r="G27" s="3">
        <v>0</v>
      </c>
      <c r="H27" s="54"/>
    </row>
    <row r="28" spans="1:8">
      <c r="A28" s="3" t="s">
        <v>229</v>
      </c>
      <c r="B28" s="44">
        <v>0.18518518518518517</v>
      </c>
      <c r="C28" s="44">
        <v>0.18518518518518517</v>
      </c>
      <c r="D28" s="3">
        <v>0</v>
      </c>
      <c r="E28" s="3">
        <v>0</v>
      </c>
      <c r="F28" s="3">
        <v>0</v>
      </c>
      <c r="G28" s="3">
        <v>0</v>
      </c>
      <c r="H28" s="54"/>
    </row>
    <row r="29" spans="1:8">
      <c r="A29" s="3" t="s">
        <v>230</v>
      </c>
      <c r="B29" s="44">
        <v>69.444444444444443</v>
      </c>
      <c r="C29" s="44">
        <v>69.444444444444443</v>
      </c>
      <c r="D29" s="3">
        <v>0</v>
      </c>
      <c r="E29" s="3">
        <v>0</v>
      </c>
      <c r="F29" s="3">
        <v>0</v>
      </c>
      <c r="G29" s="3">
        <v>0</v>
      </c>
      <c r="H29" s="54"/>
    </row>
    <row r="30" spans="1:8">
      <c r="A30" s="46" t="s">
        <v>232</v>
      </c>
      <c r="B30" s="47"/>
      <c r="C30" s="46">
        <v>250</v>
      </c>
      <c r="D30" s="48">
        <f>SUM(D23:D29)</f>
        <v>15.01</v>
      </c>
      <c r="E30" s="48">
        <f t="shared" ref="E30:G30" si="0">SUM(E23:E29)</f>
        <v>14.81</v>
      </c>
      <c r="F30" s="48">
        <f t="shared" si="0"/>
        <v>56.709999999999994</v>
      </c>
      <c r="G30" s="48">
        <f t="shared" si="0"/>
        <v>420.33000000000004</v>
      </c>
      <c r="H30" s="54"/>
    </row>
    <row r="31" spans="1:8">
      <c r="A31" s="412" t="s">
        <v>328</v>
      </c>
      <c r="B31" s="412"/>
      <c r="C31" s="412"/>
      <c r="D31" s="412"/>
      <c r="E31" s="412"/>
      <c r="F31" s="412"/>
      <c r="G31" s="412"/>
      <c r="H31" s="412"/>
    </row>
    <row r="32" spans="1:8">
      <c r="A32" s="412"/>
      <c r="B32" s="412"/>
      <c r="C32" s="412"/>
      <c r="D32" s="412"/>
      <c r="E32" s="412"/>
      <c r="F32" s="412"/>
      <c r="G32" s="412"/>
      <c r="H32" s="412"/>
    </row>
    <row r="33" spans="1:8">
      <c r="A33" s="412"/>
      <c r="B33" s="412"/>
      <c r="C33" s="412"/>
      <c r="D33" s="412"/>
      <c r="E33" s="412"/>
      <c r="F33" s="412"/>
      <c r="G33" s="412"/>
      <c r="H33" s="412"/>
    </row>
    <row r="34" spans="1:8">
      <c r="A34" s="412"/>
      <c r="B34" s="412"/>
      <c r="C34" s="412"/>
      <c r="D34" s="412"/>
      <c r="E34" s="412"/>
      <c r="F34" s="412"/>
      <c r="G34" s="412"/>
      <c r="H34" s="412"/>
    </row>
    <row r="35" spans="1:8" ht="26.4" customHeight="1">
      <c r="A35" s="412"/>
      <c r="B35" s="412"/>
      <c r="C35" s="412"/>
      <c r="D35" s="412"/>
      <c r="E35" s="412"/>
      <c r="F35" s="412"/>
      <c r="G35" s="412"/>
      <c r="H35" s="412"/>
    </row>
    <row r="37" spans="1:8">
      <c r="A37" s="1" t="s">
        <v>542</v>
      </c>
      <c r="B37" s="1"/>
      <c r="C37" s="1"/>
      <c r="D37" s="1"/>
      <c r="E37" s="1"/>
      <c r="F37" s="1"/>
      <c r="G37" s="1"/>
    </row>
    <row r="38" spans="1:8">
      <c r="A38" s="376" t="s">
        <v>215</v>
      </c>
      <c r="B38" s="377" t="s">
        <v>216</v>
      </c>
      <c r="C38" s="377"/>
      <c r="D38" s="376" t="s">
        <v>4</v>
      </c>
      <c r="E38" s="376"/>
      <c r="F38" s="376"/>
      <c r="G38" s="378" t="s">
        <v>217</v>
      </c>
    </row>
    <row r="39" spans="1:8">
      <c r="A39" s="376"/>
      <c r="B39" s="113" t="s">
        <v>218</v>
      </c>
      <c r="C39" s="113" t="s">
        <v>219</v>
      </c>
      <c r="D39" s="113" t="s">
        <v>220</v>
      </c>
      <c r="E39" s="113" t="s">
        <v>6</v>
      </c>
      <c r="F39" s="113" t="s">
        <v>221</v>
      </c>
      <c r="G39" s="378"/>
    </row>
    <row r="40" spans="1:8">
      <c r="A40" s="115" t="s">
        <v>543</v>
      </c>
      <c r="B40" s="107">
        <v>29.75</v>
      </c>
      <c r="C40" s="107">
        <v>29.166666666666668</v>
      </c>
      <c r="D40" s="113">
        <v>0.32</v>
      </c>
      <c r="E40" s="113">
        <v>0.03</v>
      </c>
      <c r="F40" s="113">
        <v>0.61</v>
      </c>
      <c r="G40" s="113">
        <v>3.99</v>
      </c>
    </row>
    <row r="41" spans="1:8">
      <c r="A41" s="115" t="s">
        <v>499</v>
      </c>
      <c r="B41" s="107">
        <v>42.5</v>
      </c>
      <c r="C41" s="107">
        <v>41.666666666666664</v>
      </c>
      <c r="D41" s="113">
        <v>0.25</v>
      </c>
      <c r="E41" s="113">
        <v>0.08</v>
      </c>
      <c r="F41" s="113">
        <v>0.75</v>
      </c>
      <c r="G41" s="113">
        <v>4.75</v>
      </c>
    </row>
    <row r="42" spans="1:8">
      <c r="A42" s="115" t="s">
        <v>544</v>
      </c>
      <c r="B42" s="107">
        <v>10.416666666666666</v>
      </c>
      <c r="C42" s="107">
        <v>10.416666666666666</v>
      </c>
      <c r="D42" s="113">
        <v>0.41</v>
      </c>
      <c r="E42" s="113">
        <v>0.14000000000000001</v>
      </c>
      <c r="F42" s="113">
        <v>2.33</v>
      </c>
      <c r="G42" s="113">
        <v>12.18</v>
      </c>
    </row>
    <row r="43" spans="1:8">
      <c r="A43" s="115" t="s">
        <v>300</v>
      </c>
      <c r="B43" s="107">
        <v>17.083333333333332</v>
      </c>
      <c r="C43" s="107">
        <v>17.083333333333332</v>
      </c>
      <c r="D43" s="113">
        <v>0.34</v>
      </c>
      <c r="E43" s="113">
        <v>3.42</v>
      </c>
      <c r="F43" s="113">
        <v>0.51</v>
      </c>
      <c r="G43" s="113">
        <v>34.159999999999997</v>
      </c>
    </row>
    <row r="44" spans="1:8">
      <c r="A44" s="115" t="s">
        <v>545</v>
      </c>
      <c r="B44" s="107">
        <v>1.6666666666666667</v>
      </c>
      <c r="C44" s="107">
        <v>1.6666666666666667</v>
      </c>
      <c r="D44" s="113">
        <v>0.16</v>
      </c>
      <c r="E44" s="113">
        <v>0.8</v>
      </c>
      <c r="F44" s="113">
        <v>0.18</v>
      </c>
      <c r="G44" s="113">
        <v>2.0299999999999998</v>
      </c>
    </row>
    <row r="45" spans="1:8">
      <c r="A45" s="109" t="s">
        <v>232</v>
      </c>
      <c r="B45" s="109"/>
      <c r="C45" s="109">
        <v>100</v>
      </c>
      <c r="D45" s="110">
        <f>SUM(D40:D44)</f>
        <v>1.48</v>
      </c>
      <c r="E45" s="110">
        <f>SUM(E40:E44)</f>
        <v>4.47</v>
      </c>
      <c r="F45" s="110">
        <f>SUM(F40:F44)</f>
        <v>4.38</v>
      </c>
      <c r="G45" s="110">
        <f>SUM(G40:G44)</f>
        <v>57.11</v>
      </c>
    </row>
    <row r="46" spans="1:8" ht="67.2" customHeight="1">
      <c r="A46" s="375" t="s">
        <v>546</v>
      </c>
      <c r="B46" s="375"/>
      <c r="C46" s="375"/>
      <c r="D46" s="375"/>
      <c r="E46" s="375"/>
      <c r="F46" s="375"/>
      <c r="G46" s="375"/>
    </row>
    <row r="48" spans="1:8">
      <c r="A48" s="1" t="s">
        <v>508</v>
      </c>
      <c r="B48" s="1"/>
      <c r="C48" s="1"/>
      <c r="D48" s="1"/>
      <c r="E48" s="1"/>
      <c r="F48" s="1"/>
      <c r="G48" s="1"/>
    </row>
    <row r="49" spans="1:7">
      <c r="A49" s="376" t="s">
        <v>215</v>
      </c>
      <c r="B49" s="377" t="s">
        <v>216</v>
      </c>
      <c r="C49" s="377"/>
      <c r="D49" s="376" t="s">
        <v>4</v>
      </c>
      <c r="E49" s="376"/>
      <c r="F49" s="376"/>
      <c r="G49" s="378" t="s">
        <v>217</v>
      </c>
    </row>
    <row r="50" spans="1:7">
      <c r="A50" s="376"/>
      <c r="B50" s="2" t="s">
        <v>218</v>
      </c>
      <c r="C50" s="2" t="s">
        <v>219</v>
      </c>
      <c r="D50" s="2" t="s">
        <v>220</v>
      </c>
      <c r="E50" s="2" t="s">
        <v>6</v>
      </c>
      <c r="F50" s="2" t="s">
        <v>221</v>
      </c>
      <c r="G50" s="378"/>
    </row>
    <row r="51" spans="1:7">
      <c r="A51" s="3" t="s">
        <v>160</v>
      </c>
      <c r="B51" s="3">
        <v>25</v>
      </c>
      <c r="C51" s="3">
        <v>25</v>
      </c>
      <c r="D51" s="45">
        <v>1.4</v>
      </c>
      <c r="E51" s="45">
        <v>0.3</v>
      </c>
      <c r="F51" s="45">
        <v>14.7</v>
      </c>
      <c r="G51" s="45">
        <v>67</v>
      </c>
    </row>
    <row r="52" spans="1:7">
      <c r="A52" s="46" t="s">
        <v>232</v>
      </c>
      <c r="B52" s="47"/>
      <c r="C52" s="46">
        <v>25</v>
      </c>
      <c r="D52" s="46">
        <v>1.4</v>
      </c>
      <c r="E52" s="46">
        <v>0.3</v>
      </c>
      <c r="F52" s="46">
        <v>14.7</v>
      </c>
      <c r="G52" s="46">
        <v>67</v>
      </c>
    </row>
    <row r="54" spans="1:7">
      <c r="A54" s="1" t="s">
        <v>525</v>
      </c>
      <c r="B54" s="1"/>
      <c r="C54" s="1"/>
      <c r="D54" s="1"/>
      <c r="E54" s="1"/>
      <c r="F54" s="1"/>
      <c r="G54" s="1"/>
    </row>
    <row r="55" spans="1:7">
      <c r="A55" s="376" t="s">
        <v>215</v>
      </c>
      <c r="B55" s="377" t="s">
        <v>216</v>
      </c>
      <c r="C55" s="377"/>
      <c r="D55" s="376" t="s">
        <v>4</v>
      </c>
      <c r="E55" s="376"/>
      <c r="F55" s="376"/>
      <c r="G55" s="378" t="s">
        <v>217</v>
      </c>
    </row>
    <row r="56" spans="1:7">
      <c r="A56" s="376"/>
      <c r="B56" s="2" t="s">
        <v>218</v>
      </c>
      <c r="C56" s="2" t="s">
        <v>219</v>
      </c>
      <c r="D56" s="2" t="s">
        <v>220</v>
      </c>
      <c r="E56" s="2" t="s">
        <v>6</v>
      </c>
      <c r="F56" s="2" t="s">
        <v>221</v>
      </c>
      <c r="G56" s="378"/>
    </row>
    <row r="57" spans="1:7">
      <c r="A57" s="115" t="s">
        <v>526</v>
      </c>
      <c r="B57" s="107">
        <v>26.45</v>
      </c>
      <c r="C57" s="107">
        <v>23</v>
      </c>
      <c r="D57" s="113">
        <v>0.21</v>
      </c>
      <c r="E57" s="113">
        <v>0.05</v>
      </c>
      <c r="F57" s="113">
        <v>1.04</v>
      </c>
      <c r="G57" s="113">
        <v>5.42</v>
      </c>
    </row>
    <row r="58" spans="1:7">
      <c r="A58" s="115" t="s">
        <v>247</v>
      </c>
      <c r="B58" s="107">
        <v>20</v>
      </c>
      <c r="C58" s="107">
        <v>20</v>
      </c>
      <c r="D58" s="113">
        <v>0</v>
      </c>
      <c r="E58" s="113">
        <v>0</v>
      </c>
      <c r="F58" s="113">
        <v>19.96</v>
      </c>
      <c r="G58" s="113">
        <v>79.84</v>
      </c>
    </row>
    <row r="59" spans="1:7">
      <c r="A59" s="115" t="s">
        <v>248</v>
      </c>
      <c r="B59" s="107">
        <v>0.2</v>
      </c>
      <c r="C59" s="107">
        <v>0.2</v>
      </c>
      <c r="D59" s="113">
        <v>0</v>
      </c>
      <c r="E59" s="113">
        <v>0</v>
      </c>
      <c r="F59" s="113">
        <v>0</v>
      </c>
      <c r="G59" s="113">
        <v>0</v>
      </c>
    </row>
    <row r="60" spans="1:7">
      <c r="A60" s="115" t="s">
        <v>230</v>
      </c>
      <c r="B60" s="107">
        <v>157</v>
      </c>
      <c r="C60" s="107">
        <v>157</v>
      </c>
      <c r="D60" s="113">
        <v>0</v>
      </c>
      <c r="E60" s="113">
        <v>0</v>
      </c>
      <c r="F60" s="113">
        <v>0</v>
      </c>
      <c r="G60" s="113">
        <v>0</v>
      </c>
    </row>
    <row r="61" spans="1:7">
      <c r="A61" s="109" t="s">
        <v>232</v>
      </c>
      <c r="B61" s="109"/>
      <c r="C61" s="109">
        <v>200</v>
      </c>
      <c r="D61" s="110">
        <f>SUM(D57:D60)</f>
        <v>0.21</v>
      </c>
      <c r="E61" s="110">
        <f>SUM(E57:E60)</f>
        <v>0.05</v>
      </c>
      <c r="F61" s="110">
        <f>SUM(F57:F60)</f>
        <v>21</v>
      </c>
      <c r="G61" s="110">
        <f>SUM(G57:G60)</f>
        <v>85.26</v>
      </c>
    </row>
    <row r="62" spans="1:7" ht="49.2" customHeight="1">
      <c r="A62" s="375" t="s">
        <v>527</v>
      </c>
      <c r="B62" s="375"/>
      <c r="C62" s="375"/>
      <c r="D62" s="375"/>
      <c r="E62" s="375"/>
      <c r="F62" s="375"/>
      <c r="G62" s="375"/>
    </row>
    <row r="64" spans="1:7">
      <c r="A64" s="363" t="s">
        <v>28</v>
      </c>
      <c r="B64" s="363"/>
      <c r="C64" s="363"/>
      <c r="D64" s="363"/>
      <c r="E64" s="363"/>
      <c r="F64" s="363"/>
      <c r="G64" s="363"/>
    </row>
    <row r="66" spans="1:7">
      <c r="A66" s="1" t="s">
        <v>547</v>
      </c>
      <c r="B66" s="1"/>
      <c r="C66" s="1"/>
      <c r="D66" s="1"/>
      <c r="E66" s="1"/>
      <c r="F66" s="1"/>
      <c r="G66" s="1"/>
    </row>
    <row r="67" spans="1:7">
      <c r="A67" s="376" t="s">
        <v>215</v>
      </c>
      <c r="B67" s="377" t="s">
        <v>216</v>
      </c>
      <c r="C67" s="377"/>
      <c r="D67" s="376" t="s">
        <v>4</v>
      </c>
      <c r="E67" s="376"/>
      <c r="F67" s="376"/>
      <c r="G67" s="378" t="s">
        <v>217</v>
      </c>
    </row>
    <row r="68" spans="1:7">
      <c r="A68" s="376"/>
      <c r="B68" s="113" t="s">
        <v>218</v>
      </c>
      <c r="C68" s="113" t="s">
        <v>219</v>
      </c>
      <c r="D68" s="113" t="s">
        <v>220</v>
      </c>
      <c r="E68" s="113" t="s">
        <v>6</v>
      </c>
      <c r="F68" s="113" t="s">
        <v>221</v>
      </c>
      <c r="G68" s="378"/>
    </row>
    <row r="69" spans="1:7">
      <c r="A69" s="115" t="s">
        <v>344</v>
      </c>
      <c r="B69" s="107">
        <v>50.333333333333336</v>
      </c>
      <c r="C69" s="107">
        <v>46.666666666666664</v>
      </c>
      <c r="D69" s="113">
        <v>9.94</v>
      </c>
      <c r="E69" s="113">
        <v>2.2999999999999998</v>
      </c>
      <c r="F69" s="113">
        <v>0</v>
      </c>
      <c r="G69" s="113">
        <v>85.97</v>
      </c>
    </row>
    <row r="70" spans="1:7">
      <c r="A70" s="115" t="s">
        <v>225</v>
      </c>
      <c r="B70" s="107">
        <v>3.3333333333333335</v>
      </c>
      <c r="C70" s="107">
        <v>3.3333333333333335</v>
      </c>
      <c r="D70" s="113">
        <v>0</v>
      </c>
      <c r="E70" s="113">
        <v>3.33</v>
      </c>
      <c r="F70" s="113">
        <v>0</v>
      </c>
      <c r="G70" s="113">
        <v>29.97</v>
      </c>
    </row>
    <row r="71" spans="1:7">
      <c r="A71" s="115" t="s">
        <v>228</v>
      </c>
      <c r="B71" s="107">
        <v>8.3333333333333329E-2</v>
      </c>
      <c r="C71" s="107">
        <v>8.3333333333333329E-2</v>
      </c>
      <c r="D71" s="113">
        <v>0</v>
      </c>
      <c r="E71" s="113">
        <v>0</v>
      </c>
      <c r="F71" s="113">
        <v>0</v>
      </c>
      <c r="G71" s="113">
        <v>0</v>
      </c>
    </row>
    <row r="72" spans="1:7">
      <c r="A72" s="115" t="s">
        <v>229</v>
      </c>
      <c r="B72" s="107">
        <v>3.3333333333333333E-2</v>
      </c>
      <c r="C72" s="107">
        <v>3.3333333333333333E-2</v>
      </c>
      <c r="D72" s="113">
        <v>0</v>
      </c>
      <c r="E72" s="113">
        <v>0</v>
      </c>
      <c r="F72" s="113">
        <v>0</v>
      </c>
      <c r="G72" s="113">
        <v>0</v>
      </c>
    </row>
    <row r="73" spans="1:7">
      <c r="A73" s="109" t="s">
        <v>232</v>
      </c>
      <c r="B73" s="109"/>
      <c r="C73" s="132">
        <v>45</v>
      </c>
      <c r="D73" s="110">
        <f>SUM(D69:D72)</f>
        <v>9.94</v>
      </c>
      <c r="E73" s="110">
        <f>SUM(E69:E72)</f>
        <v>5.63</v>
      </c>
      <c r="F73" s="110">
        <f>SUM(F69:F72)</f>
        <v>0</v>
      </c>
      <c r="G73" s="110">
        <f>SUM(G69:G72)</f>
        <v>115.94</v>
      </c>
    </row>
    <row r="74" spans="1:7" ht="29.4" customHeight="1">
      <c r="A74" s="375" t="s">
        <v>345</v>
      </c>
      <c r="B74" s="375"/>
      <c r="C74" s="375"/>
      <c r="D74" s="375"/>
      <c r="E74" s="375"/>
      <c r="F74" s="375"/>
      <c r="G74" s="375"/>
    </row>
    <row r="75" spans="1:7" ht="15" customHeight="1">
      <c r="A75" s="144"/>
      <c r="B75" s="144"/>
      <c r="C75" s="144"/>
      <c r="D75" s="144"/>
      <c r="E75" s="144"/>
      <c r="F75" s="144"/>
      <c r="G75" s="144"/>
    </row>
    <row r="76" spans="1:7" ht="15" customHeight="1">
      <c r="A76" s="38" t="s">
        <v>573</v>
      </c>
      <c r="B76" s="38"/>
      <c r="C76" s="38"/>
      <c r="D76" s="38"/>
      <c r="E76" s="38"/>
      <c r="F76" s="38"/>
      <c r="G76" s="38"/>
    </row>
    <row r="77" spans="1:7" ht="13.2" customHeight="1">
      <c r="A77" s="376" t="s">
        <v>215</v>
      </c>
      <c r="B77" s="377" t="s">
        <v>216</v>
      </c>
      <c r="C77" s="377"/>
      <c r="D77" s="376" t="s">
        <v>4</v>
      </c>
      <c r="E77" s="376"/>
      <c r="F77" s="376"/>
      <c r="G77" s="378" t="s">
        <v>217</v>
      </c>
    </row>
    <row r="78" spans="1:7" ht="13.95" customHeight="1">
      <c r="A78" s="376"/>
      <c r="B78" s="2" t="s">
        <v>218</v>
      </c>
      <c r="C78" s="2" t="s">
        <v>219</v>
      </c>
      <c r="D78" s="2" t="s">
        <v>220</v>
      </c>
      <c r="E78" s="2" t="s">
        <v>6</v>
      </c>
      <c r="F78" s="2" t="s">
        <v>221</v>
      </c>
      <c r="G78" s="378"/>
    </row>
    <row r="79" spans="1:7" ht="11.4" customHeight="1">
      <c r="A79" s="3" t="s">
        <v>265</v>
      </c>
      <c r="B79" s="44">
        <v>279.10000000000002</v>
      </c>
      <c r="C79" s="3">
        <v>183.52</v>
      </c>
      <c r="D79" s="45">
        <v>3.67</v>
      </c>
      <c r="E79" s="45">
        <v>0.18</v>
      </c>
      <c r="F79" s="45">
        <v>27.16</v>
      </c>
      <c r="G79" s="45">
        <v>124.96</v>
      </c>
    </row>
    <row r="80" spans="1:7" ht="11.4" customHeight="1">
      <c r="A80" s="3" t="s">
        <v>239</v>
      </c>
      <c r="B80" s="3">
        <v>0.3</v>
      </c>
      <c r="C80" s="3">
        <v>0.3</v>
      </c>
      <c r="D80" s="45">
        <v>0</v>
      </c>
      <c r="E80" s="45">
        <v>0</v>
      </c>
      <c r="F80" s="45">
        <v>0</v>
      </c>
      <c r="G80" s="45">
        <v>0</v>
      </c>
    </row>
    <row r="81" spans="1:8" ht="11.4" customHeight="1">
      <c r="A81" s="55" t="s">
        <v>232</v>
      </c>
      <c r="B81" s="56"/>
      <c r="C81" s="55">
        <v>170</v>
      </c>
      <c r="D81" s="59">
        <f>SUM(D79:D80)</f>
        <v>3.67</v>
      </c>
      <c r="E81" s="59">
        <f t="shared" ref="E81:G81" si="1">SUM(E79:E80)</f>
        <v>0.18</v>
      </c>
      <c r="F81" s="59">
        <f t="shared" si="1"/>
        <v>27.16</v>
      </c>
      <c r="G81" s="59">
        <f t="shared" si="1"/>
        <v>124.96</v>
      </c>
    </row>
    <row r="82" spans="1:8" ht="40.200000000000003" customHeight="1">
      <c r="A82" s="420" t="s">
        <v>266</v>
      </c>
      <c r="B82" s="420"/>
      <c r="C82" s="420"/>
      <c r="D82" s="420"/>
      <c r="E82" s="420"/>
      <c r="F82" s="420"/>
      <c r="G82" s="420"/>
    </row>
    <row r="84" spans="1:8">
      <c r="A84" s="1" t="s">
        <v>548</v>
      </c>
      <c r="B84" s="1"/>
      <c r="C84" s="1"/>
      <c r="D84" s="1"/>
      <c r="E84" s="1"/>
      <c r="F84" s="1"/>
      <c r="G84" s="1"/>
    </row>
    <row r="85" spans="1:8">
      <c r="A85" s="376" t="s">
        <v>215</v>
      </c>
      <c r="B85" s="377" t="s">
        <v>216</v>
      </c>
      <c r="C85" s="377"/>
      <c r="D85" s="376" t="s">
        <v>4</v>
      </c>
      <c r="E85" s="376"/>
      <c r="F85" s="376"/>
      <c r="G85" s="378" t="s">
        <v>217</v>
      </c>
    </row>
    <row r="86" spans="1:8">
      <c r="A86" s="376"/>
      <c r="B86" s="2" t="s">
        <v>218</v>
      </c>
      <c r="C86" s="2" t="s">
        <v>219</v>
      </c>
      <c r="D86" s="2" t="s">
        <v>220</v>
      </c>
      <c r="E86" s="2" t="s">
        <v>6</v>
      </c>
      <c r="F86" s="2" t="s">
        <v>221</v>
      </c>
      <c r="G86" s="378"/>
      <c r="H86" s="54"/>
    </row>
    <row r="87" spans="1:8">
      <c r="A87" s="3" t="s">
        <v>980</v>
      </c>
      <c r="B87" s="44">
        <v>10</v>
      </c>
      <c r="C87" s="3">
        <v>10</v>
      </c>
      <c r="D87" s="45">
        <v>0.2</v>
      </c>
      <c r="E87" s="45">
        <v>3.5</v>
      </c>
      <c r="F87" s="45">
        <v>0.3</v>
      </c>
      <c r="G87" s="45">
        <v>33.5</v>
      </c>
      <c r="H87" s="54"/>
    </row>
    <row r="88" spans="1:8">
      <c r="A88" s="3" t="s">
        <v>237</v>
      </c>
      <c r="B88" s="44">
        <v>3.75</v>
      </c>
      <c r="C88" s="3">
        <v>3.75</v>
      </c>
      <c r="D88" s="3">
        <v>0.39</v>
      </c>
      <c r="E88" s="3">
        <v>0.03</v>
      </c>
      <c r="F88" s="3">
        <v>2.78</v>
      </c>
      <c r="G88" s="3">
        <v>12.95</v>
      </c>
      <c r="H88" s="54"/>
    </row>
    <row r="89" spans="1:8">
      <c r="A89" s="3" t="s">
        <v>225</v>
      </c>
      <c r="B89" s="44">
        <v>1</v>
      </c>
      <c r="C89" s="3">
        <v>1</v>
      </c>
      <c r="D89" s="45">
        <v>0</v>
      </c>
      <c r="E89" s="45">
        <v>1</v>
      </c>
      <c r="F89" s="45">
        <v>0</v>
      </c>
      <c r="G89" s="45">
        <v>9</v>
      </c>
      <c r="H89" s="54"/>
    </row>
    <row r="90" spans="1:8">
      <c r="A90" s="3" t="s">
        <v>241</v>
      </c>
      <c r="B90" s="44">
        <v>4</v>
      </c>
      <c r="C90" s="3">
        <v>4</v>
      </c>
      <c r="D90" s="45">
        <v>0.18</v>
      </c>
      <c r="E90" s="45">
        <v>0.01</v>
      </c>
      <c r="F90" s="45">
        <v>0.57999999999999996</v>
      </c>
      <c r="G90" s="45">
        <v>3.13</v>
      </c>
      <c r="H90" s="54"/>
    </row>
    <row r="91" spans="1:8">
      <c r="A91" s="3" t="s">
        <v>311</v>
      </c>
      <c r="B91" s="44">
        <v>0.3</v>
      </c>
      <c r="C91" s="3">
        <v>0.3</v>
      </c>
      <c r="D91" s="45">
        <v>0</v>
      </c>
      <c r="E91" s="45">
        <v>0</v>
      </c>
      <c r="F91" s="45">
        <v>0</v>
      </c>
      <c r="G91" s="45">
        <v>0</v>
      </c>
      <c r="H91" s="54"/>
    </row>
    <row r="92" spans="1:8">
      <c r="A92" s="3" t="s">
        <v>228</v>
      </c>
      <c r="B92" s="44">
        <v>0.11</v>
      </c>
      <c r="C92" s="3">
        <v>0.11</v>
      </c>
      <c r="D92" s="45">
        <v>0</v>
      </c>
      <c r="E92" s="45">
        <v>0</v>
      </c>
      <c r="F92" s="45">
        <v>0</v>
      </c>
      <c r="G92" s="45">
        <v>0</v>
      </c>
      <c r="H92" s="54"/>
    </row>
    <row r="93" spans="1:8">
      <c r="A93" s="3" t="s">
        <v>229</v>
      </c>
      <c r="B93" s="44">
        <v>0.03</v>
      </c>
      <c r="C93" s="3">
        <v>0.03</v>
      </c>
      <c r="D93" s="45">
        <v>0</v>
      </c>
      <c r="E93" s="45">
        <v>0</v>
      </c>
      <c r="F93" s="45">
        <v>0</v>
      </c>
      <c r="G93" s="45">
        <v>0</v>
      </c>
      <c r="H93" s="54"/>
    </row>
    <row r="94" spans="1:8">
      <c r="A94" s="3" t="s">
        <v>230</v>
      </c>
      <c r="B94" s="44">
        <v>37.5</v>
      </c>
      <c r="C94" s="3">
        <v>37.5</v>
      </c>
      <c r="D94" s="45">
        <v>0</v>
      </c>
      <c r="E94" s="45">
        <v>0</v>
      </c>
      <c r="F94" s="45">
        <v>0</v>
      </c>
      <c r="G94" s="45">
        <v>0</v>
      </c>
      <c r="H94" s="54"/>
    </row>
    <row r="95" spans="1:8">
      <c r="A95" s="46" t="s">
        <v>232</v>
      </c>
      <c r="B95" s="47"/>
      <c r="C95" s="46">
        <v>50</v>
      </c>
      <c r="D95" s="48">
        <f>SUM(D87:D94)</f>
        <v>0.77</v>
      </c>
      <c r="E95" s="48">
        <f t="shared" ref="E95:G95" si="2">SUM(E87:E94)</f>
        <v>4.5399999999999991</v>
      </c>
      <c r="F95" s="48">
        <f t="shared" si="2"/>
        <v>3.6599999999999997</v>
      </c>
      <c r="G95" s="48">
        <f t="shared" si="2"/>
        <v>58.580000000000005</v>
      </c>
      <c r="H95" s="54"/>
    </row>
    <row r="96" spans="1:8">
      <c r="A96" s="381" t="s">
        <v>312</v>
      </c>
      <c r="B96" s="381"/>
      <c r="C96" s="381"/>
      <c r="D96" s="381"/>
      <c r="E96" s="381"/>
      <c r="F96" s="381"/>
      <c r="G96" s="381"/>
      <c r="H96" s="381"/>
    </row>
    <row r="97" spans="1:8">
      <c r="A97" s="381"/>
      <c r="B97" s="381"/>
      <c r="C97" s="381"/>
      <c r="D97" s="381"/>
      <c r="E97" s="381"/>
      <c r="F97" s="381"/>
      <c r="G97" s="381"/>
      <c r="H97" s="381"/>
    </row>
    <row r="98" spans="1:8" ht="18" customHeight="1">
      <c r="A98" s="381"/>
      <c r="B98" s="381"/>
      <c r="C98" s="381"/>
      <c r="D98" s="381"/>
      <c r="E98" s="381"/>
      <c r="F98" s="381"/>
      <c r="G98" s="381"/>
      <c r="H98" s="381"/>
    </row>
    <row r="99" spans="1:8" hidden="1">
      <c r="A99" s="381"/>
      <c r="B99" s="381"/>
      <c r="C99" s="381"/>
      <c r="D99" s="381"/>
      <c r="E99" s="381"/>
      <c r="F99" s="381"/>
      <c r="G99" s="381"/>
      <c r="H99" s="381"/>
    </row>
    <row r="100" spans="1:8" hidden="1">
      <c r="A100" s="381"/>
      <c r="B100" s="381"/>
      <c r="C100" s="381"/>
      <c r="D100" s="381"/>
      <c r="E100" s="381"/>
      <c r="F100" s="381"/>
      <c r="G100" s="381"/>
      <c r="H100" s="381"/>
    </row>
    <row r="101" spans="1:8">
      <c r="D101" s="52"/>
      <c r="E101" s="52"/>
      <c r="F101" s="52"/>
      <c r="G101" s="52"/>
    </row>
    <row r="102" spans="1:8">
      <c r="A102" s="1" t="s">
        <v>533</v>
      </c>
      <c r="B102" s="1"/>
      <c r="C102" s="1"/>
      <c r="D102" s="1"/>
      <c r="E102" s="1"/>
      <c r="F102" s="1"/>
      <c r="G102" s="1"/>
    </row>
    <row r="103" spans="1:8">
      <c r="A103" s="376" t="s">
        <v>215</v>
      </c>
      <c r="B103" s="377" t="s">
        <v>216</v>
      </c>
      <c r="C103" s="377"/>
      <c r="D103" s="376" t="s">
        <v>4</v>
      </c>
      <c r="E103" s="376"/>
      <c r="F103" s="376"/>
      <c r="G103" s="378" t="s">
        <v>217</v>
      </c>
    </row>
    <row r="104" spans="1:8">
      <c r="A104" s="376"/>
      <c r="B104" s="2" t="s">
        <v>218</v>
      </c>
      <c r="C104" s="2" t="s">
        <v>219</v>
      </c>
      <c r="D104" s="2" t="s">
        <v>220</v>
      </c>
      <c r="E104" s="2" t="s">
        <v>6</v>
      </c>
      <c r="F104" s="2" t="s">
        <v>221</v>
      </c>
      <c r="G104" s="378"/>
    </row>
    <row r="105" spans="1:8">
      <c r="A105" s="115" t="s">
        <v>534</v>
      </c>
      <c r="B105" s="107">
        <v>112.4</v>
      </c>
      <c r="C105" s="107">
        <v>82.1</v>
      </c>
      <c r="D105" s="113">
        <v>0.82</v>
      </c>
      <c r="E105" s="113">
        <v>0.16</v>
      </c>
      <c r="F105" s="113">
        <v>3.94</v>
      </c>
      <c r="G105" s="113">
        <v>20.53</v>
      </c>
    </row>
    <row r="106" spans="1:8">
      <c r="A106" s="115" t="s">
        <v>273</v>
      </c>
      <c r="B106" s="107">
        <v>0.4</v>
      </c>
      <c r="C106" s="107">
        <v>0.4</v>
      </c>
      <c r="D106" s="113">
        <v>0</v>
      </c>
      <c r="E106" s="113">
        <v>0</v>
      </c>
      <c r="F106" s="113">
        <v>0</v>
      </c>
      <c r="G106" s="113">
        <v>0</v>
      </c>
    </row>
    <row r="107" spans="1:8">
      <c r="A107" s="115" t="s">
        <v>247</v>
      </c>
      <c r="B107" s="107">
        <v>4</v>
      </c>
      <c r="C107" s="107">
        <v>4</v>
      </c>
      <c r="D107" s="113">
        <v>0</v>
      </c>
      <c r="E107" s="113">
        <v>0</v>
      </c>
      <c r="F107" s="113">
        <v>3.99</v>
      </c>
      <c r="G107" s="113">
        <v>15.97</v>
      </c>
    </row>
    <row r="108" spans="1:8">
      <c r="A108" s="115" t="s">
        <v>228</v>
      </c>
      <c r="B108" s="107">
        <v>0.25</v>
      </c>
      <c r="C108" s="107">
        <v>0.25</v>
      </c>
      <c r="D108" s="113">
        <v>0</v>
      </c>
      <c r="E108" s="113">
        <v>0</v>
      </c>
      <c r="F108" s="113">
        <v>0</v>
      </c>
      <c r="G108" s="113">
        <v>0</v>
      </c>
    </row>
    <row r="109" spans="1:8">
      <c r="A109" s="115" t="s">
        <v>293</v>
      </c>
      <c r="B109" s="107">
        <v>0.6</v>
      </c>
      <c r="C109" s="107">
        <v>0.54</v>
      </c>
      <c r="D109" s="113">
        <v>0.04</v>
      </c>
      <c r="E109" s="113">
        <v>0</v>
      </c>
      <c r="F109" s="113">
        <v>0.16</v>
      </c>
      <c r="G109" s="113">
        <v>0.81</v>
      </c>
    </row>
    <row r="110" spans="1:8">
      <c r="A110" s="115" t="s">
        <v>314</v>
      </c>
      <c r="B110" s="107">
        <v>3</v>
      </c>
      <c r="C110" s="107">
        <v>3</v>
      </c>
      <c r="D110" s="113">
        <v>0.68</v>
      </c>
      <c r="E110" s="113">
        <v>1.47</v>
      </c>
      <c r="F110" s="113">
        <v>0.37</v>
      </c>
      <c r="G110" s="113">
        <v>17.41</v>
      </c>
    </row>
    <row r="111" spans="1:8">
      <c r="A111" s="115" t="s">
        <v>225</v>
      </c>
      <c r="B111" s="107">
        <v>10</v>
      </c>
      <c r="C111" s="107">
        <v>10</v>
      </c>
      <c r="D111" s="113">
        <v>0</v>
      </c>
      <c r="E111" s="113">
        <v>10</v>
      </c>
      <c r="F111" s="113">
        <v>0</v>
      </c>
      <c r="G111" s="113">
        <v>90</v>
      </c>
    </row>
    <row r="112" spans="1:8">
      <c r="A112" s="109" t="s">
        <v>232</v>
      </c>
      <c r="B112" s="109"/>
      <c r="C112" s="109">
        <v>100</v>
      </c>
      <c r="D112" s="110">
        <f>SUM(D105:D111)</f>
        <v>1.54</v>
      </c>
      <c r="E112" s="110">
        <f>SUM(E105:E111)</f>
        <v>11.629999999999999</v>
      </c>
      <c r="F112" s="110">
        <f>SUM(F105:F111)</f>
        <v>8.4599999999999991</v>
      </c>
      <c r="G112" s="110">
        <f>SUM(G105:G111)</f>
        <v>144.72</v>
      </c>
    </row>
    <row r="113" spans="1:7" ht="59.4" customHeight="1">
      <c r="A113" s="375" t="s">
        <v>315</v>
      </c>
      <c r="B113" s="375"/>
      <c r="C113" s="375"/>
      <c r="D113" s="375"/>
      <c r="E113" s="375"/>
      <c r="F113" s="375"/>
      <c r="G113" s="375"/>
    </row>
    <row r="115" spans="1:7">
      <c r="A115" s="67" t="s">
        <v>549</v>
      </c>
      <c r="B115" s="67"/>
      <c r="C115" s="67"/>
      <c r="D115" s="67"/>
      <c r="E115" s="67"/>
      <c r="F115" s="67"/>
      <c r="G115" s="67"/>
    </row>
    <row r="116" spans="1:7">
      <c r="A116" s="379" t="s">
        <v>215</v>
      </c>
      <c r="B116" s="379" t="s">
        <v>216</v>
      </c>
      <c r="C116" s="379"/>
      <c r="D116" s="379" t="s">
        <v>4</v>
      </c>
      <c r="E116" s="379"/>
      <c r="F116" s="379"/>
      <c r="G116" s="380" t="s">
        <v>217</v>
      </c>
    </row>
    <row r="117" spans="1:7">
      <c r="A117" s="379"/>
      <c r="B117" s="68" t="s">
        <v>218</v>
      </c>
      <c r="C117" s="68" t="s">
        <v>219</v>
      </c>
      <c r="D117" s="68" t="s">
        <v>220</v>
      </c>
      <c r="E117" s="68" t="s">
        <v>6</v>
      </c>
      <c r="F117" s="68" t="s">
        <v>221</v>
      </c>
      <c r="G117" s="380"/>
    </row>
    <row r="118" spans="1:7">
      <c r="A118" s="115" t="s">
        <v>247</v>
      </c>
      <c r="B118" s="49">
        <v>7.5</v>
      </c>
      <c r="C118" s="49">
        <v>7.5</v>
      </c>
      <c r="D118" s="115">
        <v>0</v>
      </c>
      <c r="E118" s="115">
        <v>0</v>
      </c>
      <c r="F118" s="115">
        <v>7.49</v>
      </c>
      <c r="G118" s="115">
        <v>29.94</v>
      </c>
    </row>
    <row r="119" spans="1:7">
      <c r="A119" s="115" t="s">
        <v>980</v>
      </c>
      <c r="B119" s="49">
        <v>22.5</v>
      </c>
      <c r="C119" s="49">
        <v>22.5</v>
      </c>
      <c r="D119" s="115">
        <v>0.45</v>
      </c>
      <c r="E119" s="115">
        <v>7.88</v>
      </c>
      <c r="F119" s="115">
        <v>0.68</v>
      </c>
      <c r="G119" s="115">
        <v>75.38</v>
      </c>
    </row>
    <row r="120" spans="1:7">
      <c r="A120" s="115" t="s">
        <v>381</v>
      </c>
      <c r="B120" s="49">
        <v>5</v>
      </c>
      <c r="C120" s="49">
        <v>5</v>
      </c>
      <c r="D120" s="115">
        <v>0.67</v>
      </c>
      <c r="E120" s="115">
        <v>0.1</v>
      </c>
      <c r="F120" s="115">
        <v>3.65</v>
      </c>
      <c r="G120" s="115">
        <v>18.12</v>
      </c>
    </row>
    <row r="121" spans="1:7">
      <c r="A121" s="115" t="s">
        <v>550</v>
      </c>
      <c r="B121" s="49">
        <v>21</v>
      </c>
      <c r="C121" s="49">
        <v>21</v>
      </c>
      <c r="D121" s="115">
        <v>0.23</v>
      </c>
      <c r="E121" s="115">
        <v>0.11</v>
      </c>
      <c r="F121" s="115">
        <v>1.64</v>
      </c>
      <c r="G121" s="115">
        <v>8.42</v>
      </c>
    </row>
    <row r="122" spans="1:7">
      <c r="A122" s="133" t="s">
        <v>230</v>
      </c>
      <c r="B122" s="139">
        <v>30</v>
      </c>
      <c r="C122" s="139">
        <v>30</v>
      </c>
      <c r="D122" s="133">
        <v>0</v>
      </c>
      <c r="E122" s="133">
        <v>0</v>
      </c>
      <c r="F122" s="133">
        <v>0</v>
      </c>
      <c r="G122" s="133">
        <v>0</v>
      </c>
    </row>
    <row r="123" spans="1:7">
      <c r="A123" s="140" t="s">
        <v>232</v>
      </c>
      <c r="B123" s="140"/>
      <c r="C123" s="141">
        <v>75</v>
      </c>
      <c r="D123" s="142">
        <f>SUM(D118:D122)</f>
        <v>1.35</v>
      </c>
      <c r="E123" s="142">
        <f>SUM(E118:E122)</f>
        <v>8.09</v>
      </c>
      <c r="F123" s="142">
        <f>SUM(F118:F122)</f>
        <v>13.46</v>
      </c>
      <c r="G123" s="142">
        <f>SUM(G118:G122)</f>
        <v>131.85999999999999</v>
      </c>
    </row>
    <row r="124" spans="1:7" ht="57" customHeight="1">
      <c r="A124" s="453" t="s">
        <v>1305</v>
      </c>
      <c r="B124" s="453"/>
      <c r="C124" s="453"/>
      <c r="D124" s="453"/>
      <c r="E124" s="453"/>
      <c r="F124" s="453"/>
      <c r="G124" s="453"/>
    </row>
    <row r="125" spans="1:7" ht="16.2" customHeight="1">
      <c r="A125" s="138"/>
      <c r="B125" s="138"/>
      <c r="C125" s="138"/>
      <c r="D125" s="138"/>
      <c r="E125" s="138"/>
      <c r="F125" s="138"/>
      <c r="G125" s="138"/>
    </row>
    <row r="126" spans="1:7" ht="17.399999999999999" customHeight="1">
      <c r="A126" s="38" t="s">
        <v>927</v>
      </c>
      <c r="B126" s="38"/>
      <c r="C126" s="38"/>
      <c r="D126" s="38"/>
      <c r="E126" s="38"/>
      <c r="F126" s="38"/>
      <c r="G126" s="38"/>
    </row>
    <row r="127" spans="1:7" ht="17.399999999999999" customHeight="1">
      <c r="A127" s="376" t="s">
        <v>215</v>
      </c>
      <c r="B127" s="377" t="s">
        <v>216</v>
      </c>
      <c r="C127" s="377"/>
      <c r="D127" s="376" t="s">
        <v>4</v>
      </c>
      <c r="E127" s="376"/>
      <c r="F127" s="376"/>
      <c r="G127" s="378" t="s">
        <v>217</v>
      </c>
    </row>
    <row r="128" spans="1:7" ht="17.399999999999999" customHeight="1">
      <c r="A128" s="376"/>
      <c r="B128" s="2" t="s">
        <v>218</v>
      </c>
      <c r="C128" s="2" t="s">
        <v>219</v>
      </c>
      <c r="D128" s="2" t="s">
        <v>220</v>
      </c>
      <c r="E128" s="2" t="s">
        <v>6</v>
      </c>
      <c r="F128" s="2" t="s">
        <v>221</v>
      </c>
      <c r="G128" s="378"/>
    </row>
    <row r="129" spans="1:7" ht="17.399999999999999" customHeight="1">
      <c r="A129" s="3" t="s">
        <v>302</v>
      </c>
      <c r="B129" s="44">
        <v>8.9285714285714288</v>
      </c>
      <c r="C129" s="44">
        <v>8.9285714285714288</v>
      </c>
      <c r="D129" s="45">
        <v>0.04</v>
      </c>
      <c r="E129" s="45">
        <v>0.05</v>
      </c>
      <c r="F129" s="45">
        <v>0.7</v>
      </c>
      <c r="G129" s="45">
        <v>3.33</v>
      </c>
    </row>
    <row r="130" spans="1:7" ht="15" customHeight="1">
      <c r="A130" s="3" t="s">
        <v>247</v>
      </c>
      <c r="B130" s="44">
        <v>8.2142857142857135</v>
      </c>
      <c r="C130" s="44">
        <v>8.2142857142857135</v>
      </c>
      <c r="D130" s="45">
        <v>0</v>
      </c>
      <c r="E130" s="45">
        <v>0</v>
      </c>
      <c r="F130" s="45">
        <v>8.1999999999999993</v>
      </c>
      <c r="G130" s="45">
        <v>32.770000000000003</v>
      </c>
    </row>
    <row r="131" spans="1:7" ht="15" customHeight="1">
      <c r="A131" s="3" t="s">
        <v>285</v>
      </c>
      <c r="B131" s="44">
        <v>2.1428571428571428</v>
      </c>
      <c r="C131" s="44">
        <v>2.1428571428571428</v>
      </c>
      <c r="D131" s="45">
        <v>0</v>
      </c>
      <c r="E131" s="45">
        <v>0</v>
      </c>
      <c r="F131" s="45">
        <v>1.71</v>
      </c>
      <c r="G131" s="45">
        <v>6.89</v>
      </c>
    </row>
    <row r="132" spans="1:7" ht="15.6" customHeight="1">
      <c r="A132" s="3" t="s">
        <v>248</v>
      </c>
      <c r="B132" s="44">
        <v>7.1428571428571425E-2</v>
      </c>
      <c r="C132" s="44">
        <v>7.1428571428571425E-2</v>
      </c>
      <c r="D132" s="45">
        <v>0</v>
      </c>
      <c r="E132" s="45">
        <v>0</v>
      </c>
      <c r="F132" s="45">
        <v>0</v>
      </c>
      <c r="G132" s="45">
        <v>0</v>
      </c>
    </row>
    <row r="133" spans="1:7" ht="17.399999999999999" customHeight="1">
      <c r="A133" s="3" t="s">
        <v>230</v>
      </c>
      <c r="B133" s="44">
        <v>71.428571428571431</v>
      </c>
      <c r="C133" s="44">
        <v>71.428571428571431</v>
      </c>
      <c r="D133" s="45">
        <v>0</v>
      </c>
      <c r="E133" s="45">
        <v>0</v>
      </c>
      <c r="F133" s="45">
        <v>0</v>
      </c>
      <c r="G133" s="45">
        <v>0</v>
      </c>
    </row>
    <row r="134" spans="1:7" ht="17.399999999999999" customHeight="1">
      <c r="A134" s="55" t="s">
        <v>232</v>
      </c>
      <c r="B134" s="58"/>
      <c r="C134" s="55">
        <v>75</v>
      </c>
      <c r="D134" s="55">
        <f>SUM(D129:D133)</f>
        <v>0.04</v>
      </c>
      <c r="E134" s="55">
        <f t="shared" ref="E134:G134" si="3">SUM(E129:E133)</f>
        <v>0.05</v>
      </c>
      <c r="F134" s="59">
        <f t="shared" si="3"/>
        <v>10.61</v>
      </c>
      <c r="G134" s="59">
        <f t="shared" si="3"/>
        <v>42.99</v>
      </c>
    </row>
    <row r="135" spans="1:7" ht="58.2" customHeight="1">
      <c r="A135" s="382" t="s">
        <v>1304</v>
      </c>
      <c r="B135" s="383"/>
      <c r="C135" s="383"/>
      <c r="D135" s="383"/>
      <c r="E135" s="383"/>
      <c r="F135" s="383"/>
      <c r="G135" s="383"/>
    </row>
    <row r="136" spans="1:7">
      <c r="D136" s="52"/>
      <c r="E136" s="52"/>
      <c r="F136" s="52"/>
      <c r="G136" s="52"/>
    </row>
    <row r="137" spans="1:7">
      <c r="A137" s="1" t="s">
        <v>508</v>
      </c>
      <c r="B137" s="1"/>
      <c r="C137" s="1"/>
      <c r="D137" s="1"/>
      <c r="E137" s="1"/>
      <c r="F137" s="1"/>
      <c r="G137" s="1"/>
    </row>
    <row r="138" spans="1:7">
      <c r="A138" s="376" t="s">
        <v>215</v>
      </c>
      <c r="B138" s="377" t="s">
        <v>216</v>
      </c>
      <c r="C138" s="377"/>
      <c r="D138" s="376" t="s">
        <v>4</v>
      </c>
      <c r="E138" s="376"/>
      <c r="F138" s="376"/>
      <c r="G138" s="378" t="s">
        <v>217</v>
      </c>
    </row>
    <row r="139" spans="1:7">
      <c r="A139" s="376"/>
      <c r="B139" s="2" t="s">
        <v>218</v>
      </c>
      <c r="C139" s="2" t="s">
        <v>219</v>
      </c>
      <c r="D139" s="2" t="s">
        <v>220</v>
      </c>
      <c r="E139" s="2" t="s">
        <v>6</v>
      </c>
      <c r="F139" s="2" t="s">
        <v>221</v>
      </c>
      <c r="G139" s="378"/>
    </row>
    <row r="140" spans="1:7">
      <c r="A140" s="3" t="s">
        <v>160</v>
      </c>
      <c r="B140" s="3">
        <v>25</v>
      </c>
      <c r="C140" s="3">
        <v>25</v>
      </c>
      <c r="D140" s="45">
        <v>1.4</v>
      </c>
      <c r="E140" s="45">
        <v>0.3</v>
      </c>
      <c r="F140" s="45">
        <v>14.7</v>
      </c>
      <c r="G140" s="45">
        <v>67</v>
      </c>
    </row>
    <row r="141" spans="1:7">
      <c r="A141" s="46" t="s">
        <v>232</v>
      </c>
      <c r="B141" s="47"/>
      <c r="C141" s="46">
        <v>25</v>
      </c>
      <c r="D141" s="46">
        <v>1.4</v>
      </c>
      <c r="E141" s="46">
        <v>0.3</v>
      </c>
      <c r="F141" s="46">
        <v>14.7</v>
      </c>
      <c r="G141" s="46">
        <v>67</v>
      </c>
    </row>
    <row r="143" spans="1:7">
      <c r="A143" s="67" t="s">
        <v>551</v>
      </c>
      <c r="B143" s="67"/>
      <c r="C143" s="67"/>
      <c r="D143" s="67"/>
      <c r="E143" s="67"/>
      <c r="F143" s="67"/>
      <c r="G143" s="67"/>
    </row>
    <row r="144" spans="1:7">
      <c r="A144" s="379" t="s">
        <v>215</v>
      </c>
      <c r="B144" s="379" t="s">
        <v>216</v>
      </c>
      <c r="C144" s="379"/>
      <c r="D144" s="379" t="s">
        <v>4</v>
      </c>
      <c r="E144" s="379"/>
      <c r="F144" s="379"/>
      <c r="G144" s="380" t="s">
        <v>217</v>
      </c>
    </row>
    <row r="145" spans="1:7">
      <c r="A145" s="379"/>
      <c r="B145" s="68" t="s">
        <v>218</v>
      </c>
      <c r="C145" s="68" t="s">
        <v>219</v>
      </c>
      <c r="D145" s="68" t="s">
        <v>220</v>
      </c>
      <c r="E145" s="68" t="s">
        <v>6</v>
      </c>
      <c r="F145" s="68" t="s">
        <v>221</v>
      </c>
      <c r="G145" s="380"/>
    </row>
    <row r="146" spans="1:7">
      <c r="A146" s="40" t="s">
        <v>92</v>
      </c>
      <c r="B146" s="40">
        <v>100</v>
      </c>
      <c r="C146" s="40">
        <v>100</v>
      </c>
      <c r="D146" s="40">
        <v>0.34</v>
      </c>
      <c r="E146" s="40">
        <v>0.6</v>
      </c>
      <c r="F146" s="40">
        <v>11.4</v>
      </c>
      <c r="G146" s="40">
        <v>54</v>
      </c>
    </row>
    <row r="147" spans="1:7">
      <c r="A147" s="69" t="s">
        <v>232</v>
      </c>
      <c r="B147" s="70"/>
      <c r="C147" s="69">
        <v>100</v>
      </c>
      <c r="D147" s="69">
        <v>0.34</v>
      </c>
      <c r="E147" s="69">
        <v>0.6</v>
      </c>
      <c r="F147" s="69">
        <v>11.4</v>
      </c>
      <c r="G147" s="69">
        <v>54</v>
      </c>
    </row>
    <row r="148" spans="1:7">
      <c r="A148" s="386" t="s">
        <v>287</v>
      </c>
      <c r="B148" s="386"/>
      <c r="C148" s="386"/>
      <c r="D148" s="386"/>
      <c r="E148" s="386"/>
      <c r="F148" s="386"/>
      <c r="G148" s="386"/>
    </row>
    <row r="150" spans="1:7">
      <c r="A150" s="363" t="s">
        <v>29</v>
      </c>
      <c r="B150" s="363"/>
      <c r="C150" s="363"/>
      <c r="D150" s="363"/>
      <c r="E150" s="363"/>
      <c r="F150" s="363"/>
      <c r="G150" s="363"/>
    </row>
    <row r="152" spans="1:7">
      <c r="A152" s="1" t="s">
        <v>552</v>
      </c>
      <c r="B152" s="1"/>
      <c r="C152" s="1"/>
      <c r="D152" s="1"/>
      <c r="E152" s="1"/>
      <c r="F152" s="1"/>
      <c r="G152" s="1"/>
    </row>
    <row r="153" spans="1:7">
      <c r="A153" s="376" t="s">
        <v>215</v>
      </c>
      <c r="B153" s="377" t="s">
        <v>216</v>
      </c>
      <c r="C153" s="377"/>
      <c r="D153" s="376" t="s">
        <v>4</v>
      </c>
      <c r="E153" s="376"/>
      <c r="F153" s="376"/>
      <c r="G153" s="378" t="s">
        <v>217</v>
      </c>
    </row>
    <row r="154" spans="1:7">
      <c r="A154" s="376"/>
      <c r="B154" s="2" t="s">
        <v>218</v>
      </c>
      <c r="C154" s="2" t="s">
        <v>219</v>
      </c>
      <c r="D154" s="2" t="s">
        <v>220</v>
      </c>
      <c r="E154" s="2" t="s">
        <v>6</v>
      </c>
      <c r="F154" s="2" t="s">
        <v>221</v>
      </c>
      <c r="G154" s="378"/>
    </row>
    <row r="155" spans="1:7">
      <c r="A155" s="3" t="s">
        <v>331</v>
      </c>
      <c r="B155" s="44">
        <v>57</v>
      </c>
      <c r="C155" s="44">
        <v>42.751000000000005</v>
      </c>
      <c r="D155" s="45">
        <v>7.35</v>
      </c>
      <c r="E155" s="45">
        <v>1.07</v>
      </c>
      <c r="F155" s="45">
        <v>0</v>
      </c>
      <c r="G155" s="45">
        <v>39.03</v>
      </c>
    </row>
    <row r="156" spans="1:7">
      <c r="A156" s="3" t="s">
        <v>262</v>
      </c>
      <c r="B156" s="44">
        <v>13.5</v>
      </c>
      <c r="C156" s="44">
        <v>13.5</v>
      </c>
      <c r="D156" s="45">
        <v>1.0900000000000001</v>
      </c>
      <c r="E156" s="45">
        <v>0.32</v>
      </c>
      <c r="F156" s="45">
        <v>6.85</v>
      </c>
      <c r="G156" s="45">
        <v>34.67</v>
      </c>
    </row>
    <row r="157" spans="1:7">
      <c r="A157" s="3" t="s">
        <v>230</v>
      </c>
      <c r="B157" s="44">
        <v>18.8</v>
      </c>
      <c r="C157" s="44">
        <v>18.8</v>
      </c>
      <c r="D157" s="45">
        <v>0</v>
      </c>
      <c r="E157" s="45">
        <v>0</v>
      </c>
      <c r="F157" s="45">
        <v>0</v>
      </c>
      <c r="G157" s="45">
        <v>0</v>
      </c>
    </row>
    <row r="158" spans="1:7">
      <c r="A158" s="3" t="s">
        <v>263</v>
      </c>
      <c r="B158" s="44">
        <v>7.5</v>
      </c>
      <c r="C158" s="44">
        <v>7.5</v>
      </c>
      <c r="D158" s="45">
        <v>0.83</v>
      </c>
      <c r="E158" s="45">
        <v>0.24</v>
      </c>
      <c r="F158" s="45">
        <v>5.33</v>
      </c>
      <c r="G158" s="45">
        <v>26.79</v>
      </c>
    </row>
    <row r="159" spans="1:7">
      <c r="A159" s="3" t="s">
        <v>228</v>
      </c>
      <c r="B159" s="44">
        <v>0.18</v>
      </c>
      <c r="C159" s="44">
        <v>0.18</v>
      </c>
      <c r="D159" s="45">
        <v>0</v>
      </c>
      <c r="E159" s="45">
        <v>0</v>
      </c>
      <c r="F159" s="45">
        <v>0</v>
      </c>
      <c r="G159" s="45">
        <v>0</v>
      </c>
    </row>
    <row r="160" spans="1:7">
      <c r="A160" s="3" t="s">
        <v>229</v>
      </c>
      <c r="B160" s="44">
        <v>5.5E-2</v>
      </c>
      <c r="C160" s="44">
        <v>5.5E-2</v>
      </c>
      <c r="D160" s="45">
        <v>0</v>
      </c>
      <c r="E160" s="45">
        <v>0</v>
      </c>
      <c r="F160" s="45">
        <v>0</v>
      </c>
      <c r="G160" s="45">
        <v>0</v>
      </c>
    </row>
    <row r="161" spans="1:8">
      <c r="A161" s="3" t="s">
        <v>311</v>
      </c>
      <c r="B161" s="44">
        <v>0.32</v>
      </c>
      <c r="C161" s="44">
        <v>0.32</v>
      </c>
      <c r="D161" s="45">
        <v>0</v>
      </c>
      <c r="E161" s="45">
        <v>0</v>
      </c>
      <c r="F161" s="45">
        <v>0</v>
      </c>
      <c r="G161" s="45">
        <v>0</v>
      </c>
    </row>
    <row r="162" spans="1:8">
      <c r="A162" s="3" t="s">
        <v>225</v>
      </c>
      <c r="B162" s="44">
        <v>5</v>
      </c>
      <c r="C162" s="44">
        <v>5</v>
      </c>
      <c r="D162" s="45">
        <v>0</v>
      </c>
      <c r="E162" s="45">
        <v>5</v>
      </c>
      <c r="F162" s="45">
        <v>0</v>
      </c>
      <c r="G162" s="45">
        <v>45</v>
      </c>
    </row>
    <row r="163" spans="1:8">
      <c r="A163" s="46" t="s">
        <v>232</v>
      </c>
      <c r="B163" s="47"/>
      <c r="C163" s="46">
        <v>75</v>
      </c>
      <c r="D163" s="48">
        <f>SUM(D155:D162)</f>
        <v>9.27</v>
      </c>
      <c r="E163" s="48">
        <f t="shared" ref="E163:G163" si="4">SUM(E155:E162)</f>
        <v>6.63</v>
      </c>
      <c r="F163" s="48">
        <f t="shared" si="4"/>
        <v>12.18</v>
      </c>
      <c r="G163" s="48">
        <f t="shared" si="4"/>
        <v>145.49</v>
      </c>
    </row>
    <row r="164" spans="1:8">
      <c r="A164" s="395" t="s">
        <v>332</v>
      </c>
      <c r="B164" s="395"/>
      <c r="C164" s="395"/>
      <c r="D164" s="395"/>
      <c r="E164" s="395"/>
      <c r="F164" s="395"/>
      <c r="G164" s="395"/>
    </row>
    <row r="165" spans="1:8">
      <c r="A165" s="412"/>
      <c r="B165" s="412"/>
      <c r="C165" s="412"/>
      <c r="D165" s="412"/>
      <c r="E165" s="412"/>
      <c r="F165" s="412"/>
      <c r="G165" s="412"/>
    </row>
    <row r="166" spans="1:8">
      <c r="A166" s="412"/>
      <c r="B166" s="412"/>
      <c r="C166" s="412"/>
      <c r="D166" s="412"/>
      <c r="E166" s="412"/>
      <c r="F166" s="412"/>
      <c r="G166" s="412"/>
    </row>
    <row r="167" spans="1:8" ht="25.2" customHeight="1">
      <c r="A167" s="412"/>
      <c r="B167" s="412"/>
      <c r="C167" s="412"/>
      <c r="D167" s="412"/>
      <c r="E167" s="412"/>
      <c r="F167" s="412"/>
      <c r="G167" s="412"/>
    </row>
    <row r="168" spans="1:8" hidden="1">
      <c r="A168" s="412"/>
      <c r="B168" s="412"/>
      <c r="C168" s="412"/>
      <c r="D168" s="412"/>
      <c r="E168" s="412"/>
      <c r="F168" s="412"/>
      <c r="G168" s="412"/>
    </row>
    <row r="170" spans="1:8">
      <c r="A170" s="67" t="s">
        <v>503</v>
      </c>
      <c r="B170" s="67"/>
      <c r="C170" s="67"/>
      <c r="D170" s="67"/>
      <c r="E170" s="67"/>
      <c r="F170" s="67"/>
      <c r="G170" s="67"/>
      <c r="H170" s="43"/>
    </row>
    <row r="171" spans="1:8">
      <c r="A171" s="379" t="s">
        <v>215</v>
      </c>
      <c r="B171" s="379" t="s">
        <v>216</v>
      </c>
      <c r="C171" s="379"/>
      <c r="D171" s="379" t="s">
        <v>4</v>
      </c>
      <c r="E171" s="379"/>
      <c r="F171" s="379"/>
      <c r="G171" s="380" t="s">
        <v>217</v>
      </c>
      <c r="H171" s="43"/>
    </row>
    <row r="172" spans="1:8">
      <c r="A172" s="379"/>
      <c r="B172" s="68" t="s">
        <v>218</v>
      </c>
      <c r="C172" s="68" t="s">
        <v>219</v>
      </c>
      <c r="D172" s="68" t="s">
        <v>220</v>
      </c>
      <c r="E172" s="68" t="s">
        <v>6</v>
      </c>
      <c r="F172" s="68" t="s">
        <v>221</v>
      </c>
      <c r="G172" s="380"/>
      <c r="H172" s="77"/>
    </row>
    <row r="173" spans="1:8">
      <c r="A173" s="3" t="s">
        <v>222</v>
      </c>
      <c r="B173" s="44">
        <v>220</v>
      </c>
      <c r="C173" s="44">
        <v>144.66</v>
      </c>
      <c r="D173" s="45">
        <v>2.89</v>
      </c>
      <c r="E173" s="45">
        <v>0.15</v>
      </c>
      <c r="F173" s="45">
        <v>21.41</v>
      </c>
      <c r="G173" s="45">
        <v>98.51</v>
      </c>
      <c r="H173" s="77"/>
    </row>
    <row r="174" spans="1:8">
      <c r="A174" s="3" t="s">
        <v>228</v>
      </c>
      <c r="B174" s="44">
        <v>0.35</v>
      </c>
      <c r="C174" s="44">
        <v>0.35</v>
      </c>
      <c r="D174" s="45">
        <v>0</v>
      </c>
      <c r="E174" s="45">
        <v>0</v>
      </c>
      <c r="F174" s="45">
        <v>0</v>
      </c>
      <c r="G174" s="45">
        <v>0</v>
      </c>
      <c r="H174" s="77"/>
    </row>
    <row r="175" spans="1:8">
      <c r="A175" s="3" t="s">
        <v>268</v>
      </c>
      <c r="B175" s="44">
        <v>24</v>
      </c>
      <c r="C175" s="44">
        <v>24</v>
      </c>
      <c r="D175" s="45">
        <v>0.72</v>
      </c>
      <c r="E175" s="45">
        <v>0.48</v>
      </c>
      <c r="F175" s="45">
        <v>1.08</v>
      </c>
      <c r="G175" s="45">
        <v>11.52</v>
      </c>
      <c r="H175" s="77"/>
    </row>
    <row r="176" spans="1:8">
      <c r="A176" s="3" t="s">
        <v>257</v>
      </c>
      <c r="B176" s="44">
        <v>1.5</v>
      </c>
      <c r="C176" s="44">
        <v>1.5</v>
      </c>
      <c r="D176" s="45">
        <v>0.01</v>
      </c>
      <c r="E176" s="45">
        <v>1.23</v>
      </c>
      <c r="F176" s="45">
        <v>0.01</v>
      </c>
      <c r="G176" s="45">
        <v>11.15</v>
      </c>
      <c r="H176" s="77"/>
    </row>
    <row r="177" spans="1:8">
      <c r="A177" s="55" t="s">
        <v>232</v>
      </c>
      <c r="B177" s="56"/>
      <c r="C177" s="55">
        <v>150</v>
      </c>
      <c r="D177" s="59">
        <f>SUM(D173:D176)</f>
        <v>3.62</v>
      </c>
      <c r="E177" s="59">
        <f t="shared" ref="E177:G177" si="5">SUM(E173:E176)</f>
        <v>1.8599999999999999</v>
      </c>
      <c r="F177" s="59">
        <f t="shared" si="5"/>
        <v>22.500000000000004</v>
      </c>
      <c r="G177" s="59">
        <f t="shared" si="5"/>
        <v>121.18</v>
      </c>
      <c r="H177" s="77"/>
    </row>
    <row r="178" spans="1:8">
      <c r="A178" s="381" t="s">
        <v>378</v>
      </c>
      <c r="B178" s="381"/>
      <c r="C178" s="381"/>
      <c r="D178" s="381"/>
      <c r="E178" s="381"/>
      <c r="F178" s="381"/>
      <c r="G178" s="381"/>
      <c r="H178" s="381"/>
    </row>
    <row r="179" spans="1:8">
      <c r="A179" s="381"/>
      <c r="B179" s="381"/>
      <c r="C179" s="381"/>
      <c r="D179" s="381"/>
      <c r="E179" s="381"/>
      <c r="F179" s="381"/>
      <c r="G179" s="381"/>
      <c r="H179" s="381"/>
    </row>
    <row r="180" spans="1:8" hidden="1">
      <c r="A180" s="381"/>
      <c r="B180" s="381"/>
      <c r="C180" s="381"/>
      <c r="D180" s="381"/>
      <c r="E180" s="381"/>
      <c r="F180" s="381"/>
      <c r="G180" s="381"/>
      <c r="H180" s="381"/>
    </row>
    <row r="181" spans="1:8" hidden="1">
      <c r="A181" s="381"/>
      <c r="B181" s="381"/>
      <c r="C181" s="381"/>
      <c r="D181" s="381"/>
      <c r="E181" s="381"/>
      <c r="F181" s="381"/>
      <c r="G181" s="381"/>
      <c r="H181" s="381"/>
    </row>
    <row r="182" spans="1:8" hidden="1">
      <c r="A182" s="381"/>
      <c r="B182" s="381"/>
      <c r="C182" s="381"/>
      <c r="D182" s="381"/>
      <c r="E182" s="381"/>
      <c r="F182" s="381"/>
      <c r="G182" s="381"/>
      <c r="H182" s="381"/>
    </row>
    <row r="184" spans="1:8">
      <c r="A184" s="1" t="s">
        <v>504</v>
      </c>
      <c r="B184" s="1"/>
      <c r="C184" s="1"/>
      <c r="D184" s="1"/>
      <c r="E184" s="1"/>
      <c r="F184" s="1"/>
      <c r="G184" s="1"/>
    </row>
    <row r="185" spans="1:8">
      <c r="A185" s="376" t="s">
        <v>215</v>
      </c>
      <c r="B185" s="377" t="s">
        <v>216</v>
      </c>
      <c r="C185" s="377"/>
      <c r="D185" s="376" t="s">
        <v>4</v>
      </c>
      <c r="E185" s="376"/>
      <c r="F185" s="376"/>
      <c r="G185" s="378" t="s">
        <v>217</v>
      </c>
    </row>
    <row r="186" spans="1:8">
      <c r="A186" s="376"/>
      <c r="B186" s="113" t="s">
        <v>218</v>
      </c>
      <c r="C186" s="113" t="s">
        <v>219</v>
      </c>
      <c r="D186" s="113" t="s">
        <v>220</v>
      </c>
      <c r="E186" s="113" t="s">
        <v>6</v>
      </c>
      <c r="F186" s="113" t="s">
        <v>221</v>
      </c>
      <c r="G186" s="378"/>
      <c r="H186" s="54"/>
    </row>
    <row r="187" spans="1:8">
      <c r="A187" s="3" t="s">
        <v>225</v>
      </c>
      <c r="B187" s="44">
        <v>2.0202020202020203</v>
      </c>
      <c r="C187" s="44">
        <v>2.0202020202020203</v>
      </c>
      <c r="D187" s="45">
        <v>0</v>
      </c>
      <c r="E187" s="45">
        <v>2.02</v>
      </c>
      <c r="F187" s="45">
        <v>0</v>
      </c>
      <c r="G187" s="45">
        <v>18.18</v>
      </c>
    </row>
    <row r="188" spans="1:8">
      <c r="A188" s="3" t="s">
        <v>237</v>
      </c>
      <c r="B188" s="44">
        <v>2.5252525252525251</v>
      </c>
      <c r="C188" s="44">
        <v>2.5252525252525251</v>
      </c>
      <c r="D188" s="45">
        <v>0.26</v>
      </c>
      <c r="E188" s="45">
        <v>0.02</v>
      </c>
      <c r="F188" s="45">
        <v>1.87</v>
      </c>
      <c r="G188" s="45">
        <v>8.74</v>
      </c>
    </row>
    <row r="189" spans="1:8">
      <c r="A189" s="3" t="s">
        <v>228</v>
      </c>
      <c r="B189" s="44">
        <v>0.10101010101010101</v>
      </c>
      <c r="C189" s="44">
        <v>0.10101010101010101</v>
      </c>
      <c r="D189" s="45">
        <v>0</v>
      </c>
      <c r="E189" s="45">
        <v>0</v>
      </c>
      <c r="F189" s="45">
        <v>0</v>
      </c>
      <c r="G189" s="45">
        <v>0</v>
      </c>
    </row>
    <row r="190" spans="1:8">
      <c r="A190" s="3" t="s">
        <v>268</v>
      </c>
      <c r="B190" s="44">
        <v>20.202020202020201</v>
      </c>
      <c r="C190" s="44">
        <v>20.202020202020201</v>
      </c>
      <c r="D190" s="45">
        <v>0.61</v>
      </c>
      <c r="E190" s="45">
        <v>0.4</v>
      </c>
      <c r="F190" s="45">
        <v>0.91</v>
      </c>
      <c r="G190" s="45">
        <v>9.6999999999999993</v>
      </c>
    </row>
    <row r="191" spans="1:8">
      <c r="A191" s="3" t="s">
        <v>230</v>
      </c>
      <c r="B191" s="44">
        <v>25.252525252525253</v>
      </c>
      <c r="C191" s="44">
        <v>25.252525252525253</v>
      </c>
      <c r="D191" s="45">
        <v>0</v>
      </c>
      <c r="E191" s="45">
        <v>0</v>
      </c>
      <c r="F191" s="45">
        <v>0</v>
      </c>
      <c r="G191" s="45">
        <v>0</v>
      </c>
    </row>
    <row r="192" spans="1:8">
      <c r="A192" s="55" t="s">
        <v>232</v>
      </c>
      <c r="B192" s="56"/>
      <c r="C192" s="55">
        <v>50</v>
      </c>
      <c r="D192" s="59">
        <f>SUM(D187:D191)</f>
        <v>0.87</v>
      </c>
      <c r="E192" s="59">
        <f t="shared" ref="E192:G192" si="6">SUM(E187:E191)</f>
        <v>2.44</v>
      </c>
      <c r="F192" s="59">
        <f t="shared" si="6"/>
        <v>2.7800000000000002</v>
      </c>
      <c r="G192" s="59">
        <f t="shared" si="6"/>
        <v>36.620000000000005</v>
      </c>
    </row>
    <row r="193" spans="1:8">
      <c r="A193" s="381" t="s">
        <v>269</v>
      </c>
      <c r="B193" s="381"/>
      <c r="C193" s="381"/>
      <c r="D193" s="381"/>
      <c r="E193" s="381"/>
      <c r="F193" s="381"/>
      <c r="G193" s="381"/>
      <c r="H193" s="381"/>
    </row>
    <row r="194" spans="1:8">
      <c r="A194" s="381"/>
      <c r="B194" s="381"/>
      <c r="C194" s="381"/>
      <c r="D194" s="381"/>
      <c r="E194" s="381"/>
      <c r="F194" s="381"/>
      <c r="G194" s="381"/>
      <c r="H194" s="381"/>
    </row>
    <row r="195" spans="1:8" ht="4.95" customHeight="1">
      <c r="A195" s="381"/>
      <c r="B195" s="381"/>
      <c r="C195" s="381"/>
      <c r="D195" s="381"/>
      <c r="E195" s="381"/>
      <c r="F195" s="381"/>
      <c r="G195" s="381"/>
      <c r="H195" s="381"/>
    </row>
    <row r="196" spans="1:8" hidden="1">
      <c r="A196" s="381"/>
      <c r="B196" s="381"/>
      <c r="C196" s="381"/>
      <c r="D196" s="381"/>
      <c r="E196" s="381"/>
      <c r="F196" s="381"/>
      <c r="G196" s="381"/>
      <c r="H196" s="381"/>
    </row>
    <row r="197" spans="1:8" hidden="1">
      <c r="A197" s="381"/>
      <c r="B197" s="381"/>
      <c r="C197" s="381"/>
      <c r="D197" s="381"/>
      <c r="E197" s="381"/>
      <c r="F197" s="381"/>
      <c r="G197" s="381"/>
      <c r="H197" s="381"/>
    </row>
    <row r="198" spans="1:8" hidden="1">
      <c r="A198" s="381"/>
      <c r="B198" s="381"/>
      <c r="C198" s="381"/>
      <c r="D198" s="381"/>
      <c r="E198" s="381"/>
      <c r="F198" s="381"/>
      <c r="G198" s="381"/>
      <c r="H198" s="381"/>
    </row>
    <row r="199" spans="1:8">
      <c r="D199" s="52"/>
      <c r="E199" s="52"/>
      <c r="F199" s="52"/>
      <c r="G199" s="52"/>
    </row>
    <row r="200" spans="1:8">
      <c r="A200" s="1" t="s">
        <v>554</v>
      </c>
      <c r="B200" s="1"/>
      <c r="C200" s="1"/>
      <c r="D200" s="1"/>
      <c r="E200" s="1"/>
      <c r="F200" s="1"/>
      <c r="G200" s="1"/>
    </row>
    <row r="201" spans="1:8">
      <c r="A201" s="376" t="s">
        <v>215</v>
      </c>
      <c r="B201" s="377" t="s">
        <v>216</v>
      </c>
      <c r="C201" s="377"/>
      <c r="D201" s="376" t="s">
        <v>4</v>
      </c>
      <c r="E201" s="376"/>
      <c r="F201" s="376"/>
      <c r="G201" s="378" t="s">
        <v>217</v>
      </c>
    </row>
    <row r="202" spans="1:8">
      <c r="A202" s="376"/>
      <c r="B202" s="113" t="s">
        <v>218</v>
      </c>
      <c r="C202" s="113" t="s">
        <v>219</v>
      </c>
      <c r="D202" s="113" t="s">
        <v>220</v>
      </c>
      <c r="E202" s="113" t="s">
        <v>6</v>
      </c>
      <c r="F202" s="113" t="s">
        <v>221</v>
      </c>
      <c r="G202" s="378"/>
    </row>
    <row r="203" spans="1:8">
      <c r="A203" s="115" t="s">
        <v>325</v>
      </c>
      <c r="B203" s="107">
        <v>73</v>
      </c>
      <c r="C203" s="107">
        <v>59.76</v>
      </c>
      <c r="D203" s="113">
        <v>0.9</v>
      </c>
      <c r="E203" s="113">
        <v>0.06</v>
      </c>
      <c r="F203" s="113">
        <v>5.0199999999999996</v>
      </c>
      <c r="G203" s="113">
        <v>24.2</v>
      </c>
    </row>
    <row r="204" spans="1:8">
      <c r="A204" s="115" t="s">
        <v>1015</v>
      </c>
      <c r="B204" s="107">
        <v>13.2</v>
      </c>
      <c r="C204" s="107">
        <v>12.944000000000001</v>
      </c>
      <c r="D204" s="113">
        <v>3.62</v>
      </c>
      <c r="E204" s="113">
        <v>3.11</v>
      </c>
      <c r="F204" s="113">
        <v>0</v>
      </c>
      <c r="G204" s="113">
        <v>42.44</v>
      </c>
    </row>
    <row r="205" spans="1:8">
      <c r="A205" s="115" t="s">
        <v>300</v>
      </c>
      <c r="B205" s="107">
        <v>10.8</v>
      </c>
      <c r="C205" s="107">
        <v>10.8</v>
      </c>
      <c r="D205" s="113">
        <v>0.22</v>
      </c>
      <c r="E205" s="113">
        <v>2.16</v>
      </c>
      <c r="F205" s="113">
        <v>0.32</v>
      </c>
      <c r="G205" s="113">
        <v>21.6</v>
      </c>
    </row>
    <row r="206" spans="1:8">
      <c r="A206" s="115" t="s">
        <v>293</v>
      </c>
      <c r="B206" s="107">
        <v>0.48</v>
      </c>
      <c r="C206" s="107">
        <v>0.432</v>
      </c>
      <c r="D206" s="113">
        <v>0.03</v>
      </c>
      <c r="E206" s="113">
        <v>0</v>
      </c>
      <c r="F206" s="113">
        <v>0.13</v>
      </c>
      <c r="G206" s="113">
        <v>0.65</v>
      </c>
    </row>
    <row r="207" spans="1:8">
      <c r="A207" s="115" t="s">
        <v>228</v>
      </c>
      <c r="B207" s="107">
        <v>0.2</v>
      </c>
      <c r="C207" s="107">
        <v>0.2</v>
      </c>
      <c r="D207" s="113">
        <v>0</v>
      </c>
      <c r="E207" s="113">
        <v>0</v>
      </c>
      <c r="F207" s="113">
        <v>0</v>
      </c>
      <c r="G207" s="113">
        <v>0</v>
      </c>
    </row>
    <row r="208" spans="1:8">
      <c r="A208" s="115" t="s">
        <v>229</v>
      </c>
      <c r="B208" s="107">
        <v>3.2000000000000001E-2</v>
      </c>
      <c r="C208" s="107">
        <v>3.2000000000000001E-2</v>
      </c>
      <c r="D208" s="113">
        <v>0</v>
      </c>
      <c r="E208" s="113">
        <v>0</v>
      </c>
      <c r="F208" s="113">
        <v>0</v>
      </c>
      <c r="G208" s="113">
        <v>0</v>
      </c>
    </row>
    <row r="209" spans="1:7">
      <c r="A209" s="115" t="s">
        <v>545</v>
      </c>
      <c r="B209" s="107">
        <v>1.2</v>
      </c>
      <c r="C209" s="107">
        <v>1.2</v>
      </c>
      <c r="D209" s="113">
        <v>0.1</v>
      </c>
      <c r="E209" s="113">
        <v>0.06</v>
      </c>
      <c r="F209" s="113">
        <v>0.13</v>
      </c>
      <c r="G209" s="113">
        <v>1.46</v>
      </c>
    </row>
    <row r="210" spans="1:7">
      <c r="A210" s="109" t="s">
        <v>232</v>
      </c>
      <c r="B210" s="109"/>
      <c r="C210" s="132">
        <v>80</v>
      </c>
      <c r="D210" s="110">
        <f>SUM(D203:D209)</f>
        <v>4.87</v>
      </c>
      <c r="E210" s="110">
        <f>SUM(E203:E209)</f>
        <v>5.39</v>
      </c>
      <c r="F210" s="110">
        <f>SUM(F203:F209)</f>
        <v>5.6</v>
      </c>
      <c r="G210" s="110">
        <f>SUM(G203:G209)</f>
        <v>90.350000000000009</v>
      </c>
    </row>
    <row r="211" spans="1:7" ht="74.400000000000006" customHeight="1">
      <c r="A211" s="375" t="s">
        <v>1020</v>
      </c>
      <c r="B211" s="375"/>
      <c r="C211" s="375"/>
      <c r="D211" s="375"/>
      <c r="E211" s="375"/>
      <c r="F211" s="375"/>
      <c r="G211" s="375"/>
    </row>
    <row r="213" spans="1:7">
      <c r="A213" s="67" t="s">
        <v>553</v>
      </c>
      <c r="B213" s="67"/>
      <c r="C213" s="67"/>
      <c r="D213" s="67"/>
      <c r="E213" s="67"/>
      <c r="F213" s="67"/>
      <c r="G213" s="67"/>
    </row>
    <row r="214" spans="1:7">
      <c r="A214" s="379" t="s">
        <v>215</v>
      </c>
      <c r="B214" s="379" t="s">
        <v>216</v>
      </c>
      <c r="C214" s="379"/>
      <c r="D214" s="379" t="s">
        <v>4</v>
      </c>
      <c r="E214" s="379"/>
      <c r="F214" s="379"/>
      <c r="G214" s="380" t="s">
        <v>217</v>
      </c>
    </row>
    <row r="215" spans="1:7">
      <c r="A215" s="379"/>
      <c r="B215" s="115" t="s">
        <v>218</v>
      </c>
      <c r="C215" s="115" t="s">
        <v>219</v>
      </c>
      <c r="D215" s="115" t="s">
        <v>220</v>
      </c>
      <c r="E215" s="115" t="s">
        <v>6</v>
      </c>
      <c r="F215" s="115" t="s">
        <v>221</v>
      </c>
      <c r="G215" s="380"/>
    </row>
    <row r="216" spans="1:7">
      <c r="A216" s="115" t="s">
        <v>320</v>
      </c>
      <c r="B216" s="49">
        <v>35</v>
      </c>
      <c r="C216" s="49">
        <v>35</v>
      </c>
      <c r="D216" s="115">
        <v>0.7</v>
      </c>
      <c r="E216" s="115">
        <v>12.25</v>
      </c>
      <c r="F216" s="115">
        <v>1.05</v>
      </c>
      <c r="G216" s="115">
        <v>117.25</v>
      </c>
    </row>
    <row r="217" spans="1:7">
      <c r="A217" s="115" t="s">
        <v>247</v>
      </c>
      <c r="B217" s="49">
        <v>10</v>
      </c>
      <c r="C217" s="49">
        <v>10</v>
      </c>
      <c r="D217" s="115">
        <v>0</v>
      </c>
      <c r="E217" s="115">
        <v>0</v>
      </c>
      <c r="F217" s="115">
        <v>9.98</v>
      </c>
      <c r="G217" s="115">
        <v>39.92</v>
      </c>
    </row>
    <row r="218" spans="1:7">
      <c r="A218" s="115" t="s">
        <v>284</v>
      </c>
      <c r="B218" s="49">
        <v>1.5</v>
      </c>
      <c r="C218" s="49">
        <v>1.5</v>
      </c>
      <c r="D218" s="115">
        <v>0.33</v>
      </c>
      <c r="E218" s="115">
        <v>0.17</v>
      </c>
      <c r="F218" s="115">
        <v>0.18</v>
      </c>
      <c r="G218" s="115">
        <v>3.53</v>
      </c>
    </row>
    <row r="219" spans="1:7">
      <c r="A219" s="115" t="s">
        <v>299</v>
      </c>
      <c r="B219" s="49">
        <v>2</v>
      </c>
      <c r="C219" s="49">
        <v>2</v>
      </c>
      <c r="D219" s="115">
        <v>1.68</v>
      </c>
      <c r="E219" s="115">
        <v>0</v>
      </c>
      <c r="F219" s="115">
        <v>0</v>
      </c>
      <c r="G219" s="115">
        <v>6.75</v>
      </c>
    </row>
    <row r="220" spans="1:7">
      <c r="A220" s="115" t="s">
        <v>230</v>
      </c>
      <c r="B220" s="49">
        <v>1.5</v>
      </c>
      <c r="C220" s="49">
        <v>1.5</v>
      </c>
      <c r="D220" s="115">
        <v>0</v>
      </c>
      <c r="E220" s="115">
        <v>0</v>
      </c>
      <c r="F220" s="115">
        <v>0</v>
      </c>
      <c r="G220" s="115">
        <v>0</v>
      </c>
    </row>
    <row r="221" spans="1:7">
      <c r="A221" s="140" t="s">
        <v>232</v>
      </c>
      <c r="B221" s="140"/>
      <c r="C221" s="141">
        <v>50</v>
      </c>
      <c r="D221" s="142">
        <f>SUM(D216:D220)</f>
        <v>2.71</v>
      </c>
      <c r="E221" s="142">
        <f>SUM(E216:E220)</f>
        <v>12.42</v>
      </c>
      <c r="F221" s="142">
        <f>SUM(F216:F220)</f>
        <v>11.21</v>
      </c>
      <c r="G221" s="142">
        <f>SUM(G216:G220)</f>
        <v>167.45000000000002</v>
      </c>
    </row>
    <row r="222" spans="1:7" ht="57" customHeight="1">
      <c r="A222" s="453" t="s">
        <v>349</v>
      </c>
      <c r="B222" s="453"/>
      <c r="C222" s="453"/>
      <c r="D222" s="453"/>
      <c r="E222" s="453"/>
      <c r="F222" s="453"/>
      <c r="G222" s="453"/>
    </row>
    <row r="223" spans="1:7" ht="15" customHeight="1">
      <c r="A223" s="138"/>
      <c r="B223" s="138"/>
      <c r="C223" s="138"/>
      <c r="D223" s="138"/>
      <c r="E223" s="138"/>
      <c r="F223" s="138"/>
      <c r="G223" s="138"/>
    </row>
    <row r="224" spans="1:7" ht="15" customHeight="1">
      <c r="A224" s="38" t="s">
        <v>927</v>
      </c>
      <c r="B224" s="38"/>
      <c r="C224" s="38"/>
      <c r="D224" s="38"/>
      <c r="E224" s="38"/>
      <c r="F224" s="38"/>
      <c r="G224" s="38"/>
    </row>
    <row r="225" spans="1:7" ht="15" customHeight="1">
      <c r="A225" s="376" t="s">
        <v>215</v>
      </c>
      <c r="B225" s="377" t="s">
        <v>216</v>
      </c>
      <c r="C225" s="377"/>
      <c r="D225" s="376" t="s">
        <v>4</v>
      </c>
      <c r="E225" s="376"/>
      <c r="F225" s="376"/>
      <c r="G225" s="378" t="s">
        <v>217</v>
      </c>
    </row>
    <row r="226" spans="1:7" ht="15" customHeight="1">
      <c r="A226" s="376"/>
      <c r="B226" s="2" t="s">
        <v>218</v>
      </c>
      <c r="C226" s="2" t="s">
        <v>219</v>
      </c>
      <c r="D226" s="2" t="s">
        <v>220</v>
      </c>
      <c r="E226" s="2" t="s">
        <v>6</v>
      </c>
      <c r="F226" s="2" t="s">
        <v>221</v>
      </c>
      <c r="G226" s="378"/>
    </row>
    <row r="227" spans="1:7" ht="15" customHeight="1">
      <c r="A227" s="3" t="s">
        <v>302</v>
      </c>
      <c r="B227" s="44">
        <v>8.9285714285714288</v>
      </c>
      <c r="C227" s="44">
        <v>8.9285714285714288</v>
      </c>
      <c r="D227" s="45">
        <v>0.04</v>
      </c>
      <c r="E227" s="45">
        <v>0.05</v>
      </c>
      <c r="F227" s="45">
        <v>0.7</v>
      </c>
      <c r="G227" s="45">
        <v>3.33</v>
      </c>
    </row>
    <row r="228" spans="1:7" ht="15" customHeight="1">
      <c r="A228" s="3" t="s">
        <v>247</v>
      </c>
      <c r="B228" s="44">
        <v>8.2142857142857135</v>
      </c>
      <c r="C228" s="44">
        <v>8.2142857142857135</v>
      </c>
      <c r="D228" s="45">
        <v>0</v>
      </c>
      <c r="E228" s="45">
        <v>0</v>
      </c>
      <c r="F228" s="45">
        <v>8.1999999999999993</v>
      </c>
      <c r="G228" s="45">
        <v>32.770000000000003</v>
      </c>
    </row>
    <row r="229" spans="1:7" ht="15" customHeight="1">
      <c r="A229" s="3" t="s">
        <v>285</v>
      </c>
      <c r="B229" s="44">
        <v>2.1428571428571428</v>
      </c>
      <c r="C229" s="44">
        <v>2.1428571428571428</v>
      </c>
      <c r="D229" s="45">
        <v>0</v>
      </c>
      <c r="E229" s="45">
        <v>0</v>
      </c>
      <c r="F229" s="45">
        <v>1.71</v>
      </c>
      <c r="G229" s="45">
        <v>6.89</v>
      </c>
    </row>
    <row r="230" spans="1:7" ht="15" customHeight="1">
      <c r="A230" s="3" t="s">
        <v>248</v>
      </c>
      <c r="B230" s="44">
        <v>7.1428571428571425E-2</v>
      </c>
      <c r="C230" s="44">
        <v>7.1428571428571425E-2</v>
      </c>
      <c r="D230" s="45">
        <v>0</v>
      </c>
      <c r="E230" s="45">
        <v>0</v>
      </c>
      <c r="F230" s="45">
        <v>0</v>
      </c>
      <c r="G230" s="45">
        <v>0</v>
      </c>
    </row>
    <row r="231" spans="1:7" ht="15" customHeight="1">
      <c r="A231" s="3" t="s">
        <v>230</v>
      </c>
      <c r="B231" s="44">
        <v>71.428571428571431</v>
      </c>
      <c r="C231" s="44">
        <v>71.428571428571431</v>
      </c>
      <c r="D231" s="45">
        <v>0</v>
      </c>
      <c r="E231" s="45">
        <v>0</v>
      </c>
      <c r="F231" s="45">
        <v>0</v>
      </c>
      <c r="G231" s="45">
        <v>0</v>
      </c>
    </row>
    <row r="232" spans="1:7" ht="15" customHeight="1">
      <c r="A232" s="55" t="s">
        <v>232</v>
      </c>
      <c r="B232" s="58"/>
      <c r="C232" s="55">
        <v>75</v>
      </c>
      <c r="D232" s="55">
        <f>SUM(D227:D231)</f>
        <v>0.04</v>
      </c>
      <c r="E232" s="55">
        <f t="shared" ref="E232:G232" si="7">SUM(E227:E231)</f>
        <v>0.05</v>
      </c>
      <c r="F232" s="59">
        <f t="shared" si="7"/>
        <v>10.61</v>
      </c>
      <c r="G232" s="59">
        <f t="shared" si="7"/>
        <v>42.99</v>
      </c>
    </row>
    <row r="233" spans="1:7" ht="57" customHeight="1">
      <c r="A233" s="382" t="s">
        <v>303</v>
      </c>
      <c r="B233" s="383"/>
      <c r="C233" s="383"/>
      <c r="D233" s="383"/>
      <c r="E233" s="383"/>
      <c r="F233" s="383"/>
      <c r="G233" s="383"/>
    </row>
    <row r="234" spans="1:7" ht="14.4" customHeight="1">
      <c r="D234" s="52"/>
      <c r="E234" s="52"/>
      <c r="F234" s="52"/>
      <c r="G234" s="52"/>
    </row>
    <row r="235" spans="1:7">
      <c r="A235" s="1" t="s">
        <v>540</v>
      </c>
      <c r="B235" s="1"/>
      <c r="C235" s="1"/>
      <c r="D235" s="1"/>
      <c r="E235" s="1"/>
      <c r="F235" s="1"/>
      <c r="G235" s="1"/>
    </row>
    <row r="236" spans="1:7">
      <c r="A236" s="376" t="s">
        <v>215</v>
      </c>
      <c r="B236" s="377" t="s">
        <v>216</v>
      </c>
      <c r="C236" s="377"/>
      <c r="D236" s="376" t="s">
        <v>4</v>
      </c>
      <c r="E236" s="376"/>
      <c r="F236" s="376"/>
      <c r="G236" s="378" t="s">
        <v>217</v>
      </c>
    </row>
    <row r="237" spans="1:7">
      <c r="A237" s="376"/>
      <c r="B237" s="2" t="s">
        <v>218</v>
      </c>
      <c r="C237" s="2" t="s">
        <v>219</v>
      </c>
      <c r="D237" s="2" t="s">
        <v>220</v>
      </c>
      <c r="E237" s="2" t="s">
        <v>6</v>
      </c>
      <c r="F237" s="2" t="s">
        <v>221</v>
      </c>
      <c r="G237" s="378"/>
    </row>
    <row r="238" spans="1:7">
      <c r="A238" s="3" t="s">
        <v>160</v>
      </c>
      <c r="B238" s="3">
        <v>50</v>
      </c>
      <c r="C238" s="3">
        <v>50</v>
      </c>
      <c r="D238" s="45">
        <v>2.8</v>
      </c>
      <c r="E238" s="45">
        <v>0.6</v>
      </c>
      <c r="F238" s="45">
        <v>29.4</v>
      </c>
      <c r="G238" s="45">
        <v>134</v>
      </c>
    </row>
    <row r="239" spans="1:7">
      <c r="A239" s="46" t="s">
        <v>232</v>
      </c>
      <c r="B239" s="47"/>
      <c r="C239" s="46">
        <v>50</v>
      </c>
      <c r="D239" s="46">
        <v>2.8</v>
      </c>
      <c r="E239" s="46">
        <v>0.6</v>
      </c>
      <c r="F239" s="46">
        <v>29.4</v>
      </c>
      <c r="G239" s="46">
        <v>134</v>
      </c>
    </row>
    <row r="241" spans="1:7">
      <c r="A241" s="67" t="s">
        <v>517</v>
      </c>
      <c r="B241" s="67"/>
      <c r="C241" s="67"/>
      <c r="D241" s="67"/>
      <c r="E241" s="67"/>
      <c r="F241" s="67"/>
      <c r="G241" s="67"/>
    </row>
    <row r="242" spans="1:7" ht="14.4" customHeight="1">
      <c r="A242" s="379" t="s">
        <v>215</v>
      </c>
      <c r="B242" s="379" t="s">
        <v>216</v>
      </c>
      <c r="C242" s="379"/>
      <c r="D242" s="379" t="s">
        <v>4</v>
      </c>
      <c r="E242" s="379"/>
      <c r="F242" s="379"/>
      <c r="G242" s="380" t="s">
        <v>217</v>
      </c>
    </row>
    <row r="243" spans="1:7">
      <c r="A243" s="379"/>
      <c r="B243" s="68" t="s">
        <v>218</v>
      </c>
      <c r="C243" s="68" t="s">
        <v>219</v>
      </c>
      <c r="D243" s="68" t="s">
        <v>220</v>
      </c>
      <c r="E243" s="68" t="s">
        <v>6</v>
      </c>
      <c r="F243" s="68" t="s">
        <v>221</v>
      </c>
      <c r="G243" s="380"/>
    </row>
    <row r="244" spans="1:7" ht="14.4" customHeight="1">
      <c r="A244" s="40" t="s">
        <v>86</v>
      </c>
      <c r="B244" s="40">
        <v>50</v>
      </c>
      <c r="C244" s="40">
        <v>50</v>
      </c>
      <c r="D244" s="40">
        <v>0.5</v>
      </c>
      <c r="E244" s="40">
        <v>0.1</v>
      </c>
      <c r="F244" s="40">
        <v>4.1399999999999997</v>
      </c>
      <c r="G244" s="40">
        <v>21</v>
      </c>
    </row>
    <row r="245" spans="1:7">
      <c r="A245" s="69" t="s">
        <v>232</v>
      </c>
      <c r="B245" s="70"/>
      <c r="C245" s="69">
        <v>50</v>
      </c>
      <c r="D245" s="69">
        <v>0.5</v>
      </c>
      <c r="E245" s="69">
        <v>0.1</v>
      </c>
      <c r="F245" s="69">
        <v>4.0999999999999996</v>
      </c>
      <c r="G245" s="69">
        <v>21</v>
      </c>
    </row>
    <row r="246" spans="1:7" ht="14.4" customHeight="1">
      <c r="A246" s="395" t="s">
        <v>276</v>
      </c>
      <c r="B246" s="395"/>
      <c r="C246" s="395"/>
      <c r="D246" s="395"/>
      <c r="E246" s="395"/>
      <c r="F246" s="395"/>
      <c r="G246" s="395"/>
    </row>
    <row r="248" spans="1:7" ht="14.4" customHeight="1">
      <c r="A248" s="363" t="s">
        <v>30</v>
      </c>
      <c r="B248" s="363"/>
      <c r="C248" s="363"/>
      <c r="D248" s="363"/>
      <c r="E248" s="363"/>
      <c r="F248" s="363"/>
      <c r="G248" s="363"/>
    </row>
    <row r="250" spans="1:7">
      <c r="A250" s="1" t="s">
        <v>556</v>
      </c>
      <c r="B250" s="1"/>
      <c r="C250" s="1"/>
      <c r="D250" s="1"/>
      <c r="E250" s="1"/>
      <c r="F250" s="1"/>
      <c r="G250" s="1"/>
    </row>
    <row r="251" spans="1:7" ht="14.4" customHeight="1">
      <c r="A251" s="388" t="s">
        <v>215</v>
      </c>
      <c r="B251" s="390" t="s">
        <v>216</v>
      </c>
      <c r="C251" s="391"/>
      <c r="D251" s="392" t="s">
        <v>4</v>
      </c>
      <c r="E251" s="393"/>
      <c r="F251" s="394"/>
      <c r="G251" s="359" t="s">
        <v>217</v>
      </c>
    </row>
    <row r="252" spans="1:7">
      <c r="A252" s="389"/>
      <c r="B252" s="113" t="s">
        <v>218</v>
      </c>
      <c r="C252" s="113" t="s">
        <v>219</v>
      </c>
      <c r="D252" s="113" t="s">
        <v>220</v>
      </c>
      <c r="E252" s="113" t="s">
        <v>6</v>
      </c>
      <c r="F252" s="113" t="s">
        <v>221</v>
      </c>
      <c r="G252" s="360"/>
    </row>
    <row r="253" spans="1:7">
      <c r="A253" s="115" t="s">
        <v>557</v>
      </c>
      <c r="B253" s="107">
        <v>40</v>
      </c>
      <c r="C253" s="107">
        <v>40</v>
      </c>
      <c r="D253" s="113">
        <v>5.12</v>
      </c>
      <c r="E253" s="113">
        <v>8.1199999999999992</v>
      </c>
      <c r="F253" s="113">
        <v>0.96</v>
      </c>
      <c r="G253" s="113">
        <v>97.2</v>
      </c>
    </row>
    <row r="254" spans="1:7">
      <c r="A254" s="109" t="s">
        <v>232</v>
      </c>
      <c r="B254" s="109"/>
      <c r="C254" s="132">
        <v>40</v>
      </c>
      <c r="D254" s="110">
        <f>SUM(D253:D253)</f>
        <v>5.12</v>
      </c>
      <c r="E254" s="110">
        <f>SUM(E253:E253)</f>
        <v>8.1199999999999992</v>
      </c>
      <c r="F254" s="110">
        <f>SUM(F253:F253)</f>
        <v>0.96</v>
      </c>
      <c r="G254" s="110">
        <f>SUM(G253:G253)</f>
        <v>97.2</v>
      </c>
    </row>
    <row r="255" spans="1:7">
      <c r="A255" s="375" t="s">
        <v>558</v>
      </c>
      <c r="B255" s="375"/>
      <c r="C255" s="375"/>
      <c r="D255" s="375"/>
      <c r="E255" s="375"/>
      <c r="F255" s="375"/>
      <c r="G255" s="375"/>
    </row>
    <row r="257" spans="1:8">
      <c r="A257" s="1" t="s">
        <v>559</v>
      </c>
      <c r="B257" s="1"/>
      <c r="C257" s="1"/>
      <c r="D257" s="1"/>
      <c r="E257" s="1"/>
      <c r="F257" s="1"/>
      <c r="G257" s="1"/>
    </row>
    <row r="258" spans="1:8">
      <c r="A258" s="376" t="s">
        <v>215</v>
      </c>
      <c r="B258" s="377" t="s">
        <v>216</v>
      </c>
      <c r="C258" s="377"/>
      <c r="D258" s="376" t="s">
        <v>4</v>
      </c>
      <c r="E258" s="376"/>
      <c r="F258" s="376"/>
      <c r="G258" s="378" t="s">
        <v>217</v>
      </c>
    </row>
    <row r="259" spans="1:8">
      <c r="A259" s="376"/>
      <c r="B259" s="2" t="s">
        <v>218</v>
      </c>
      <c r="C259" s="2" t="s">
        <v>219</v>
      </c>
      <c r="D259" s="2" t="s">
        <v>220</v>
      </c>
      <c r="E259" s="2" t="s">
        <v>6</v>
      </c>
      <c r="F259" s="2" t="s">
        <v>221</v>
      </c>
      <c r="G259" s="378"/>
      <c r="H259" s="54"/>
    </row>
    <row r="260" spans="1:8">
      <c r="A260" s="3" t="s">
        <v>281</v>
      </c>
      <c r="B260" s="3">
        <v>61.9</v>
      </c>
      <c r="C260" s="3">
        <v>61.9</v>
      </c>
      <c r="D260" s="45">
        <v>4.6399999999999997</v>
      </c>
      <c r="E260" s="45">
        <v>0.99</v>
      </c>
      <c r="F260" s="45">
        <v>44.94</v>
      </c>
      <c r="G260" s="45">
        <v>207.24</v>
      </c>
      <c r="H260" s="54"/>
    </row>
    <row r="261" spans="1:8">
      <c r="A261" s="3" t="s">
        <v>239</v>
      </c>
      <c r="B261" s="3">
        <v>0.28000000000000003</v>
      </c>
      <c r="C261" s="3">
        <v>0.28000000000000003</v>
      </c>
      <c r="D261" s="45">
        <v>0</v>
      </c>
      <c r="E261" s="45">
        <v>0</v>
      </c>
      <c r="F261" s="45">
        <v>0</v>
      </c>
      <c r="G261" s="45">
        <v>0</v>
      </c>
      <c r="H261" s="54"/>
    </row>
    <row r="262" spans="1:8">
      <c r="A262" s="3" t="s">
        <v>242</v>
      </c>
      <c r="B262" s="3">
        <v>92.9</v>
      </c>
      <c r="C262" s="3">
        <v>92.9</v>
      </c>
      <c r="D262" s="45">
        <v>0</v>
      </c>
      <c r="E262" s="45">
        <v>0</v>
      </c>
      <c r="F262" s="45">
        <v>0</v>
      </c>
      <c r="G262" s="45">
        <v>0</v>
      </c>
      <c r="H262" s="54"/>
    </row>
    <row r="263" spans="1:8">
      <c r="A263" s="55" t="s">
        <v>232</v>
      </c>
      <c r="B263" s="56"/>
      <c r="C263" s="55">
        <v>130</v>
      </c>
      <c r="D263" s="59">
        <f>SUM(D260:D262)</f>
        <v>4.6399999999999997</v>
      </c>
      <c r="E263" s="59">
        <f t="shared" ref="E263:G263" si="8">SUM(E260:E262)</f>
        <v>0.99</v>
      </c>
      <c r="F263" s="59">
        <f t="shared" si="8"/>
        <v>44.94</v>
      </c>
      <c r="G263" s="59">
        <f t="shared" si="8"/>
        <v>207.24</v>
      </c>
      <c r="H263" s="54"/>
    </row>
    <row r="264" spans="1:8">
      <c r="A264" s="381" t="s">
        <v>621</v>
      </c>
      <c r="B264" s="381"/>
      <c r="C264" s="381"/>
      <c r="D264" s="381"/>
      <c r="E264" s="381"/>
      <c r="F264" s="381"/>
      <c r="G264" s="381"/>
      <c r="H264" s="381"/>
    </row>
    <row r="265" spans="1:8" ht="25.2" customHeight="1">
      <c r="A265" s="381"/>
      <c r="B265" s="381"/>
      <c r="C265" s="381"/>
      <c r="D265" s="381"/>
      <c r="E265" s="381"/>
      <c r="F265" s="381"/>
      <c r="G265" s="381"/>
      <c r="H265" s="381"/>
    </row>
    <row r="266" spans="1:8" ht="1.95" customHeight="1">
      <c r="A266" s="381"/>
      <c r="B266" s="381"/>
      <c r="C266" s="381"/>
      <c r="D266" s="381"/>
      <c r="E266" s="381"/>
      <c r="F266" s="381"/>
      <c r="G266" s="381"/>
      <c r="H266" s="381"/>
    </row>
    <row r="267" spans="1:8" hidden="1">
      <c r="A267" s="381"/>
      <c r="B267" s="381"/>
      <c r="C267" s="381"/>
      <c r="D267" s="381"/>
      <c r="E267" s="381"/>
      <c r="F267" s="381"/>
      <c r="G267" s="381"/>
      <c r="H267" s="381"/>
    </row>
    <row r="268" spans="1:8" hidden="1">
      <c r="A268" s="381"/>
      <c r="B268" s="381"/>
      <c r="C268" s="381"/>
      <c r="D268" s="381"/>
      <c r="E268" s="381"/>
      <c r="F268" s="381"/>
      <c r="G268" s="381"/>
      <c r="H268" s="381"/>
    </row>
    <row r="270" spans="1:8">
      <c r="A270" s="1" t="s">
        <v>504</v>
      </c>
      <c r="B270" s="1"/>
      <c r="C270" s="1"/>
      <c r="D270" s="1"/>
      <c r="E270" s="1"/>
      <c r="F270" s="1"/>
      <c r="G270" s="1"/>
    </row>
    <row r="271" spans="1:8">
      <c r="A271" s="376" t="s">
        <v>215</v>
      </c>
      <c r="B271" s="377" t="s">
        <v>216</v>
      </c>
      <c r="C271" s="377"/>
      <c r="D271" s="376" t="s">
        <v>4</v>
      </c>
      <c r="E271" s="376"/>
      <c r="F271" s="376"/>
      <c r="G271" s="378" t="s">
        <v>217</v>
      </c>
    </row>
    <row r="272" spans="1:8">
      <c r="A272" s="376"/>
      <c r="B272" s="113" t="s">
        <v>218</v>
      </c>
      <c r="C272" s="113" t="s">
        <v>219</v>
      </c>
      <c r="D272" s="113" t="s">
        <v>220</v>
      </c>
      <c r="E272" s="113" t="s">
        <v>6</v>
      </c>
      <c r="F272" s="113" t="s">
        <v>221</v>
      </c>
      <c r="G272" s="378"/>
      <c r="H272" s="54"/>
    </row>
    <row r="273" spans="1:8">
      <c r="A273" s="3" t="s">
        <v>225</v>
      </c>
      <c r="B273" s="44">
        <v>2.0202020202020203</v>
      </c>
      <c r="C273" s="44">
        <v>2.0202020202020203</v>
      </c>
      <c r="D273" s="45">
        <v>0</v>
      </c>
      <c r="E273" s="45">
        <v>2.02</v>
      </c>
      <c r="F273" s="45">
        <v>0</v>
      </c>
      <c r="G273" s="45">
        <v>18.18</v>
      </c>
    </row>
    <row r="274" spans="1:8">
      <c r="A274" s="3" t="s">
        <v>237</v>
      </c>
      <c r="B274" s="44">
        <v>2.5252525252525251</v>
      </c>
      <c r="C274" s="44">
        <v>2.5252525252525251</v>
      </c>
      <c r="D274" s="45">
        <v>0.26</v>
      </c>
      <c r="E274" s="45">
        <v>0.02</v>
      </c>
      <c r="F274" s="45">
        <v>1.87</v>
      </c>
      <c r="G274" s="45">
        <v>8.74</v>
      </c>
    </row>
    <row r="275" spans="1:8">
      <c r="A275" s="3" t="s">
        <v>228</v>
      </c>
      <c r="B275" s="44">
        <v>0.10101010101010101</v>
      </c>
      <c r="C275" s="44">
        <v>0.10101010101010101</v>
      </c>
      <c r="D275" s="45">
        <v>0</v>
      </c>
      <c r="E275" s="45">
        <v>0</v>
      </c>
      <c r="F275" s="45">
        <v>0</v>
      </c>
      <c r="G275" s="45">
        <v>0</v>
      </c>
    </row>
    <row r="276" spans="1:8">
      <c r="A276" s="3" t="s">
        <v>268</v>
      </c>
      <c r="B276" s="44">
        <v>20.202020202020201</v>
      </c>
      <c r="C276" s="44">
        <v>20.202020202020201</v>
      </c>
      <c r="D276" s="45">
        <v>0.61</v>
      </c>
      <c r="E276" s="45">
        <v>0.4</v>
      </c>
      <c r="F276" s="45">
        <v>0.91</v>
      </c>
      <c r="G276" s="45">
        <v>9.6999999999999993</v>
      </c>
    </row>
    <row r="277" spans="1:8">
      <c r="A277" s="3" t="s">
        <v>230</v>
      </c>
      <c r="B277" s="44">
        <v>25.252525252525253</v>
      </c>
      <c r="C277" s="44">
        <v>25.252525252525253</v>
      </c>
      <c r="D277" s="45">
        <v>0</v>
      </c>
      <c r="E277" s="45">
        <v>0</v>
      </c>
      <c r="F277" s="45">
        <v>0</v>
      </c>
      <c r="G277" s="45">
        <v>0</v>
      </c>
    </row>
    <row r="278" spans="1:8">
      <c r="A278" s="55" t="s">
        <v>232</v>
      </c>
      <c r="B278" s="56"/>
      <c r="C278" s="55">
        <v>50</v>
      </c>
      <c r="D278" s="59">
        <f>SUM(D273:D277)</f>
        <v>0.87</v>
      </c>
      <c r="E278" s="59">
        <f t="shared" ref="E278:G278" si="9">SUM(E273:E277)</f>
        <v>2.44</v>
      </c>
      <c r="F278" s="59">
        <f t="shared" si="9"/>
        <v>2.7800000000000002</v>
      </c>
      <c r="G278" s="59">
        <f t="shared" si="9"/>
        <v>36.620000000000005</v>
      </c>
    </row>
    <row r="279" spans="1:8">
      <c r="A279" s="381" t="s">
        <v>269</v>
      </c>
      <c r="B279" s="381"/>
      <c r="C279" s="381"/>
      <c r="D279" s="381"/>
      <c r="E279" s="381"/>
      <c r="F279" s="381"/>
      <c r="G279" s="381"/>
      <c r="H279" s="381"/>
    </row>
    <row r="280" spans="1:8">
      <c r="A280" s="381"/>
      <c r="B280" s="381"/>
      <c r="C280" s="381"/>
      <c r="D280" s="381"/>
      <c r="E280" s="381"/>
      <c r="F280" s="381"/>
      <c r="G280" s="381"/>
      <c r="H280" s="381"/>
    </row>
    <row r="281" spans="1:8" ht="3" customHeight="1">
      <c r="A281" s="381"/>
      <c r="B281" s="381"/>
      <c r="C281" s="381"/>
      <c r="D281" s="381"/>
      <c r="E281" s="381"/>
      <c r="F281" s="381"/>
      <c r="G281" s="381"/>
      <c r="H281" s="381"/>
    </row>
    <row r="282" spans="1:8" hidden="1">
      <c r="A282" s="381"/>
      <c r="B282" s="381"/>
      <c r="C282" s="381"/>
      <c r="D282" s="381"/>
      <c r="E282" s="381"/>
      <c r="F282" s="381"/>
      <c r="G282" s="381"/>
      <c r="H282" s="381"/>
    </row>
    <row r="283" spans="1:8" hidden="1">
      <c r="A283" s="381"/>
      <c r="B283" s="381"/>
      <c r="C283" s="381"/>
      <c r="D283" s="381"/>
      <c r="E283" s="381"/>
      <c r="F283" s="381"/>
      <c r="G283" s="381"/>
      <c r="H283" s="381"/>
    </row>
    <row r="284" spans="1:8" hidden="1">
      <c r="A284" s="381"/>
      <c r="B284" s="381"/>
      <c r="C284" s="381"/>
      <c r="D284" s="381"/>
      <c r="E284" s="381"/>
      <c r="F284" s="381"/>
      <c r="G284" s="381"/>
      <c r="H284" s="381"/>
    </row>
    <row r="286" spans="1:8">
      <c r="A286" s="1" t="s">
        <v>560</v>
      </c>
      <c r="B286" s="1"/>
      <c r="C286" s="1"/>
      <c r="D286" s="1"/>
      <c r="E286" s="1"/>
      <c r="F286" s="1"/>
      <c r="G286" s="1"/>
      <c r="H286" s="52">
        <f t="shared" ref="H286" si="10">H254+H263+H278</f>
        <v>0</v>
      </c>
    </row>
    <row r="287" spans="1:8">
      <c r="A287" s="376" t="s">
        <v>215</v>
      </c>
      <c r="B287" s="377" t="s">
        <v>216</v>
      </c>
      <c r="C287" s="377"/>
      <c r="D287" s="376" t="s">
        <v>4</v>
      </c>
      <c r="E287" s="376"/>
      <c r="F287" s="376"/>
      <c r="G287" s="378" t="s">
        <v>217</v>
      </c>
    </row>
    <row r="288" spans="1:8">
      <c r="A288" s="376"/>
      <c r="B288" s="113" t="s">
        <v>218</v>
      </c>
      <c r="C288" s="113" t="s">
        <v>219</v>
      </c>
      <c r="D288" s="113" t="s">
        <v>220</v>
      </c>
      <c r="E288" s="113" t="s">
        <v>6</v>
      </c>
      <c r="F288" s="113" t="s">
        <v>221</v>
      </c>
      <c r="G288" s="378"/>
    </row>
    <row r="289" spans="1:7">
      <c r="A289" s="115" t="s">
        <v>223</v>
      </c>
      <c r="B289" s="107">
        <v>48</v>
      </c>
      <c r="C289" s="107">
        <v>35.077599999999997</v>
      </c>
      <c r="D289" s="113">
        <v>0.35</v>
      </c>
      <c r="E289" s="113">
        <v>7.0000000000000007E-2</v>
      </c>
      <c r="F289" s="113">
        <v>1.68</v>
      </c>
      <c r="G289" s="113">
        <v>8.77</v>
      </c>
    </row>
    <row r="290" spans="1:7">
      <c r="A290" s="115" t="s">
        <v>246</v>
      </c>
      <c r="B290" s="107">
        <v>17.04</v>
      </c>
      <c r="C290" s="107">
        <v>14.816000000000001</v>
      </c>
      <c r="D290" s="113">
        <v>0.05</v>
      </c>
      <c r="E290" s="113">
        <v>0.09</v>
      </c>
      <c r="F290" s="113">
        <v>1.69</v>
      </c>
      <c r="G290" s="113">
        <v>7.76</v>
      </c>
    </row>
    <row r="291" spans="1:7">
      <c r="A291" s="115" t="s">
        <v>561</v>
      </c>
      <c r="B291" s="107">
        <v>17.04</v>
      </c>
      <c r="C291" s="107">
        <v>13.555199999999999</v>
      </c>
      <c r="D291" s="113">
        <v>0.3</v>
      </c>
      <c r="E291" s="113">
        <v>0.04</v>
      </c>
      <c r="F291" s="113">
        <v>0.43</v>
      </c>
      <c r="G291" s="113">
        <v>3.3</v>
      </c>
    </row>
    <row r="292" spans="1:7">
      <c r="A292" s="115" t="s">
        <v>225</v>
      </c>
      <c r="B292" s="107">
        <v>10.64</v>
      </c>
      <c r="C292" s="107">
        <v>10.64</v>
      </c>
      <c r="D292" s="113">
        <v>0</v>
      </c>
      <c r="E292" s="113">
        <v>10.64</v>
      </c>
      <c r="F292" s="113">
        <v>0</v>
      </c>
      <c r="G292" s="113">
        <v>95.76</v>
      </c>
    </row>
    <row r="293" spans="1:7">
      <c r="A293" s="115" t="s">
        <v>228</v>
      </c>
      <c r="B293" s="107">
        <v>0.2</v>
      </c>
      <c r="C293" s="107">
        <v>0.2</v>
      </c>
      <c r="D293" s="113">
        <v>0</v>
      </c>
      <c r="E293" s="113">
        <v>0</v>
      </c>
      <c r="F293" s="113">
        <v>0</v>
      </c>
      <c r="G293" s="113">
        <v>0</v>
      </c>
    </row>
    <row r="294" spans="1:7">
      <c r="A294" s="115" t="s">
        <v>229</v>
      </c>
      <c r="B294" s="107">
        <v>7.1999999999999995E-2</v>
      </c>
      <c r="C294" s="107">
        <v>7.1999999999999995E-2</v>
      </c>
      <c r="D294" s="113">
        <v>0</v>
      </c>
      <c r="E294" s="113">
        <v>0</v>
      </c>
      <c r="F294" s="113">
        <v>0</v>
      </c>
      <c r="G294" s="113">
        <v>0</v>
      </c>
    </row>
    <row r="295" spans="1:7">
      <c r="A295" s="135" t="s">
        <v>232</v>
      </c>
      <c r="B295" s="135"/>
      <c r="C295" s="136">
        <v>70</v>
      </c>
      <c r="D295" s="137">
        <f>SUM(D289:D294)</f>
        <v>0.7</v>
      </c>
      <c r="E295" s="137">
        <f>SUM(E289:E294)</f>
        <v>10.84</v>
      </c>
      <c r="F295" s="137">
        <f>SUM(F289:F294)</f>
        <v>3.8000000000000003</v>
      </c>
      <c r="G295" s="137">
        <f>SUM(G289:G294)</f>
        <v>115.59</v>
      </c>
    </row>
    <row r="296" spans="1:7" ht="62.4" customHeight="1">
      <c r="A296" s="375" t="s">
        <v>562</v>
      </c>
      <c r="B296" s="375"/>
      <c r="C296" s="375"/>
      <c r="D296" s="375"/>
      <c r="E296" s="375"/>
      <c r="F296" s="375"/>
      <c r="G296" s="375"/>
    </row>
    <row r="298" spans="1:7">
      <c r="A298" s="1" t="s">
        <v>563</v>
      </c>
      <c r="B298" s="1"/>
      <c r="C298" s="1"/>
      <c r="D298" s="1"/>
      <c r="E298" s="1"/>
      <c r="F298" s="1"/>
      <c r="G298" s="1"/>
    </row>
    <row r="299" spans="1:7" ht="14.4" customHeight="1">
      <c r="A299" s="376" t="s">
        <v>215</v>
      </c>
      <c r="B299" s="377" t="s">
        <v>216</v>
      </c>
      <c r="C299" s="377"/>
      <c r="D299" s="376" t="s">
        <v>4</v>
      </c>
      <c r="E299" s="376"/>
      <c r="F299" s="376"/>
      <c r="G299" s="378" t="s">
        <v>217</v>
      </c>
    </row>
    <row r="300" spans="1:7">
      <c r="A300" s="376"/>
      <c r="B300" s="113" t="s">
        <v>218</v>
      </c>
      <c r="C300" s="113" t="s">
        <v>219</v>
      </c>
      <c r="D300" s="113" t="s">
        <v>220</v>
      </c>
      <c r="E300" s="113" t="s">
        <v>6</v>
      </c>
      <c r="F300" s="113" t="s">
        <v>221</v>
      </c>
      <c r="G300" s="378"/>
    </row>
    <row r="301" spans="1:7">
      <c r="A301" s="115" t="s">
        <v>300</v>
      </c>
      <c r="B301" s="107">
        <v>7.88</v>
      </c>
      <c r="C301" s="107">
        <v>7.8787878787878789</v>
      </c>
      <c r="D301" s="113">
        <v>0.22</v>
      </c>
      <c r="E301" s="113">
        <v>1.58</v>
      </c>
      <c r="F301" s="113">
        <v>0.24</v>
      </c>
      <c r="G301" s="113">
        <v>16.04</v>
      </c>
    </row>
    <row r="302" spans="1:7">
      <c r="A302" s="115" t="s">
        <v>296</v>
      </c>
      <c r="B302" s="107">
        <v>33.33</v>
      </c>
      <c r="C302" s="107">
        <v>33.333333333333336</v>
      </c>
      <c r="D302" s="113">
        <v>6</v>
      </c>
      <c r="E302" s="113">
        <v>0.17</v>
      </c>
      <c r="F302" s="113">
        <v>0.6</v>
      </c>
      <c r="G302" s="113">
        <v>27.9</v>
      </c>
    </row>
    <row r="303" spans="1:7">
      <c r="A303" s="115" t="s">
        <v>299</v>
      </c>
      <c r="B303" s="107">
        <v>1.21</v>
      </c>
      <c r="C303" s="107">
        <v>1.2121212121212122</v>
      </c>
      <c r="D303" s="113">
        <v>1.02</v>
      </c>
      <c r="E303" s="113">
        <v>0</v>
      </c>
      <c r="F303" s="113">
        <v>0</v>
      </c>
      <c r="G303" s="113">
        <v>4.09</v>
      </c>
    </row>
    <row r="304" spans="1:7">
      <c r="A304" s="115" t="s">
        <v>247</v>
      </c>
      <c r="B304" s="107">
        <v>8.6999999999999993</v>
      </c>
      <c r="C304" s="107">
        <v>8.6999999999999993</v>
      </c>
      <c r="D304" s="113">
        <v>0</v>
      </c>
      <c r="E304" s="113">
        <v>0</v>
      </c>
      <c r="F304" s="113">
        <v>8.68</v>
      </c>
      <c r="G304" s="113">
        <v>34.729999999999997</v>
      </c>
    </row>
    <row r="305" spans="1:7">
      <c r="A305" s="115" t="s">
        <v>230</v>
      </c>
      <c r="B305" s="107">
        <v>1.52</v>
      </c>
      <c r="C305" s="107">
        <v>1.5151515151515151</v>
      </c>
      <c r="D305" s="113">
        <v>0</v>
      </c>
      <c r="E305" s="113">
        <v>0</v>
      </c>
      <c r="F305" s="113">
        <v>0</v>
      </c>
      <c r="G305" s="113">
        <v>0</v>
      </c>
    </row>
    <row r="306" spans="1:7">
      <c r="A306" s="109" t="s">
        <v>232</v>
      </c>
      <c r="B306" s="109"/>
      <c r="C306" s="132">
        <v>50</v>
      </c>
      <c r="D306" s="110">
        <f>SUM(D301:D305)</f>
        <v>7.24</v>
      </c>
      <c r="E306" s="110">
        <f>SUM(E301:E305)</f>
        <v>1.75</v>
      </c>
      <c r="F306" s="110">
        <f>SUM(F301:F305)</f>
        <v>9.52</v>
      </c>
      <c r="G306" s="110">
        <f>SUM(G301:G305)</f>
        <v>82.759999999999991</v>
      </c>
    </row>
    <row r="307" spans="1:7" ht="58.2" customHeight="1">
      <c r="A307" s="375" t="s">
        <v>1076</v>
      </c>
      <c r="B307" s="375"/>
      <c r="C307" s="375"/>
      <c r="D307" s="375"/>
      <c r="E307" s="375"/>
      <c r="F307" s="375"/>
      <c r="G307" s="375"/>
    </row>
    <row r="308" spans="1:7" ht="14.4" customHeight="1">
      <c r="A308" s="143"/>
      <c r="B308" s="143"/>
      <c r="C308" s="143"/>
      <c r="D308" s="145"/>
      <c r="E308" s="145"/>
      <c r="F308" s="145"/>
      <c r="G308" s="145"/>
    </row>
    <row r="309" spans="1:7" ht="14.4" customHeight="1">
      <c r="A309" s="38" t="s">
        <v>927</v>
      </c>
      <c r="B309" s="38"/>
      <c r="C309" s="38"/>
      <c r="D309" s="38"/>
      <c r="E309" s="38"/>
      <c r="F309" s="38"/>
      <c r="G309" s="38"/>
    </row>
    <row r="310" spans="1:7" ht="14.4" customHeight="1">
      <c r="A310" s="376" t="s">
        <v>215</v>
      </c>
      <c r="B310" s="377" t="s">
        <v>216</v>
      </c>
      <c r="C310" s="377"/>
      <c r="D310" s="376" t="s">
        <v>4</v>
      </c>
      <c r="E310" s="376"/>
      <c r="F310" s="376"/>
      <c r="G310" s="378" t="s">
        <v>217</v>
      </c>
    </row>
    <row r="311" spans="1:7" ht="14.4" customHeight="1">
      <c r="A311" s="376"/>
      <c r="B311" s="2" t="s">
        <v>218</v>
      </c>
      <c r="C311" s="2" t="s">
        <v>219</v>
      </c>
      <c r="D311" s="2" t="s">
        <v>220</v>
      </c>
      <c r="E311" s="2" t="s">
        <v>6</v>
      </c>
      <c r="F311" s="2" t="s">
        <v>221</v>
      </c>
      <c r="G311" s="378"/>
    </row>
    <row r="312" spans="1:7" ht="14.4" customHeight="1">
      <c r="A312" s="3" t="s">
        <v>302</v>
      </c>
      <c r="B312" s="44">
        <v>8.9285714285714288</v>
      </c>
      <c r="C312" s="44">
        <v>8.9285714285714288</v>
      </c>
      <c r="D312" s="45">
        <v>0.04</v>
      </c>
      <c r="E312" s="45">
        <v>0.05</v>
      </c>
      <c r="F312" s="45">
        <v>0.7</v>
      </c>
      <c r="G312" s="45">
        <v>3.33</v>
      </c>
    </row>
    <row r="313" spans="1:7" ht="14.4" customHeight="1">
      <c r="A313" s="3" t="s">
        <v>247</v>
      </c>
      <c r="B313" s="44">
        <v>8.2142857142857135</v>
      </c>
      <c r="C313" s="44">
        <v>8.2142857142857135</v>
      </c>
      <c r="D313" s="45">
        <v>0</v>
      </c>
      <c r="E313" s="45">
        <v>0</v>
      </c>
      <c r="F313" s="45">
        <v>8.1999999999999993</v>
      </c>
      <c r="G313" s="45">
        <v>32.770000000000003</v>
      </c>
    </row>
    <row r="314" spans="1:7" ht="14.4" customHeight="1">
      <c r="A314" s="3" t="s">
        <v>285</v>
      </c>
      <c r="B314" s="44">
        <v>2.1428571428571428</v>
      </c>
      <c r="C314" s="44">
        <v>2.1428571428571428</v>
      </c>
      <c r="D314" s="45">
        <v>0</v>
      </c>
      <c r="E314" s="45">
        <v>0</v>
      </c>
      <c r="F314" s="45">
        <v>1.71</v>
      </c>
      <c r="G314" s="45">
        <v>6.89</v>
      </c>
    </row>
    <row r="315" spans="1:7" ht="14.4" customHeight="1">
      <c r="A315" s="3" t="s">
        <v>248</v>
      </c>
      <c r="B315" s="44">
        <v>7.1428571428571425E-2</v>
      </c>
      <c r="C315" s="44">
        <v>7.1428571428571425E-2</v>
      </c>
      <c r="D315" s="45">
        <v>0</v>
      </c>
      <c r="E315" s="45">
        <v>0</v>
      </c>
      <c r="F315" s="45">
        <v>0</v>
      </c>
      <c r="G315" s="45">
        <v>0</v>
      </c>
    </row>
    <row r="316" spans="1:7" ht="14.4" customHeight="1">
      <c r="A316" s="3" t="s">
        <v>230</v>
      </c>
      <c r="B316" s="44">
        <v>71.428571428571431</v>
      </c>
      <c r="C316" s="44">
        <v>71.428571428571431</v>
      </c>
      <c r="D316" s="45">
        <v>0</v>
      </c>
      <c r="E316" s="45">
        <v>0</v>
      </c>
      <c r="F316" s="45">
        <v>0</v>
      </c>
      <c r="G316" s="45">
        <v>0</v>
      </c>
    </row>
    <row r="317" spans="1:7" ht="14.4" customHeight="1">
      <c r="A317" s="55" t="s">
        <v>232</v>
      </c>
      <c r="B317" s="58"/>
      <c r="C317" s="55">
        <v>75</v>
      </c>
      <c r="D317" s="55">
        <f>SUM(D312:D316)</f>
        <v>0.04</v>
      </c>
      <c r="E317" s="55">
        <f t="shared" ref="E317:G317" si="11">SUM(E312:E316)</f>
        <v>0.05</v>
      </c>
      <c r="F317" s="59">
        <f t="shared" si="11"/>
        <v>10.61</v>
      </c>
      <c r="G317" s="59">
        <f t="shared" si="11"/>
        <v>42.99</v>
      </c>
    </row>
    <row r="318" spans="1:7" ht="60.6" customHeight="1">
      <c r="A318" s="382" t="s">
        <v>303</v>
      </c>
      <c r="B318" s="383"/>
      <c r="C318" s="383"/>
      <c r="D318" s="383"/>
      <c r="E318" s="383"/>
      <c r="F318" s="383"/>
      <c r="G318" s="383"/>
    </row>
    <row r="319" spans="1:7" ht="9" hidden="1" customHeight="1">
      <c r="D319" s="52"/>
      <c r="E319" s="52"/>
      <c r="F319" s="52"/>
      <c r="G319" s="52"/>
    </row>
    <row r="320" spans="1:7" ht="13.2" customHeight="1">
      <c r="D320" s="52"/>
      <c r="E320" s="52"/>
      <c r="F320" s="52"/>
      <c r="G320" s="52"/>
    </row>
    <row r="321" spans="1:7">
      <c r="A321" s="1" t="s">
        <v>1031</v>
      </c>
      <c r="B321" s="1"/>
      <c r="C321" s="1"/>
      <c r="D321" s="1"/>
      <c r="E321" s="1"/>
      <c r="F321" s="1"/>
      <c r="G321" s="1"/>
    </row>
    <row r="322" spans="1:7">
      <c r="A322" s="376" t="s">
        <v>215</v>
      </c>
      <c r="B322" s="377" t="s">
        <v>216</v>
      </c>
      <c r="C322" s="377"/>
      <c r="D322" s="376" t="s">
        <v>4</v>
      </c>
      <c r="E322" s="376"/>
      <c r="F322" s="376"/>
      <c r="G322" s="378" t="s">
        <v>217</v>
      </c>
    </row>
    <row r="323" spans="1:7">
      <c r="A323" s="376"/>
      <c r="B323" s="2" t="s">
        <v>218</v>
      </c>
      <c r="C323" s="2" t="s">
        <v>219</v>
      </c>
      <c r="D323" s="2" t="s">
        <v>220</v>
      </c>
      <c r="E323" s="2" t="s">
        <v>6</v>
      </c>
      <c r="F323" s="2" t="s">
        <v>221</v>
      </c>
      <c r="G323" s="378"/>
    </row>
    <row r="324" spans="1:7">
      <c r="A324" s="3" t="s">
        <v>1023</v>
      </c>
      <c r="B324" s="3">
        <v>50</v>
      </c>
      <c r="C324" s="3">
        <v>50</v>
      </c>
      <c r="D324" s="40">
        <v>3.3</v>
      </c>
      <c r="E324" s="40">
        <v>0.6</v>
      </c>
      <c r="F324" s="40">
        <v>25.1</v>
      </c>
      <c r="G324" s="40">
        <v>119</v>
      </c>
    </row>
    <row r="325" spans="1:7">
      <c r="A325" s="46" t="s">
        <v>232</v>
      </c>
      <c r="B325" s="46"/>
      <c r="C325" s="46">
        <v>50</v>
      </c>
      <c r="D325" s="46">
        <v>3.3</v>
      </c>
      <c r="E325" s="46">
        <v>0.6</v>
      </c>
      <c r="F325" s="46">
        <v>25.1</v>
      </c>
      <c r="G325" s="46">
        <v>119</v>
      </c>
    </row>
    <row r="328" spans="1:7">
      <c r="A328" s="363" t="s">
        <v>31</v>
      </c>
      <c r="B328" s="363"/>
      <c r="C328" s="363"/>
      <c r="D328" s="363"/>
      <c r="E328" s="363"/>
      <c r="F328" s="363"/>
      <c r="G328" s="363"/>
    </row>
    <row r="330" spans="1:7">
      <c r="A330" s="1" t="s">
        <v>575</v>
      </c>
      <c r="B330" s="1"/>
      <c r="C330" s="1"/>
      <c r="D330" s="1"/>
      <c r="E330" s="1"/>
      <c r="F330" s="1"/>
      <c r="G330" s="1"/>
    </row>
    <row r="331" spans="1:7">
      <c r="A331" s="376" t="s">
        <v>215</v>
      </c>
      <c r="B331" s="377" t="s">
        <v>216</v>
      </c>
      <c r="C331" s="377"/>
      <c r="D331" s="376" t="s">
        <v>4</v>
      </c>
      <c r="E331" s="376"/>
      <c r="F331" s="376"/>
      <c r="G331" s="378" t="s">
        <v>217</v>
      </c>
    </row>
    <row r="332" spans="1:7">
      <c r="A332" s="376"/>
      <c r="B332" s="113" t="s">
        <v>218</v>
      </c>
      <c r="C332" s="113" t="s">
        <v>219</v>
      </c>
      <c r="D332" s="113" t="s">
        <v>220</v>
      </c>
      <c r="E332" s="113" t="s">
        <v>6</v>
      </c>
      <c r="F332" s="113" t="s">
        <v>221</v>
      </c>
      <c r="G332" s="378"/>
    </row>
    <row r="333" spans="1:7">
      <c r="A333" s="115" t="s">
        <v>278</v>
      </c>
      <c r="B333" s="107">
        <v>61.855670103092784</v>
      </c>
      <c r="C333" s="107">
        <v>61.86</v>
      </c>
      <c r="D333" s="113">
        <v>9.98</v>
      </c>
      <c r="E333" s="113">
        <v>9.5299999999999994</v>
      </c>
      <c r="F333" s="113">
        <v>0</v>
      </c>
      <c r="G333" s="113">
        <v>125.65</v>
      </c>
    </row>
    <row r="334" spans="1:7">
      <c r="A334" s="115" t="s">
        <v>1015</v>
      </c>
      <c r="B334" s="107">
        <v>9.2783505154639183</v>
      </c>
      <c r="C334" s="107">
        <v>9.096907216494845</v>
      </c>
      <c r="D334" s="113">
        <v>2.5499999999999998</v>
      </c>
      <c r="E334" s="113">
        <v>2.1800000000000002</v>
      </c>
      <c r="F334" s="113">
        <v>0</v>
      </c>
      <c r="G334" s="113">
        <v>29.85</v>
      </c>
    </row>
    <row r="335" spans="1:7">
      <c r="A335" s="115" t="s">
        <v>225</v>
      </c>
      <c r="B335" s="107">
        <v>4.1237113402061851</v>
      </c>
      <c r="C335" s="107">
        <v>4.1237113402061851</v>
      </c>
      <c r="D335" s="113">
        <v>0</v>
      </c>
      <c r="E335" s="113">
        <v>4.12</v>
      </c>
      <c r="F335" s="113">
        <v>0</v>
      </c>
      <c r="G335" s="113">
        <v>37.08</v>
      </c>
    </row>
    <row r="336" spans="1:7">
      <c r="A336" s="115" t="s">
        <v>228</v>
      </c>
      <c r="B336" s="107">
        <v>0.15463917525773196</v>
      </c>
      <c r="C336" s="107">
        <v>0.15463917525773196</v>
      </c>
      <c r="D336" s="113">
        <v>0</v>
      </c>
      <c r="E336" s="113">
        <v>0</v>
      </c>
      <c r="F336" s="113">
        <v>0</v>
      </c>
      <c r="G336" s="113">
        <v>0</v>
      </c>
    </row>
    <row r="337" spans="1:8">
      <c r="A337" s="115" t="s">
        <v>229</v>
      </c>
      <c r="B337" s="107">
        <v>5.1546391752577317E-2</v>
      </c>
      <c r="C337" s="107">
        <v>5.1546391752577317E-2</v>
      </c>
      <c r="D337" s="113">
        <v>0</v>
      </c>
      <c r="E337" s="113">
        <v>0</v>
      </c>
      <c r="F337" s="113">
        <v>0</v>
      </c>
      <c r="G337" s="113">
        <v>0</v>
      </c>
    </row>
    <row r="338" spans="1:8">
      <c r="A338" s="109" t="s">
        <v>232</v>
      </c>
      <c r="B338" s="109"/>
      <c r="C338" s="132">
        <v>60</v>
      </c>
      <c r="D338" s="110">
        <f>SUM(D333:D337)</f>
        <v>12.530000000000001</v>
      </c>
      <c r="E338" s="110">
        <f>SUM(E333:E337)</f>
        <v>15.829999999999998</v>
      </c>
      <c r="F338" s="110">
        <f>SUM(F333:F337)</f>
        <v>0</v>
      </c>
      <c r="G338" s="110">
        <f>SUM(G333:G337)</f>
        <v>192.57999999999998</v>
      </c>
    </row>
    <row r="339" spans="1:8" ht="59.4" customHeight="1">
      <c r="A339" s="375" t="s">
        <v>581</v>
      </c>
      <c r="B339" s="375"/>
      <c r="C339" s="375"/>
      <c r="D339" s="375"/>
      <c r="E339" s="375"/>
      <c r="F339" s="375"/>
      <c r="G339" s="375"/>
    </row>
    <row r="341" spans="1:8">
      <c r="A341" s="67" t="s">
        <v>503</v>
      </c>
      <c r="B341" s="67"/>
      <c r="C341" s="67"/>
      <c r="D341" s="67"/>
      <c r="E341" s="67"/>
      <c r="F341" s="67"/>
      <c r="G341" s="67"/>
      <c r="H341" s="43"/>
    </row>
    <row r="342" spans="1:8">
      <c r="A342" s="379" t="s">
        <v>215</v>
      </c>
      <c r="B342" s="379" t="s">
        <v>216</v>
      </c>
      <c r="C342" s="379"/>
      <c r="D342" s="379" t="s">
        <v>4</v>
      </c>
      <c r="E342" s="379"/>
      <c r="F342" s="379"/>
      <c r="G342" s="380" t="s">
        <v>217</v>
      </c>
      <c r="H342" s="43"/>
    </row>
    <row r="343" spans="1:8">
      <c r="A343" s="379"/>
      <c r="B343" s="68" t="s">
        <v>218</v>
      </c>
      <c r="C343" s="68" t="s">
        <v>219</v>
      </c>
      <c r="D343" s="68" t="s">
        <v>220</v>
      </c>
      <c r="E343" s="68" t="s">
        <v>6</v>
      </c>
      <c r="F343" s="68" t="s">
        <v>221</v>
      </c>
      <c r="G343" s="380"/>
      <c r="H343" s="77"/>
    </row>
    <row r="344" spans="1:8">
      <c r="A344" s="3" t="s">
        <v>222</v>
      </c>
      <c r="B344" s="44">
        <v>220</v>
      </c>
      <c r="C344" s="44">
        <v>144.66</v>
      </c>
      <c r="D344" s="45">
        <v>2.89</v>
      </c>
      <c r="E344" s="45">
        <v>0.15</v>
      </c>
      <c r="F344" s="45">
        <v>21.41</v>
      </c>
      <c r="G344" s="45">
        <v>98.51</v>
      </c>
      <c r="H344" s="77"/>
    </row>
    <row r="345" spans="1:8">
      <c r="A345" s="3" t="s">
        <v>228</v>
      </c>
      <c r="B345" s="44">
        <v>0.35</v>
      </c>
      <c r="C345" s="44">
        <v>0.35</v>
      </c>
      <c r="D345" s="45">
        <v>0</v>
      </c>
      <c r="E345" s="45">
        <v>0</v>
      </c>
      <c r="F345" s="45">
        <v>0</v>
      </c>
      <c r="G345" s="45">
        <v>0</v>
      </c>
      <c r="H345" s="77"/>
    </row>
    <row r="346" spans="1:8">
      <c r="A346" s="3" t="s">
        <v>268</v>
      </c>
      <c r="B346" s="44">
        <v>24</v>
      </c>
      <c r="C346" s="44">
        <v>24</v>
      </c>
      <c r="D346" s="45">
        <v>0.72</v>
      </c>
      <c r="E346" s="45">
        <v>0.48</v>
      </c>
      <c r="F346" s="45">
        <v>1.08</v>
      </c>
      <c r="G346" s="45">
        <v>11.52</v>
      </c>
      <c r="H346" s="77"/>
    </row>
    <row r="347" spans="1:8">
      <c r="A347" s="3" t="s">
        <v>257</v>
      </c>
      <c r="B347" s="44">
        <v>1.5</v>
      </c>
      <c r="C347" s="44">
        <v>1.5</v>
      </c>
      <c r="D347" s="45">
        <v>0.01</v>
      </c>
      <c r="E347" s="45">
        <v>1.23</v>
      </c>
      <c r="F347" s="45">
        <v>0.01</v>
      </c>
      <c r="G347" s="45">
        <v>11.15</v>
      </c>
      <c r="H347" s="77"/>
    </row>
    <row r="348" spans="1:8">
      <c r="A348" s="55" t="s">
        <v>232</v>
      </c>
      <c r="B348" s="56"/>
      <c r="C348" s="55">
        <v>150</v>
      </c>
      <c r="D348" s="59">
        <f>SUM(D344:D347)</f>
        <v>3.62</v>
      </c>
      <c r="E348" s="59">
        <f t="shared" ref="E348:G348" si="12">SUM(E344:E347)</f>
        <v>1.8599999999999999</v>
      </c>
      <c r="F348" s="59">
        <f t="shared" si="12"/>
        <v>22.500000000000004</v>
      </c>
      <c r="G348" s="59">
        <f t="shared" si="12"/>
        <v>121.18</v>
      </c>
      <c r="H348" s="77"/>
    </row>
    <row r="349" spans="1:8">
      <c r="A349" s="381" t="s">
        <v>378</v>
      </c>
      <c r="B349" s="381"/>
      <c r="C349" s="381"/>
      <c r="D349" s="381"/>
      <c r="E349" s="381"/>
      <c r="F349" s="381"/>
      <c r="G349" s="381"/>
      <c r="H349" s="381"/>
    </row>
    <row r="350" spans="1:8">
      <c r="A350" s="381"/>
      <c r="B350" s="381"/>
      <c r="C350" s="381"/>
      <c r="D350" s="381"/>
      <c r="E350" s="381"/>
      <c r="F350" s="381"/>
      <c r="G350" s="381"/>
      <c r="H350" s="381"/>
    </row>
    <row r="351" spans="1:8" ht="3.6" customHeight="1">
      <c r="A351" s="381"/>
      <c r="B351" s="381"/>
      <c r="C351" s="381"/>
      <c r="D351" s="381"/>
      <c r="E351" s="381"/>
      <c r="F351" s="381"/>
      <c r="G351" s="381"/>
      <c r="H351" s="381"/>
    </row>
    <row r="352" spans="1:8" hidden="1">
      <c r="A352" s="381"/>
      <c r="B352" s="381"/>
      <c r="C352" s="381"/>
      <c r="D352" s="381"/>
      <c r="E352" s="381"/>
      <c r="F352" s="381"/>
      <c r="G352" s="381"/>
      <c r="H352" s="381"/>
    </row>
    <row r="353" spans="1:8" hidden="1">
      <c r="A353" s="381"/>
      <c r="B353" s="381"/>
      <c r="C353" s="381"/>
      <c r="D353" s="381"/>
      <c r="E353" s="381"/>
      <c r="F353" s="381"/>
      <c r="G353" s="381"/>
      <c r="H353" s="381"/>
    </row>
    <row r="355" spans="1:8">
      <c r="A355" s="1" t="s">
        <v>504</v>
      </c>
      <c r="B355" s="1"/>
      <c r="C355" s="1"/>
      <c r="D355" s="1"/>
      <c r="E355" s="1"/>
      <c r="F355" s="1"/>
      <c r="G355" s="1"/>
    </row>
    <row r="356" spans="1:8">
      <c r="A356" s="376" t="s">
        <v>215</v>
      </c>
      <c r="B356" s="377" t="s">
        <v>216</v>
      </c>
      <c r="C356" s="377"/>
      <c r="D356" s="376" t="s">
        <v>4</v>
      </c>
      <c r="E356" s="376"/>
      <c r="F356" s="376"/>
      <c r="G356" s="378" t="s">
        <v>217</v>
      </c>
    </row>
    <row r="357" spans="1:8">
      <c r="A357" s="376"/>
      <c r="B357" s="113" t="s">
        <v>218</v>
      </c>
      <c r="C357" s="113" t="s">
        <v>219</v>
      </c>
      <c r="D357" s="113" t="s">
        <v>220</v>
      </c>
      <c r="E357" s="113" t="s">
        <v>6</v>
      </c>
      <c r="F357" s="113" t="s">
        <v>221</v>
      </c>
      <c r="G357" s="378"/>
      <c r="H357" s="54"/>
    </row>
    <row r="358" spans="1:8">
      <c r="A358" s="3" t="s">
        <v>225</v>
      </c>
      <c r="B358" s="44">
        <v>2.0202020202020203</v>
      </c>
      <c r="C358" s="44">
        <v>2.0202020202020203</v>
      </c>
      <c r="D358" s="45">
        <v>0</v>
      </c>
      <c r="E358" s="45">
        <v>2.02</v>
      </c>
      <c r="F358" s="45">
        <v>0</v>
      </c>
      <c r="G358" s="45">
        <v>18.18</v>
      </c>
    </row>
    <row r="359" spans="1:8">
      <c r="A359" s="3" t="s">
        <v>237</v>
      </c>
      <c r="B359" s="44">
        <v>2.5252525252525251</v>
      </c>
      <c r="C359" s="44">
        <v>2.5252525252525251</v>
      </c>
      <c r="D359" s="45">
        <v>0.26</v>
      </c>
      <c r="E359" s="45">
        <v>0.02</v>
      </c>
      <c r="F359" s="45">
        <v>1.87</v>
      </c>
      <c r="G359" s="45">
        <v>8.74</v>
      </c>
    </row>
    <row r="360" spans="1:8">
      <c r="A360" s="3" t="s">
        <v>228</v>
      </c>
      <c r="B360" s="44">
        <v>0.10101010101010101</v>
      </c>
      <c r="C360" s="44">
        <v>0.10101010101010101</v>
      </c>
      <c r="D360" s="45">
        <v>0</v>
      </c>
      <c r="E360" s="45">
        <v>0</v>
      </c>
      <c r="F360" s="45">
        <v>0</v>
      </c>
      <c r="G360" s="45">
        <v>0</v>
      </c>
    </row>
    <row r="361" spans="1:8">
      <c r="A361" s="3" t="s">
        <v>268</v>
      </c>
      <c r="B361" s="44">
        <v>20.202020202020201</v>
      </c>
      <c r="C361" s="44">
        <v>20.202020202020201</v>
      </c>
      <c r="D361" s="45">
        <v>0.61</v>
      </c>
      <c r="E361" s="45">
        <v>0.4</v>
      </c>
      <c r="F361" s="45">
        <v>0.91</v>
      </c>
      <c r="G361" s="45">
        <v>9.6999999999999993</v>
      </c>
    </row>
    <row r="362" spans="1:8">
      <c r="A362" s="3" t="s">
        <v>230</v>
      </c>
      <c r="B362" s="44">
        <v>25.252525252525253</v>
      </c>
      <c r="C362" s="44">
        <v>25.252525252525253</v>
      </c>
      <c r="D362" s="45">
        <v>0</v>
      </c>
      <c r="E362" s="45">
        <v>0</v>
      </c>
      <c r="F362" s="45">
        <v>0</v>
      </c>
      <c r="G362" s="45">
        <v>0</v>
      </c>
    </row>
    <row r="363" spans="1:8">
      <c r="A363" s="55" t="s">
        <v>232</v>
      </c>
      <c r="B363" s="56"/>
      <c r="C363" s="55">
        <v>50</v>
      </c>
      <c r="D363" s="59">
        <f>SUM(D358:D362)</f>
        <v>0.87</v>
      </c>
      <c r="E363" s="59">
        <f t="shared" ref="E363:G363" si="13">SUM(E358:E362)</f>
        <v>2.44</v>
      </c>
      <c r="F363" s="59">
        <f t="shared" si="13"/>
        <v>2.7800000000000002</v>
      </c>
      <c r="G363" s="59">
        <f t="shared" si="13"/>
        <v>36.620000000000005</v>
      </c>
    </row>
    <row r="364" spans="1:8">
      <c r="A364" s="381" t="s">
        <v>269</v>
      </c>
      <c r="B364" s="381"/>
      <c r="C364" s="381"/>
      <c r="D364" s="381"/>
      <c r="E364" s="381"/>
      <c r="F364" s="381"/>
      <c r="G364" s="381"/>
      <c r="H364" s="381"/>
    </row>
    <row r="365" spans="1:8">
      <c r="A365" s="381"/>
      <c r="B365" s="381"/>
      <c r="C365" s="381"/>
      <c r="D365" s="381"/>
      <c r="E365" s="381"/>
      <c r="F365" s="381"/>
      <c r="G365" s="381"/>
      <c r="H365" s="381"/>
    </row>
    <row r="366" spans="1:8" ht="9.6" customHeight="1">
      <c r="A366" s="381"/>
      <c r="B366" s="381"/>
      <c r="C366" s="381"/>
      <c r="D366" s="381"/>
      <c r="E366" s="381"/>
      <c r="F366" s="381"/>
      <c r="G366" s="381"/>
      <c r="H366" s="381"/>
    </row>
    <row r="367" spans="1:8" hidden="1">
      <c r="A367" s="381"/>
      <c r="B367" s="381"/>
      <c r="C367" s="381"/>
      <c r="D367" s="381"/>
      <c r="E367" s="381"/>
      <c r="F367" s="381"/>
      <c r="G367" s="381"/>
      <c r="H367" s="381"/>
    </row>
    <row r="368" spans="1:8" hidden="1">
      <c r="A368" s="381"/>
      <c r="B368" s="381"/>
      <c r="C368" s="381"/>
      <c r="D368" s="381"/>
      <c r="E368" s="381"/>
      <c r="F368" s="381"/>
      <c r="G368" s="381"/>
      <c r="H368" s="381"/>
    </row>
    <row r="369" spans="1:8" hidden="1">
      <c r="A369" s="381"/>
      <c r="B369" s="381"/>
      <c r="C369" s="381"/>
      <c r="D369" s="381"/>
      <c r="E369" s="381"/>
      <c r="F369" s="381"/>
      <c r="G369" s="381"/>
      <c r="H369" s="381"/>
    </row>
    <row r="370" spans="1:8">
      <c r="A370" s="285"/>
      <c r="B370" s="285"/>
      <c r="C370" s="285"/>
      <c r="D370" s="285"/>
      <c r="E370" s="285"/>
      <c r="F370" s="285"/>
      <c r="G370" s="285"/>
      <c r="H370" s="285"/>
    </row>
    <row r="371" spans="1:8">
      <c r="A371" s="1" t="s">
        <v>956</v>
      </c>
      <c r="B371" s="1"/>
      <c r="C371" s="1"/>
      <c r="D371" s="1"/>
      <c r="E371" s="1"/>
      <c r="F371" s="1"/>
      <c r="G371" s="1"/>
    </row>
    <row r="372" spans="1:8">
      <c r="A372" s="388" t="s">
        <v>215</v>
      </c>
      <c r="B372" s="390" t="s">
        <v>216</v>
      </c>
      <c r="C372" s="391"/>
      <c r="D372" s="392" t="s">
        <v>4</v>
      </c>
      <c r="E372" s="393"/>
      <c r="F372" s="394"/>
      <c r="G372" s="359" t="s">
        <v>217</v>
      </c>
    </row>
    <row r="373" spans="1:8">
      <c r="A373" s="389"/>
      <c r="B373" s="2" t="s">
        <v>218</v>
      </c>
      <c r="C373" s="2" t="s">
        <v>219</v>
      </c>
      <c r="D373" s="2" t="s">
        <v>220</v>
      </c>
      <c r="E373" s="2" t="s">
        <v>6</v>
      </c>
      <c r="F373" s="2" t="s">
        <v>221</v>
      </c>
      <c r="G373" s="360"/>
      <c r="H373" s="54"/>
    </row>
    <row r="374" spans="1:8">
      <c r="A374" s="3" t="s">
        <v>223</v>
      </c>
      <c r="B374" s="44">
        <v>33.6</v>
      </c>
      <c r="C374" s="44">
        <v>24.55</v>
      </c>
      <c r="D374" s="45">
        <v>0.24</v>
      </c>
      <c r="E374" s="45">
        <v>0.06</v>
      </c>
      <c r="F374" s="45">
        <v>1.2</v>
      </c>
      <c r="G374" s="45">
        <v>6.12</v>
      </c>
    </row>
    <row r="375" spans="1:8">
      <c r="A375" s="3" t="s">
        <v>246</v>
      </c>
      <c r="B375" s="44">
        <v>42</v>
      </c>
      <c r="C375" s="44">
        <v>36.520000000000003</v>
      </c>
      <c r="D375" s="45">
        <v>0.12</v>
      </c>
      <c r="E375" s="45">
        <v>0.24</v>
      </c>
      <c r="F375" s="45">
        <v>4.2</v>
      </c>
      <c r="G375" s="45">
        <v>19.14</v>
      </c>
    </row>
    <row r="376" spans="1:8">
      <c r="A376" s="3" t="s">
        <v>225</v>
      </c>
      <c r="B376" s="44">
        <v>3</v>
      </c>
      <c r="C376" s="44">
        <v>3</v>
      </c>
      <c r="D376" s="45">
        <v>0</v>
      </c>
      <c r="E376" s="45">
        <v>3</v>
      </c>
      <c r="F376" s="45">
        <v>0</v>
      </c>
      <c r="G376" s="45">
        <v>27</v>
      </c>
    </row>
    <row r="377" spans="1:8">
      <c r="A377" s="3" t="s">
        <v>247</v>
      </c>
      <c r="B377" s="44">
        <v>3</v>
      </c>
      <c r="C377" s="44">
        <v>3</v>
      </c>
      <c r="D377" s="45">
        <v>0</v>
      </c>
      <c r="E377" s="45">
        <v>0</v>
      </c>
      <c r="F377" s="45">
        <v>3</v>
      </c>
      <c r="G377" s="45">
        <v>12</v>
      </c>
    </row>
    <row r="378" spans="1:8">
      <c r="A378" s="3" t="s">
        <v>248</v>
      </c>
      <c r="B378" s="44">
        <v>0.12</v>
      </c>
      <c r="C378" s="44">
        <v>0.12</v>
      </c>
      <c r="D378" s="45">
        <v>0</v>
      </c>
      <c r="E378" s="45">
        <v>0</v>
      </c>
      <c r="F378" s="45">
        <v>0</v>
      </c>
      <c r="G378" s="45">
        <v>0</v>
      </c>
    </row>
    <row r="379" spans="1:8">
      <c r="A379" s="55" t="s">
        <v>232</v>
      </c>
      <c r="B379" s="56"/>
      <c r="C379" s="55">
        <v>60</v>
      </c>
      <c r="D379" s="59">
        <f>SUM(D374:D378)</f>
        <v>0.36</v>
      </c>
      <c r="E379" s="59">
        <f t="shared" ref="E379:G379" si="14">SUM(E374:E378)</f>
        <v>3.3</v>
      </c>
      <c r="F379" s="59">
        <f t="shared" si="14"/>
        <v>8.4</v>
      </c>
      <c r="G379" s="59">
        <f t="shared" si="14"/>
        <v>64.260000000000005</v>
      </c>
    </row>
    <row r="380" spans="1:8">
      <c r="A380" s="412" t="s">
        <v>249</v>
      </c>
      <c r="B380" s="412"/>
      <c r="C380" s="412"/>
      <c r="D380" s="412"/>
      <c r="E380" s="412"/>
      <c r="F380" s="412"/>
      <c r="G380" s="412"/>
      <c r="H380" s="412"/>
    </row>
    <row r="381" spans="1:8">
      <c r="A381" s="412"/>
      <c r="B381" s="412"/>
      <c r="C381" s="412"/>
      <c r="D381" s="412"/>
      <c r="E381" s="412"/>
      <c r="F381" s="412"/>
      <c r="G381" s="412"/>
      <c r="H381" s="412"/>
    </row>
    <row r="382" spans="1:8" ht="11.4" customHeight="1">
      <c r="A382" s="412"/>
      <c r="B382" s="412"/>
      <c r="C382" s="412"/>
      <c r="D382" s="412"/>
      <c r="E382" s="412"/>
      <c r="F382" s="412"/>
      <c r="G382" s="412"/>
      <c r="H382" s="412"/>
    </row>
    <row r="383" spans="1:8" hidden="1">
      <c r="A383" s="412"/>
      <c r="B383" s="412"/>
      <c r="C383" s="412"/>
      <c r="D383" s="412"/>
      <c r="E383" s="412"/>
      <c r="F383" s="412"/>
      <c r="G383" s="412"/>
      <c r="H383" s="412"/>
    </row>
    <row r="384" spans="1:8" hidden="1">
      <c r="A384" s="412"/>
      <c r="B384" s="412"/>
      <c r="C384" s="412"/>
      <c r="D384" s="412"/>
      <c r="E384" s="412"/>
      <c r="F384" s="412"/>
      <c r="G384" s="412"/>
      <c r="H384" s="412"/>
    </row>
    <row r="385" spans="1:8" hidden="1">
      <c r="A385" s="412"/>
      <c r="B385" s="412"/>
      <c r="C385" s="412"/>
      <c r="D385" s="412"/>
      <c r="E385" s="412"/>
      <c r="F385" s="412"/>
      <c r="G385" s="412"/>
      <c r="H385" s="412"/>
    </row>
    <row r="387" spans="1:8">
      <c r="A387" s="1" t="s">
        <v>576</v>
      </c>
      <c r="B387" s="1"/>
      <c r="C387" s="1"/>
      <c r="D387" s="1"/>
      <c r="E387" s="1"/>
      <c r="F387" s="1"/>
      <c r="G387" s="1"/>
    </row>
    <row r="388" spans="1:8">
      <c r="A388" s="376" t="s">
        <v>215</v>
      </c>
      <c r="B388" s="377" t="s">
        <v>216</v>
      </c>
      <c r="C388" s="377"/>
      <c r="D388" s="376" t="s">
        <v>4</v>
      </c>
      <c r="E388" s="376"/>
      <c r="F388" s="376"/>
      <c r="G388" s="378" t="s">
        <v>217</v>
      </c>
    </row>
    <row r="389" spans="1:8">
      <c r="A389" s="376"/>
      <c r="B389" s="2" t="s">
        <v>218</v>
      </c>
      <c r="C389" s="2" t="s">
        <v>219</v>
      </c>
      <c r="D389" s="2" t="s">
        <v>220</v>
      </c>
      <c r="E389" s="2" t="s">
        <v>6</v>
      </c>
      <c r="F389" s="2" t="s">
        <v>221</v>
      </c>
      <c r="G389" s="378"/>
      <c r="H389" s="54"/>
    </row>
    <row r="390" spans="1:8">
      <c r="A390" s="3" t="s">
        <v>268</v>
      </c>
      <c r="B390" s="3">
        <v>200</v>
      </c>
      <c r="C390" s="3">
        <v>200</v>
      </c>
      <c r="D390" s="40">
        <v>6</v>
      </c>
      <c r="E390" s="40">
        <v>4</v>
      </c>
      <c r="F390" s="40">
        <v>4.5</v>
      </c>
      <c r="G390" s="40">
        <v>96</v>
      </c>
      <c r="H390" s="54"/>
    </row>
    <row r="391" spans="1:8">
      <c r="A391" s="46" t="s">
        <v>232</v>
      </c>
      <c r="B391" s="47"/>
      <c r="C391" s="46">
        <v>200</v>
      </c>
      <c r="D391" s="46">
        <f>SUM(D390)</f>
        <v>6</v>
      </c>
      <c r="E391" s="46">
        <f t="shared" ref="E391:G391" si="15">SUM(E390)</f>
        <v>4</v>
      </c>
      <c r="F391" s="46">
        <f t="shared" si="15"/>
        <v>4.5</v>
      </c>
      <c r="G391" s="46">
        <f t="shared" si="15"/>
        <v>96</v>
      </c>
      <c r="H391" s="54"/>
    </row>
    <row r="392" spans="1:8">
      <c r="A392" s="412" t="s">
        <v>577</v>
      </c>
      <c r="B392" s="412"/>
      <c r="C392" s="412"/>
      <c r="D392" s="412"/>
      <c r="E392" s="412"/>
      <c r="F392" s="412"/>
      <c r="G392" s="412"/>
      <c r="H392" s="412"/>
    </row>
    <row r="393" spans="1:8" ht="6" customHeight="1">
      <c r="A393" s="412"/>
      <c r="B393" s="412"/>
      <c r="C393" s="412"/>
      <c r="D393" s="412"/>
      <c r="E393" s="412"/>
      <c r="F393" s="412"/>
      <c r="G393" s="412"/>
      <c r="H393" s="412"/>
    </row>
    <row r="394" spans="1:8" hidden="1">
      <c r="A394" s="412"/>
      <c r="B394" s="412"/>
      <c r="C394" s="412"/>
      <c r="D394" s="412"/>
      <c r="E394" s="412"/>
      <c r="F394" s="412"/>
      <c r="G394" s="412"/>
      <c r="H394" s="412"/>
    </row>
    <row r="395" spans="1:8" hidden="1">
      <c r="A395" s="412"/>
      <c r="B395" s="412"/>
      <c r="C395" s="412"/>
      <c r="D395" s="412"/>
      <c r="E395" s="412"/>
      <c r="F395" s="412"/>
      <c r="G395" s="412"/>
      <c r="H395" s="412"/>
    </row>
    <row r="396" spans="1:8" hidden="1">
      <c r="A396" s="412"/>
      <c r="B396" s="412"/>
      <c r="C396" s="412"/>
      <c r="D396" s="412"/>
      <c r="E396" s="412"/>
      <c r="F396" s="412"/>
      <c r="G396" s="412"/>
      <c r="H396" s="412"/>
    </row>
    <row r="398" spans="1:8">
      <c r="A398" s="1" t="s">
        <v>578</v>
      </c>
      <c r="B398" s="1"/>
      <c r="C398" s="1"/>
      <c r="D398" s="1"/>
      <c r="E398" s="1"/>
      <c r="F398" s="1"/>
      <c r="G398" s="1"/>
    </row>
    <row r="399" spans="1:8">
      <c r="A399" s="376" t="s">
        <v>215</v>
      </c>
      <c r="B399" s="377" t="s">
        <v>216</v>
      </c>
      <c r="C399" s="377"/>
      <c r="D399" s="376" t="s">
        <v>4</v>
      </c>
      <c r="E399" s="376"/>
      <c r="F399" s="376"/>
      <c r="G399" s="378" t="s">
        <v>217</v>
      </c>
    </row>
    <row r="400" spans="1:8">
      <c r="A400" s="376"/>
      <c r="B400" s="113" t="s">
        <v>218</v>
      </c>
      <c r="C400" s="113" t="s">
        <v>219</v>
      </c>
      <c r="D400" s="113" t="s">
        <v>220</v>
      </c>
      <c r="E400" s="113" t="s">
        <v>6</v>
      </c>
      <c r="F400" s="113" t="s">
        <v>221</v>
      </c>
      <c r="G400" s="378"/>
    </row>
    <row r="401" spans="1:8">
      <c r="A401" s="115" t="s">
        <v>579</v>
      </c>
      <c r="B401" s="107">
        <v>25</v>
      </c>
      <c r="C401" s="107">
        <v>25</v>
      </c>
      <c r="D401" s="113">
        <v>2.08</v>
      </c>
      <c r="E401" s="113">
        <v>2.15</v>
      </c>
      <c r="F401" s="113">
        <v>16.3</v>
      </c>
      <c r="G401" s="113">
        <v>94.8</v>
      </c>
    </row>
    <row r="402" spans="1:8">
      <c r="A402" s="109" t="s">
        <v>232</v>
      </c>
      <c r="B402" s="109"/>
      <c r="C402" s="132">
        <v>25</v>
      </c>
      <c r="D402" s="109">
        <f>SUM(D401:D401)</f>
        <v>2.08</v>
      </c>
      <c r="E402" s="109">
        <f>SUM(E401:E401)</f>
        <v>2.15</v>
      </c>
      <c r="F402" s="109">
        <f>SUM(F401:F401)</f>
        <v>16.3</v>
      </c>
      <c r="G402" s="109">
        <f>SUM(G401:G401)</f>
        <v>94.8</v>
      </c>
    </row>
    <row r="404" spans="1:8">
      <c r="A404" s="1" t="s">
        <v>540</v>
      </c>
      <c r="B404" s="1"/>
      <c r="C404" s="1"/>
      <c r="D404" s="1"/>
      <c r="E404" s="1"/>
      <c r="F404" s="1"/>
      <c r="G404" s="1"/>
    </row>
    <row r="405" spans="1:8" ht="14.4" customHeight="1">
      <c r="A405" s="376" t="s">
        <v>215</v>
      </c>
      <c r="B405" s="377" t="s">
        <v>216</v>
      </c>
      <c r="C405" s="377"/>
      <c r="D405" s="376" t="s">
        <v>4</v>
      </c>
      <c r="E405" s="376"/>
      <c r="F405" s="376"/>
      <c r="G405" s="378" t="s">
        <v>217</v>
      </c>
    </row>
    <row r="406" spans="1:8">
      <c r="A406" s="376"/>
      <c r="B406" s="2" t="s">
        <v>218</v>
      </c>
      <c r="C406" s="2" t="s">
        <v>219</v>
      </c>
      <c r="D406" s="2" t="s">
        <v>220</v>
      </c>
      <c r="E406" s="2" t="s">
        <v>6</v>
      </c>
      <c r="F406" s="2" t="s">
        <v>221</v>
      </c>
      <c r="G406" s="378"/>
    </row>
    <row r="407" spans="1:8">
      <c r="A407" s="3" t="s">
        <v>160</v>
      </c>
      <c r="B407" s="3">
        <v>50</v>
      </c>
      <c r="C407" s="3">
        <v>50</v>
      </c>
      <c r="D407" s="45">
        <v>2.8</v>
      </c>
      <c r="E407" s="45">
        <v>0.6</v>
      </c>
      <c r="F407" s="45">
        <v>29.4</v>
      </c>
      <c r="G407" s="45">
        <v>134</v>
      </c>
    </row>
    <row r="408" spans="1:8">
      <c r="A408" s="46" t="s">
        <v>232</v>
      </c>
      <c r="B408" s="47"/>
      <c r="C408" s="46">
        <v>50</v>
      </c>
      <c r="D408" s="46">
        <v>2.8</v>
      </c>
      <c r="E408" s="46">
        <v>0.6</v>
      </c>
      <c r="F408" s="46">
        <v>29.4</v>
      </c>
      <c r="G408" s="46">
        <v>134</v>
      </c>
    </row>
    <row r="410" spans="1:8">
      <c r="A410" s="1" t="s">
        <v>580</v>
      </c>
      <c r="B410" s="1"/>
      <c r="C410" s="1"/>
      <c r="D410" s="1"/>
      <c r="E410" s="1"/>
      <c r="F410" s="1"/>
      <c r="G410" s="1"/>
    </row>
    <row r="411" spans="1:8">
      <c r="A411" s="376" t="s">
        <v>215</v>
      </c>
      <c r="B411" s="377" t="s">
        <v>216</v>
      </c>
      <c r="C411" s="377"/>
      <c r="D411" s="376" t="s">
        <v>4</v>
      </c>
      <c r="E411" s="376"/>
      <c r="F411" s="376"/>
      <c r="G411" s="378" t="s">
        <v>217</v>
      </c>
    </row>
    <row r="412" spans="1:8">
      <c r="A412" s="376"/>
      <c r="B412" s="2" t="s">
        <v>218</v>
      </c>
      <c r="C412" s="2" t="s">
        <v>219</v>
      </c>
      <c r="D412" s="2" t="s">
        <v>220</v>
      </c>
      <c r="E412" s="2" t="s">
        <v>6</v>
      </c>
      <c r="F412" s="2" t="s">
        <v>221</v>
      </c>
      <c r="G412" s="378"/>
      <c r="H412" s="54"/>
    </row>
    <row r="413" spans="1:8">
      <c r="A413" s="3" t="s">
        <v>252</v>
      </c>
      <c r="B413" s="3">
        <v>50</v>
      </c>
      <c r="C413" s="3">
        <v>50</v>
      </c>
      <c r="D413" s="3">
        <v>0.25</v>
      </c>
      <c r="E413" s="3">
        <v>0.15</v>
      </c>
      <c r="F413" s="3">
        <v>6.2</v>
      </c>
      <c r="G413" s="3">
        <v>28</v>
      </c>
    </row>
    <row r="414" spans="1:8">
      <c r="A414" s="46" t="s">
        <v>232</v>
      </c>
      <c r="B414" s="46">
        <v>50</v>
      </c>
      <c r="C414" s="46">
        <v>50</v>
      </c>
      <c r="D414" s="46">
        <v>0.25</v>
      </c>
      <c r="E414" s="46">
        <v>0.15</v>
      </c>
      <c r="F414" s="46">
        <v>6.2</v>
      </c>
      <c r="G414" s="46">
        <v>28</v>
      </c>
    </row>
    <row r="415" spans="1:8">
      <c r="A415" s="381" t="s">
        <v>253</v>
      </c>
      <c r="B415" s="381"/>
      <c r="C415" s="381"/>
      <c r="D415" s="381"/>
      <c r="E415" s="381"/>
      <c r="F415" s="381"/>
      <c r="G415" s="381"/>
      <c r="H415" s="381"/>
    </row>
    <row r="416" spans="1:8" ht="11.4" customHeight="1">
      <c r="A416" s="381"/>
      <c r="B416" s="381"/>
      <c r="C416" s="381"/>
      <c r="D416" s="381"/>
      <c r="E416" s="381"/>
      <c r="F416" s="381"/>
      <c r="G416" s="381"/>
      <c r="H416" s="381"/>
    </row>
    <row r="417" spans="1:8" hidden="1">
      <c r="A417" s="381"/>
      <c r="B417" s="381"/>
      <c r="C417" s="381"/>
      <c r="D417" s="381"/>
      <c r="E417" s="381"/>
      <c r="F417" s="381"/>
      <c r="G417" s="381"/>
      <c r="H417" s="381"/>
    </row>
    <row r="418" spans="1:8" hidden="1">
      <c r="A418" s="381"/>
      <c r="B418" s="381"/>
      <c r="C418" s="381"/>
      <c r="D418" s="381"/>
      <c r="E418" s="381"/>
      <c r="F418" s="381"/>
      <c r="G418" s="381"/>
      <c r="H418" s="381"/>
    </row>
    <row r="419" spans="1:8" hidden="1">
      <c r="A419" s="381"/>
      <c r="B419" s="381"/>
      <c r="C419" s="381"/>
      <c r="D419" s="381"/>
      <c r="E419" s="381"/>
      <c r="F419" s="381"/>
      <c r="G419" s="381"/>
      <c r="H419" s="381"/>
    </row>
    <row r="420" spans="1:8" hidden="1">
      <c r="A420" s="381"/>
      <c r="B420" s="381"/>
      <c r="C420" s="381"/>
      <c r="D420" s="381"/>
      <c r="E420" s="381"/>
      <c r="F420" s="381"/>
      <c r="G420" s="381"/>
      <c r="H420" s="381"/>
    </row>
  </sheetData>
  <mergeCells count="181">
    <mergeCell ref="A415:H420"/>
    <mergeCell ref="A405:A406"/>
    <mergeCell ref="B405:C405"/>
    <mergeCell ref="D405:F405"/>
    <mergeCell ref="G405:G406"/>
    <mergeCell ref="A411:A412"/>
    <mergeCell ref="B411:C411"/>
    <mergeCell ref="D411:F411"/>
    <mergeCell ref="G411:G412"/>
    <mergeCell ref="A388:A389"/>
    <mergeCell ref="B388:C388"/>
    <mergeCell ref="D388:F388"/>
    <mergeCell ref="G388:G389"/>
    <mergeCell ref="A392:H396"/>
    <mergeCell ref="A399:A400"/>
    <mergeCell ref="B399:C399"/>
    <mergeCell ref="D399:F399"/>
    <mergeCell ref="G399:G400"/>
    <mergeCell ref="A364:H369"/>
    <mergeCell ref="A372:A373"/>
    <mergeCell ref="B372:C372"/>
    <mergeCell ref="D372:F372"/>
    <mergeCell ref="G372:G373"/>
    <mergeCell ref="A380:H385"/>
    <mergeCell ref="A342:A343"/>
    <mergeCell ref="B342:C342"/>
    <mergeCell ref="D342:F342"/>
    <mergeCell ref="G342:G343"/>
    <mergeCell ref="A349:H353"/>
    <mergeCell ref="A356:A357"/>
    <mergeCell ref="B356:C356"/>
    <mergeCell ref="D356:F356"/>
    <mergeCell ref="G356:G357"/>
    <mergeCell ref="A328:G328"/>
    <mergeCell ref="A331:A332"/>
    <mergeCell ref="B331:C331"/>
    <mergeCell ref="D331:F331"/>
    <mergeCell ref="G331:G332"/>
    <mergeCell ref="A339:G339"/>
    <mergeCell ref="A310:A311"/>
    <mergeCell ref="B310:C310"/>
    <mergeCell ref="D310:F310"/>
    <mergeCell ref="G310:G311"/>
    <mergeCell ref="A318:G318"/>
    <mergeCell ref="A82:G82"/>
    <mergeCell ref="A322:A323"/>
    <mergeCell ref="B322:C322"/>
    <mergeCell ref="D322:F322"/>
    <mergeCell ref="G322:G323"/>
    <mergeCell ref="A135:G135"/>
    <mergeCell ref="A233:G233"/>
    <mergeCell ref="A242:A243"/>
    <mergeCell ref="B242:C242"/>
    <mergeCell ref="D242:F242"/>
    <mergeCell ref="G242:G243"/>
    <mergeCell ref="A307:G307"/>
    <mergeCell ref="A287:A288"/>
    <mergeCell ref="B287:C287"/>
    <mergeCell ref="D287:F287"/>
    <mergeCell ref="G287:G288"/>
    <mergeCell ref="A296:G296"/>
    <mergeCell ref="A299:A300"/>
    <mergeCell ref="B299:C299"/>
    <mergeCell ref="D299:F299"/>
    <mergeCell ref="G299:G300"/>
    <mergeCell ref="A264:H268"/>
    <mergeCell ref="A271:A272"/>
    <mergeCell ref="B271:C271"/>
    <mergeCell ref="D271:F271"/>
    <mergeCell ref="G271:G272"/>
    <mergeCell ref="A279:H284"/>
    <mergeCell ref="A251:A252"/>
    <mergeCell ref="B251:C251"/>
    <mergeCell ref="D251:F251"/>
    <mergeCell ref="G251:G252"/>
    <mergeCell ref="A255:G255"/>
    <mergeCell ref="A258:A259"/>
    <mergeCell ref="B258:C258"/>
    <mergeCell ref="D258:F258"/>
    <mergeCell ref="G258:G259"/>
    <mergeCell ref="A236:A237"/>
    <mergeCell ref="B236:C236"/>
    <mergeCell ref="D236:F236"/>
    <mergeCell ref="G236:G237"/>
    <mergeCell ref="A248:G248"/>
    <mergeCell ref="A246:G246"/>
    <mergeCell ref="A211:G211"/>
    <mergeCell ref="A214:A215"/>
    <mergeCell ref="B214:C214"/>
    <mergeCell ref="D214:F214"/>
    <mergeCell ref="G214:G215"/>
    <mergeCell ref="A222:G222"/>
    <mergeCell ref="A225:A226"/>
    <mergeCell ref="B225:C225"/>
    <mergeCell ref="D225:F225"/>
    <mergeCell ref="G225:G226"/>
    <mergeCell ref="A201:A202"/>
    <mergeCell ref="B201:C201"/>
    <mergeCell ref="D201:F201"/>
    <mergeCell ref="G201:G202"/>
    <mergeCell ref="A178:H182"/>
    <mergeCell ref="A185:A186"/>
    <mergeCell ref="B185:C185"/>
    <mergeCell ref="D185:F185"/>
    <mergeCell ref="G185:G186"/>
    <mergeCell ref="A193:H198"/>
    <mergeCell ref="A153:A154"/>
    <mergeCell ref="B153:C153"/>
    <mergeCell ref="D153:F153"/>
    <mergeCell ref="G153:G154"/>
    <mergeCell ref="A164:G168"/>
    <mergeCell ref="A171:A172"/>
    <mergeCell ref="B171:C171"/>
    <mergeCell ref="D171:F171"/>
    <mergeCell ref="G171:G172"/>
    <mergeCell ref="A144:A145"/>
    <mergeCell ref="B144:C144"/>
    <mergeCell ref="D144:F144"/>
    <mergeCell ref="G144:G145"/>
    <mergeCell ref="A148:G148"/>
    <mergeCell ref="A150:G150"/>
    <mergeCell ref="A127:A128"/>
    <mergeCell ref="B127:C127"/>
    <mergeCell ref="D127:F127"/>
    <mergeCell ref="G127:G128"/>
    <mergeCell ref="A138:A139"/>
    <mergeCell ref="B138:C138"/>
    <mergeCell ref="D138:F138"/>
    <mergeCell ref="G138:G139"/>
    <mergeCell ref="A113:G113"/>
    <mergeCell ref="A116:A117"/>
    <mergeCell ref="B116:C116"/>
    <mergeCell ref="D116:F116"/>
    <mergeCell ref="G116:G117"/>
    <mergeCell ref="A124:G124"/>
    <mergeCell ref="A85:A86"/>
    <mergeCell ref="B85:C85"/>
    <mergeCell ref="D85:F85"/>
    <mergeCell ref="G85:G86"/>
    <mergeCell ref="A96:H100"/>
    <mergeCell ref="A103:A104"/>
    <mergeCell ref="B103:C103"/>
    <mergeCell ref="D103:F103"/>
    <mergeCell ref="G103:G104"/>
    <mergeCell ref="A77:A78"/>
    <mergeCell ref="B77:C77"/>
    <mergeCell ref="D77:F77"/>
    <mergeCell ref="G77:G78"/>
    <mergeCell ref="A67:A68"/>
    <mergeCell ref="B67:C67"/>
    <mergeCell ref="D67:F67"/>
    <mergeCell ref="G67:G68"/>
    <mergeCell ref="A74:G74"/>
    <mergeCell ref="A55:A56"/>
    <mergeCell ref="B55:C55"/>
    <mergeCell ref="D55:F55"/>
    <mergeCell ref="G55:G56"/>
    <mergeCell ref="A62:G62"/>
    <mergeCell ref="A64:G64"/>
    <mergeCell ref="A38:A39"/>
    <mergeCell ref="B38:C38"/>
    <mergeCell ref="D38:F38"/>
    <mergeCell ref="G38:G39"/>
    <mergeCell ref="A46:G46"/>
    <mergeCell ref="A49:A50"/>
    <mergeCell ref="B49:C49"/>
    <mergeCell ref="D49:F49"/>
    <mergeCell ref="G49:G50"/>
    <mergeCell ref="A18:G18"/>
    <mergeCell ref="A21:A22"/>
    <mergeCell ref="B21:C21"/>
    <mergeCell ref="D21:F21"/>
    <mergeCell ref="G21:G22"/>
    <mergeCell ref="A31:H35"/>
    <mergeCell ref="A1:G1"/>
    <mergeCell ref="A2:G2"/>
    <mergeCell ref="A4:G4"/>
    <mergeCell ref="A7:A8"/>
    <mergeCell ref="B7:C7"/>
    <mergeCell ref="D7:F7"/>
    <mergeCell ref="G7:G8"/>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3"/>
  <sheetViews>
    <sheetView workbookViewId="0">
      <selection activeCell="N39" sqref="N39"/>
    </sheetView>
  </sheetViews>
  <sheetFormatPr defaultRowHeight="14.4"/>
  <cols>
    <col min="1" max="1" width="36" customWidth="1"/>
    <col min="2" max="2" width="8.6640625" customWidth="1"/>
    <col min="7" max="7" width="13.88671875" customWidth="1"/>
    <col min="8" max="8" width="14.6640625" customWidth="1"/>
  </cols>
  <sheetData>
    <row r="2" spans="1:9" ht="29.4" customHeight="1">
      <c r="A2" s="396" t="s">
        <v>25</v>
      </c>
      <c r="B2" s="396"/>
      <c r="C2" s="396"/>
      <c r="D2" s="396"/>
      <c r="E2" s="396"/>
      <c r="F2" s="396"/>
      <c r="G2" s="396"/>
      <c r="H2" s="396"/>
      <c r="I2" s="1"/>
    </row>
    <row r="3" spans="1:9">
      <c r="A3" s="8"/>
      <c r="B3" s="1"/>
      <c r="C3" s="1"/>
      <c r="D3" s="1"/>
      <c r="E3" s="1"/>
      <c r="F3" s="1"/>
      <c r="G3" s="1"/>
      <c r="H3" s="1"/>
      <c r="I3" s="1"/>
    </row>
    <row r="4" spans="1:9" ht="15" thickBot="1">
      <c r="A4" s="397" t="s">
        <v>21</v>
      </c>
      <c r="B4" s="397"/>
      <c r="C4" s="397"/>
      <c r="D4" s="397"/>
      <c r="E4" s="397"/>
      <c r="F4" s="397"/>
      <c r="G4" s="397"/>
      <c r="H4" s="397"/>
      <c r="I4" s="1"/>
    </row>
    <row r="5" spans="1:9" ht="15" customHeight="1" thickBot="1">
      <c r="A5" s="398" t="s">
        <v>22</v>
      </c>
      <c r="B5" s="260" t="s">
        <v>0</v>
      </c>
      <c r="C5" s="252" t="s">
        <v>12</v>
      </c>
      <c r="D5" s="252" t="s">
        <v>13</v>
      </c>
      <c r="E5" s="252" t="s">
        <v>18</v>
      </c>
      <c r="F5" s="252" t="s">
        <v>20</v>
      </c>
      <c r="G5" s="400" t="s">
        <v>26</v>
      </c>
      <c r="H5" s="402" t="s">
        <v>24</v>
      </c>
      <c r="I5" s="1"/>
    </row>
    <row r="6" spans="1:9" ht="33" customHeight="1" thickBot="1">
      <c r="A6" s="399"/>
      <c r="B6" s="404" t="s">
        <v>23</v>
      </c>
      <c r="C6" s="405"/>
      <c r="D6" s="405"/>
      <c r="E6" s="405"/>
      <c r="F6" s="406"/>
      <c r="G6" s="401"/>
      <c r="H6" s="403"/>
      <c r="I6" s="1"/>
    </row>
    <row r="7" spans="1:9" ht="15" thickBot="1">
      <c r="A7" s="18" t="s">
        <v>222</v>
      </c>
      <c r="B7" s="17">
        <v>43.92</v>
      </c>
      <c r="C7" s="235">
        <v>161.5</v>
      </c>
      <c r="D7" s="17">
        <v>144.66</v>
      </c>
      <c r="E7" s="235">
        <v>150</v>
      </c>
      <c r="F7" s="17">
        <v>43.92</v>
      </c>
      <c r="G7" s="254">
        <f>SUM(B7:F7)</f>
        <v>544</v>
      </c>
      <c r="H7" s="17"/>
      <c r="I7" s="1"/>
    </row>
    <row r="8" spans="1:9" ht="15" thickBot="1">
      <c r="A8" s="249" t="s">
        <v>975</v>
      </c>
      <c r="B8" s="239">
        <f t="shared" ref="B8:G8" si="0">SUM(B7:B7)</f>
        <v>43.92</v>
      </c>
      <c r="C8" s="239">
        <f t="shared" si="0"/>
        <v>161.5</v>
      </c>
      <c r="D8" s="239">
        <f t="shared" si="0"/>
        <v>144.66</v>
      </c>
      <c r="E8" s="239">
        <f t="shared" si="0"/>
        <v>150</v>
      </c>
      <c r="F8" s="239">
        <f t="shared" si="0"/>
        <v>43.92</v>
      </c>
      <c r="G8" s="256">
        <f t="shared" si="0"/>
        <v>544</v>
      </c>
      <c r="H8" s="253">
        <v>450</v>
      </c>
      <c r="I8" s="1"/>
    </row>
    <row r="9" spans="1:9">
      <c r="A9" s="18" t="s">
        <v>223</v>
      </c>
      <c r="B9" s="17">
        <v>15.53</v>
      </c>
      <c r="C9" s="17">
        <v>23.53</v>
      </c>
      <c r="D9" s="17">
        <v>72.040000000000006</v>
      </c>
      <c r="E9" s="17">
        <v>40.92</v>
      </c>
      <c r="F9" s="17">
        <v>51.19</v>
      </c>
      <c r="G9" s="254">
        <f t="shared" ref="G9:G19" si="1">SUM(B9:F9)</f>
        <v>203.21</v>
      </c>
      <c r="H9" s="17"/>
    </row>
    <row r="10" spans="1:9">
      <c r="A10" s="13" t="s">
        <v>279</v>
      </c>
      <c r="B10" s="128">
        <v>5.3</v>
      </c>
      <c r="C10" s="2">
        <v>7.84</v>
      </c>
      <c r="D10" s="2">
        <v>9.14</v>
      </c>
      <c r="E10" s="2"/>
      <c r="F10" s="128">
        <v>5.3</v>
      </c>
      <c r="G10" s="254">
        <f t="shared" si="1"/>
        <v>27.580000000000002</v>
      </c>
      <c r="H10" s="2"/>
    </row>
    <row r="11" spans="1:9">
      <c r="A11" s="13" t="s">
        <v>962</v>
      </c>
      <c r="B11" s="128">
        <v>73.900000000000006</v>
      </c>
      <c r="C11" s="2">
        <v>14.83</v>
      </c>
      <c r="D11" s="2"/>
      <c r="E11" s="2"/>
      <c r="F11" s="2"/>
      <c r="G11" s="254">
        <f t="shared" si="1"/>
        <v>88.73</v>
      </c>
      <c r="H11" s="2"/>
    </row>
    <row r="12" spans="1:9">
      <c r="A12" s="13" t="s">
        <v>385</v>
      </c>
      <c r="B12" s="128">
        <v>11.5</v>
      </c>
      <c r="C12" s="2"/>
      <c r="D12" s="2"/>
      <c r="E12" s="2"/>
      <c r="F12" s="2"/>
      <c r="G12" s="254">
        <f t="shared" si="1"/>
        <v>11.5</v>
      </c>
      <c r="H12" s="2"/>
    </row>
    <row r="13" spans="1:9">
      <c r="A13" s="13" t="s">
        <v>963</v>
      </c>
      <c r="B13" s="2">
        <v>17.86</v>
      </c>
      <c r="C13" s="2"/>
      <c r="D13" s="2"/>
      <c r="E13" s="2"/>
      <c r="F13" s="2"/>
      <c r="G13" s="254">
        <f t="shared" si="1"/>
        <v>17.86</v>
      </c>
      <c r="H13" s="2"/>
    </row>
    <row r="14" spans="1:9">
      <c r="A14" s="13" t="s">
        <v>634</v>
      </c>
      <c r="B14" s="2"/>
      <c r="C14" s="2">
        <v>37.65</v>
      </c>
      <c r="D14" s="2"/>
      <c r="E14" s="2"/>
      <c r="F14" s="2"/>
      <c r="G14" s="254">
        <f t="shared" si="1"/>
        <v>37.65</v>
      </c>
      <c r="H14" s="2"/>
    </row>
    <row r="15" spans="1:9">
      <c r="A15" s="13" t="s">
        <v>499</v>
      </c>
      <c r="B15" s="2"/>
      <c r="C15" s="2">
        <v>29.41</v>
      </c>
      <c r="D15" s="2"/>
      <c r="E15" s="2"/>
      <c r="F15" s="2"/>
      <c r="G15" s="254">
        <f t="shared" si="1"/>
        <v>29.41</v>
      </c>
      <c r="H15" s="2"/>
    </row>
    <row r="16" spans="1:9">
      <c r="A16" s="13" t="s">
        <v>293</v>
      </c>
      <c r="B16" s="2"/>
      <c r="C16" s="2"/>
      <c r="D16" s="128">
        <v>0.2</v>
      </c>
      <c r="E16" s="2"/>
      <c r="F16" s="2">
        <v>0.27</v>
      </c>
      <c r="G16" s="254">
        <f t="shared" si="1"/>
        <v>0.47000000000000003</v>
      </c>
      <c r="H16" s="2"/>
    </row>
    <row r="17" spans="1:8">
      <c r="A17" s="13" t="s">
        <v>395</v>
      </c>
      <c r="B17" s="2"/>
      <c r="C17" s="2"/>
      <c r="D17" s="2"/>
      <c r="E17" s="2">
        <v>5.45</v>
      </c>
      <c r="F17" s="2">
        <v>0.06</v>
      </c>
      <c r="G17" s="254">
        <f t="shared" si="1"/>
        <v>5.51</v>
      </c>
      <c r="H17" s="2"/>
    </row>
    <row r="18" spans="1:8">
      <c r="A18" s="13" t="s">
        <v>665</v>
      </c>
      <c r="B18" s="2"/>
      <c r="C18" s="2"/>
      <c r="D18" s="2"/>
      <c r="E18" s="2"/>
      <c r="F18" s="128">
        <v>20.3</v>
      </c>
      <c r="G18" s="254">
        <f t="shared" si="1"/>
        <v>20.3</v>
      </c>
      <c r="H18" s="2"/>
    </row>
    <row r="19" spans="1:8" ht="15" thickBot="1">
      <c r="A19" s="15" t="s">
        <v>964</v>
      </c>
      <c r="B19" s="9"/>
      <c r="C19" s="9"/>
      <c r="D19" s="9"/>
      <c r="E19" s="9"/>
      <c r="F19" s="237">
        <v>17.8</v>
      </c>
      <c r="G19" s="255">
        <f t="shared" si="1"/>
        <v>17.8</v>
      </c>
      <c r="H19" s="9"/>
    </row>
    <row r="20" spans="1:8" ht="15" thickBot="1">
      <c r="A20" s="238" t="s">
        <v>965</v>
      </c>
      <c r="B20" s="239">
        <f>SUM(B9:B19)</f>
        <v>124.09</v>
      </c>
      <c r="C20" s="239">
        <f t="shared" ref="C20:G20" si="2">SUM(C9:C19)</f>
        <v>113.25999999999999</v>
      </c>
      <c r="D20" s="239">
        <f t="shared" si="2"/>
        <v>81.38000000000001</v>
      </c>
      <c r="E20" s="239">
        <f t="shared" si="2"/>
        <v>46.370000000000005</v>
      </c>
      <c r="F20" s="239">
        <f t="shared" si="2"/>
        <v>94.92</v>
      </c>
      <c r="G20" s="257">
        <f t="shared" si="2"/>
        <v>460.0200000000001</v>
      </c>
      <c r="H20" s="253">
        <v>250</v>
      </c>
    </row>
    <row r="21" spans="1:8">
      <c r="A21" s="17" t="s">
        <v>344</v>
      </c>
      <c r="B21" s="235">
        <v>79.599999999999994</v>
      </c>
      <c r="C21" s="17"/>
      <c r="D21" s="17"/>
      <c r="E21" s="17"/>
      <c r="F21" s="17"/>
      <c r="G21" s="235">
        <f>SUM(B21:F21)</f>
        <v>79.599999999999994</v>
      </c>
      <c r="H21" s="17"/>
    </row>
    <row r="22" spans="1:8">
      <c r="A22" s="2" t="s">
        <v>966</v>
      </c>
      <c r="B22" s="2"/>
      <c r="C22" s="2">
        <v>58.75</v>
      </c>
      <c r="D22" s="2"/>
      <c r="E22" s="128">
        <v>65.3</v>
      </c>
      <c r="F22" s="2"/>
      <c r="G22" s="235">
        <f t="shared" ref="G22:G25" si="3">SUM(B22:F22)</f>
        <v>124.05</v>
      </c>
      <c r="H22" s="2"/>
    </row>
    <row r="23" spans="1:8">
      <c r="A23" s="2" t="s">
        <v>967</v>
      </c>
      <c r="B23" s="2"/>
      <c r="C23" s="2"/>
      <c r="D23" s="128">
        <v>42</v>
      </c>
      <c r="E23" s="2"/>
      <c r="F23" s="2"/>
      <c r="G23" s="235">
        <f t="shared" si="3"/>
        <v>42</v>
      </c>
      <c r="H23" s="2"/>
    </row>
    <row r="24" spans="1:8" ht="15" thickBot="1">
      <c r="A24" s="9" t="s">
        <v>670</v>
      </c>
      <c r="B24" s="9"/>
      <c r="C24" s="9"/>
      <c r="D24" s="9"/>
      <c r="E24" s="9"/>
      <c r="F24" s="237">
        <v>45</v>
      </c>
      <c r="G24" s="242">
        <f t="shared" si="3"/>
        <v>45</v>
      </c>
      <c r="H24" s="9"/>
    </row>
    <row r="25" spans="1:8" ht="15" thickBot="1">
      <c r="A25" s="238" t="s">
        <v>968</v>
      </c>
      <c r="B25" s="243">
        <f>SUM(B21:B24)</f>
        <v>79.599999999999994</v>
      </c>
      <c r="C25" s="243">
        <f t="shared" ref="C25:F25" si="4">SUM(C21:C24)</f>
        <v>58.75</v>
      </c>
      <c r="D25" s="243">
        <f t="shared" si="4"/>
        <v>42</v>
      </c>
      <c r="E25" s="243">
        <f t="shared" si="4"/>
        <v>65.3</v>
      </c>
      <c r="F25" s="243">
        <f t="shared" si="4"/>
        <v>45</v>
      </c>
      <c r="G25" s="244">
        <f t="shared" si="3"/>
        <v>290.64999999999998</v>
      </c>
      <c r="H25" s="253">
        <v>200</v>
      </c>
    </row>
    <row r="26" spans="1:8">
      <c r="A26" s="17" t="s">
        <v>300</v>
      </c>
      <c r="B26" s="235">
        <v>10</v>
      </c>
      <c r="C26" s="235"/>
      <c r="D26" s="235">
        <v>27</v>
      </c>
      <c r="E26" s="235">
        <v>15</v>
      </c>
      <c r="F26" s="235">
        <v>10</v>
      </c>
      <c r="G26" s="235">
        <f>SUM(B26:F26)</f>
        <v>62</v>
      </c>
      <c r="H26" s="17"/>
    </row>
    <row r="27" spans="1:8">
      <c r="A27" s="2" t="s">
        <v>320</v>
      </c>
      <c r="B27" s="2">
        <v>17.86</v>
      </c>
      <c r="C27" s="2"/>
      <c r="D27" s="128">
        <v>20</v>
      </c>
      <c r="E27" s="2"/>
      <c r="F27" s="2"/>
      <c r="G27" s="235">
        <f t="shared" ref="G27:G31" si="5">SUM(B27:F27)</f>
        <v>37.86</v>
      </c>
      <c r="H27" s="2"/>
    </row>
    <row r="28" spans="1:8">
      <c r="A28" s="2" t="s">
        <v>268</v>
      </c>
      <c r="B28" s="2"/>
      <c r="C28" s="128">
        <v>20.2</v>
      </c>
      <c r="D28" s="128">
        <v>24</v>
      </c>
      <c r="E28" s="2">
        <v>40.909999999999997</v>
      </c>
      <c r="F28" s="2"/>
      <c r="G28" s="235">
        <f t="shared" si="5"/>
        <v>85.11</v>
      </c>
      <c r="H28" s="2"/>
    </row>
    <row r="29" spans="1:8">
      <c r="A29" s="2" t="s">
        <v>257</v>
      </c>
      <c r="B29" s="2"/>
      <c r="C29" s="2">
        <v>0.27</v>
      </c>
      <c r="D29" s="128">
        <v>1.5</v>
      </c>
      <c r="E29" s="2"/>
      <c r="F29" s="2"/>
      <c r="G29" s="235">
        <f t="shared" si="5"/>
        <v>1.77</v>
      </c>
      <c r="H29" s="2"/>
    </row>
    <row r="30" spans="1:8" ht="15" thickBot="1">
      <c r="A30" s="9" t="s">
        <v>658</v>
      </c>
      <c r="B30" s="9"/>
      <c r="C30" s="9"/>
      <c r="D30" s="9"/>
      <c r="E30" s="237">
        <v>200</v>
      </c>
      <c r="F30" s="9"/>
      <c r="G30" s="242">
        <f t="shared" si="5"/>
        <v>200</v>
      </c>
      <c r="H30" s="9"/>
    </row>
    <row r="31" spans="1:8" ht="15" thickBot="1">
      <c r="A31" s="238" t="s">
        <v>969</v>
      </c>
      <c r="B31" s="243">
        <f>SUM(B26:B30)</f>
        <v>27.86</v>
      </c>
      <c r="C31" s="243">
        <f t="shared" ref="C31:F31" si="6">SUM(C26:C30)</f>
        <v>20.47</v>
      </c>
      <c r="D31" s="243">
        <f t="shared" si="6"/>
        <v>72.5</v>
      </c>
      <c r="E31" s="243">
        <f t="shared" si="6"/>
        <v>255.91</v>
      </c>
      <c r="F31" s="243">
        <f t="shared" si="6"/>
        <v>10</v>
      </c>
      <c r="G31" s="244">
        <f t="shared" si="5"/>
        <v>386.74</v>
      </c>
      <c r="H31" s="253">
        <v>250</v>
      </c>
    </row>
    <row r="32" spans="1:8">
      <c r="A32" s="17" t="s">
        <v>970</v>
      </c>
      <c r="B32" s="235">
        <v>18</v>
      </c>
      <c r="C32" s="17">
        <v>8.93</v>
      </c>
      <c r="D32" s="17"/>
      <c r="E32" s="17">
        <v>8.93</v>
      </c>
      <c r="F32" s="17"/>
      <c r="G32" s="235">
        <f>SUM(B32:F32)</f>
        <v>35.86</v>
      </c>
      <c r="H32" s="17"/>
    </row>
    <row r="33" spans="1:8">
      <c r="A33" s="2" t="s">
        <v>335</v>
      </c>
      <c r="B33" s="2"/>
      <c r="C33" s="2">
        <v>6.76</v>
      </c>
      <c r="D33" s="2">
        <v>3.13</v>
      </c>
      <c r="E33" s="2"/>
      <c r="F33" s="2"/>
      <c r="G33" s="235">
        <f t="shared" ref="G33:G39" si="7">SUM(B33:F33)</f>
        <v>9.89</v>
      </c>
      <c r="H33" s="2"/>
    </row>
    <row r="34" spans="1:8">
      <c r="A34" s="2" t="s">
        <v>644</v>
      </c>
      <c r="B34" s="2"/>
      <c r="C34" s="2"/>
      <c r="D34" s="2">
        <v>0.86</v>
      </c>
      <c r="E34" s="2"/>
      <c r="F34" s="2"/>
      <c r="G34" s="235">
        <f t="shared" si="7"/>
        <v>0.86</v>
      </c>
      <c r="H34" s="2"/>
    </row>
    <row r="35" spans="1:8">
      <c r="A35" s="2" t="s">
        <v>398</v>
      </c>
      <c r="B35" s="2"/>
      <c r="C35" s="2"/>
      <c r="D35" s="2">
        <v>3.13</v>
      </c>
      <c r="E35" s="2"/>
      <c r="F35" s="2"/>
      <c r="G35" s="235">
        <f t="shared" si="7"/>
        <v>3.13</v>
      </c>
      <c r="H35" s="2"/>
    </row>
    <row r="36" spans="1:8">
      <c r="A36" s="2" t="s">
        <v>397</v>
      </c>
      <c r="B36" s="2"/>
      <c r="C36" s="2"/>
      <c r="D36" s="2">
        <v>3.13</v>
      </c>
      <c r="E36" s="2"/>
      <c r="F36" s="2"/>
      <c r="G36" s="235">
        <f t="shared" si="7"/>
        <v>3.13</v>
      </c>
      <c r="H36" s="2"/>
    </row>
    <row r="37" spans="1:8">
      <c r="A37" s="2" t="s">
        <v>246</v>
      </c>
      <c r="B37" s="2"/>
      <c r="C37" s="2"/>
      <c r="D37" s="2">
        <v>109.38</v>
      </c>
      <c r="E37" s="2">
        <v>60.87</v>
      </c>
      <c r="F37" s="128">
        <v>23</v>
      </c>
      <c r="G37" s="235">
        <f t="shared" si="7"/>
        <v>193.25</v>
      </c>
      <c r="H37" s="2"/>
    </row>
    <row r="38" spans="1:8" ht="15" thickBot="1">
      <c r="A38" s="9" t="s">
        <v>699</v>
      </c>
      <c r="B38" s="9"/>
      <c r="C38" s="9"/>
      <c r="D38" s="9"/>
      <c r="E38" s="237">
        <v>50</v>
      </c>
      <c r="F38" s="9"/>
      <c r="G38" s="242">
        <f t="shared" si="7"/>
        <v>50</v>
      </c>
      <c r="H38" s="9"/>
    </row>
    <row r="39" spans="1:8" ht="15" thickBot="1">
      <c r="A39" s="238" t="s">
        <v>971</v>
      </c>
      <c r="B39" s="243">
        <f>SUM(B32:B38)</f>
        <v>18</v>
      </c>
      <c r="C39" s="243">
        <f t="shared" ref="C39:F39" si="8">SUM(C32:C38)</f>
        <v>15.69</v>
      </c>
      <c r="D39" s="243">
        <f t="shared" si="8"/>
        <v>119.63</v>
      </c>
      <c r="E39" s="243">
        <f t="shared" si="8"/>
        <v>119.8</v>
      </c>
      <c r="F39" s="243">
        <f t="shared" si="8"/>
        <v>23</v>
      </c>
      <c r="G39" s="244">
        <f t="shared" si="7"/>
        <v>296.12</v>
      </c>
      <c r="H39" s="253">
        <v>250</v>
      </c>
    </row>
    <row r="40" spans="1:8">
      <c r="A40" s="17" t="s">
        <v>972</v>
      </c>
      <c r="B40" s="17"/>
      <c r="C40" s="17">
        <v>54.05</v>
      </c>
      <c r="D40" s="17"/>
      <c r="E40" s="17"/>
      <c r="F40" s="17"/>
      <c r="G40" s="17">
        <f>SUM(B40:F40)</f>
        <v>54.05</v>
      </c>
      <c r="H40" s="17"/>
    </row>
    <row r="41" spans="1:8" ht="15" thickBot="1">
      <c r="A41" s="9" t="s">
        <v>555</v>
      </c>
      <c r="B41" s="9"/>
      <c r="C41" s="9"/>
      <c r="D41" s="9"/>
      <c r="E41" s="237">
        <v>10</v>
      </c>
      <c r="F41" s="9"/>
      <c r="G41" s="242">
        <f t="shared" ref="G41:G42" si="9">SUM(B41:F41)</f>
        <v>10</v>
      </c>
      <c r="H41" s="9"/>
    </row>
    <row r="42" spans="1:8" ht="15" thickBot="1">
      <c r="A42" s="238" t="s">
        <v>973</v>
      </c>
      <c r="B42" s="239"/>
      <c r="C42" s="239">
        <f>SUM(C40:C41)</f>
        <v>54.05</v>
      </c>
      <c r="D42" s="239">
        <f t="shared" ref="D42:F42" si="10">SUM(D40:D41)</f>
        <v>0</v>
      </c>
      <c r="E42" s="243">
        <f t="shared" si="10"/>
        <v>10</v>
      </c>
      <c r="F42" s="239">
        <f t="shared" si="10"/>
        <v>0</v>
      </c>
      <c r="G42" s="257">
        <f t="shared" si="9"/>
        <v>64.05</v>
      </c>
      <c r="H42" s="253">
        <v>50</v>
      </c>
    </row>
    <row r="43" spans="1:8" ht="15" thickBot="1">
      <c r="A43" s="238" t="s">
        <v>974</v>
      </c>
      <c r="B43" s="243">
        <f>B8+B20+B25+B31+B39+B42</f>
        <v>293.46999999999997</v>
      </c>
      <c r="C43" s="243">
        <f t="shared" ref="C43:G43" si="11">C8+C20+C25+C31+C39+C42</f>
        <v>423.72</v>
      </c>
      <c r="D43" s="243">
        <f t="shared" si="11"/>
        <v>460.17</v>
      </c>
      <c r="E43" s="243">
        <f t="shared" si="11"/>
        <v>647.38</v>
      </c>
      <c r="F43" s="243">
        <f t="shared" si="11"/>
        <v>216.84</v>
      </c>
      <c r="G43" s="243">
        <f t="shared" si="11"/>
        <v>2041.5800000000002</v>
      </c>
      <c r="H43" s="258"/>
    </row>
  </sheetData>
  <mergeCells count="6">
    <mergeCell ref="A2:H2"/>
    <mergeCell ref="A4:H4"/>
    <mergeCell ref="A5:A6"/>
    <mergeCell ref="G5:G6"/>
    <mergeCell ref="H5:H6"/>
    <mergeCell ref="B6:F6"/>
  </mergeCells>
  <pageMargins left="0.7" right="0.7" top="0.75" bottom="0.75" header="0.3" footer="0.3"/>
  <pageSetup paperSize="9" orientation="landscape"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A43" sqref="A43"/>
    </sheetView>
  </sheetViews>
  <sheetFormatPr defaultRowHeight="14.4"/>
  <cols>
    <col min="1" max="1" width="36" customWidth="1"/>
    <col min="2" max="2" width="8.6640625" customWidth="1"/>
    <col min="7" max="7" width="13.88671875" customWidth="1"/>
    <col min="8" max="8" width="14.6640625" customWidth="1"/>
  </cols>
  <sheetData>
    <row r="1" spans="1:9">
      <c r="A1" s="1"/>
      <c r="B1" s="1"/>
      <c r="C1" s="1"/>
      <c r="D1" s="1"/>
      <c r="E1" s="1"/>
      <c r="F1" s="1"/>
      <c r="G1" s="1"/>
      <c r="H1" s="1"/>
      <c r="I1" s="1"/>
    </row>
    <row r="2" spans="1:9" ht="27.6" customHeight="1">
      <c r="A2" s="396" t="s">
        <v>25</v>
      </c>
      <c r="B2" s="396"/>
      <c r="C2" s="396"/>
      <c r="D2" s="396"/>
      <c r="E2" s="396"/>
      <c r="F2" s="396"/>
      <c r="G2" s="396"/>
      <c r="H2" s="396"/>
      <c r="I2" s="1"/>
    </row>
    <row r="3" spans="1:9">
      <c r="A3" s="8"/>
      <c r="B3" s="1"/>
      <c r="C3" s="1"/>
      <c r="D3" s="1"/>
      <c r="E3" s="1"/>
      <c r="F3" s="1"/>
      <c r="G3" s="1"/>
      <c r="H3" s="1"/>
      <c r="I3" s="1"/>
    </row>
    <row r="4" spans="1:9" ht="15" thickBot="1">
      <c r="A4" s="397" t="s">
        <v>32</v>
      </c>
      <c r="B4" s="397"/>
      <c r="C4" s="397"/>
      <c r="D4" s="397"/>
      <c r="E4" s="397"/>
      <c r="F4" s="397"/>
      <c r="G4" s="397"/>
      <c r="H4" s="397"/>
      <c r="I4" s="1"/>
    </row>
    <row r="5" spans="1:9" ht="15" thickBot="1">
      <c r="A5" s="398" t="s">
        <v>22</v>
      </c>
      <c r="B5" s="260" t="s">
        <v>0</v>
      </c>
      <c r="C5" s="252" t="s">
        <v>12</v>
      </c>
      <c r="D5" s="252" t="s">
        <v>13</v>
      </c>
      <c r="E5" s="252" t="s">
        <v>18</v>
      </c>
      <c r="F5" s="252" t="s">
        <v>20</v>
      </c>
      <c r="G5" s="400" t="s">
        <v>26</v>
      </c>
      <c r="H5" s="402" t="s">
        <v>24</v>
      </c>
      <c r="I5" s="1"/>
    </row>
    <row r="6" spans="1:9" ht="53.25" customHeight="1" thickBot="1">
      <c r="A6" s="399"/>
      <c r="B6" s="404" t="s">
        <v>23</v>
      </c>
      <c r="C6" s="405"/>
      <c r="D6" s="405"/>
      <c r="E6" s="405"/>
      <c r="F6" s="406"/>
      <c r="G6" s="401"/>
      <c r="H6" s="403"/>
      <c r="I6" s="1"/>
    </row>
    <row r="7" spans="1:9" ht="15" thickBot="1">
      <c r="A7" s="246" t="s">
        <v>222</v>
      </c>
      <c r="B7" s="247"/>
      <c r="C7" s="247">
        <v>183.52</v>
      </c>
      <c r="D7" s="247">
        <v>144.66</v>
      </c>
      <c r="E7" s="247"/>
      <c r="F7" s="247">
        <v>144.66</v>
      </c>
      <c r="G7" s="255">
        <f t="shared" ref="G7" si="0">SUM(B7:F7)</f>
        <v>472.84000000000003</v>
      </c>
      <c r="H7" s="247"/>
    </row>
    <row r="8" spans="1:9" ht="15" thickBot="1">
      <c r="A8" s="249" t="s">
        <v>975</v>
      </c>
      <c r="B8" s="243">
        <f>SUM(B7)</f>
        <v>0</v>
      </c>
      <c r="C8" s="243">
        <f t="shared" ref="C8:G8" si="1">SUM(C7)</f>
        <v>183.52</v>
      </c>
      <c r="D8" s="243">
        <f t="shared" si="1"/>
        <v>144.66</v>
      </c>
      <c r="E8" s="243">
        <f t="shared" si="1"/>
        <v>0</v>
      </c>
      <c r="F8" s="243">
        <f t="shared" si="1"/>
        <v>144.66</v>
      </c>
      <c r="G8" s="273">
        <f t="shared" si="1"/>
        <v>472.84000000000003</v>
      </c>
      <c r="H8" s="253">
        <v>450</v>
      </c>
    </row>
    <row r="9" spans="1:9">
      <c r="A9" s="18" t="s">
        <v>325</v>
      </c>
      <c r="B9" s="235">
        <v>30</v>
      </c>
      <c r="C9" s="17"/>
      <c r="D9" s="17">
        <v>59.76</v>
      </c>
      <c r="E9" s="17"/>
      <c r="F9" s="17"/>
      <c r="G9" s="254">
        <f>SUM(B9:F9)</f>
        <v>89.759999999999991</v>
      </c>
      <c r="H9" s="17"/>
    </row>
    <row r="10" spans="1:9">
      <c r="A10" s="13" t="s">
        <v>499</v>
      </c>
      <c r="B10" s="2">
        <v>59.67</v>
      </c>
      <c r="C10" s="2"/>
      <c r="D10" s="2"/>
      <c r="E10" s="2"/>
      <c r="F10" s="2"/>
      <c r="G10" s="254">
        <f t="shared" ref="G10:G18" si="2">SUM(B10:F10)</f>
        <v>59.67</v>
      </c>
      <c r="H10" s="2"/>
    </row>
    <row r="11" spans="1:9">
      <c r="A11" s="13" t="s">
        <v>537</v>
      </c>
      <c r="B11" s="128">
        <v>5</v>
      </c>
      <c r="C11" s="2"/>
      <c r="D11" s="2"/>
      <c r="E11" s="2"/>
      <c r="F11" s="2"/>
      <c r="G11" s="254">
        <f t="shared" si="2"/>
        <v>5</v>
      </c>
      <c r="H11" s="2"/>
    </row>
    <row r="12" spans="1:9">
      <c r="A12" s="13" t="s">
        <v>279</v>
      </c>
      <c r="B12" s="2">
        <v>23.73</v>
      </c>
      <c r="C12" s="2"/>
      <c r="D12" s="2"/>
      <c r="E12" s="2"/>
      <c r="F12" s="2"/>
      <c r="G12" s="254">
        <f t="shared" si="2"/>
        <v>23.73</v>
      </c>
      <c r="H12" s="2"/>
    </row>
    <row r="13" spans="1:9">
      <c r="A13" s="13" t="s">
        <v>543</v>
      </c>
      <c r="B13" s="2">
        <v>29.17</v>
      </c>
      <c r="C13" s="2"/>
      <c r="D13" s="2"/>
      <c r="E13" s="2"/>
      <c r="F13" s="2"/>
      <c r="G13" s="254">
        <f t="shared" si="2"/>
        <v>29.17</v>
      </c>
      <c r="H13" s="2"/>
    </row>
    <row r="14" spans="1:9">
      <c r="A14" s="13" t="s">
        <v>989</v>
      </c>
      <c r="B14" s="2">
        <v>10.42</v>
      </c>
      <c r="C14" s="2"/>
      <c r="D14" s="2"/>
      <c r="E14" s="2"/>
      <c r="F14" s="2"/>
      <c r="G14" s="254">
        <f t="shared" si="2"/>
        <v>10.42</v>
      </c>
      <c r="H14" s="2"/>
    </row>
    <row r="15" spans="1:9">
      <c r="A15" s="13" t="s">
        <v>526</v>
      </c>
      <c r="B15" s="128">
        <v>23</v>
      </c>
      <c r="C15" s="2"/>
      <c r="D15" s="2"/>
      <c r="E15" s="2"/>
      <c r="F15" s="2"/>
      <c r="G15" s="254">
        <f t="shared" si="2"/>
        <v>23</v>
      </c>
      <c r="H15" s="2"/>
    </row>
    <row r="16" spans="1:9">
      <c r="A16" s="13" t="s">
        <v>223</v>
      </c>
      <c r="B16" s="2"/>
      <c r="C16" s="128">
        <v>82.1</v>
      </c>
      <c r="D16" s="2"/>
      <c r="E16" s="2">
        <v>35.08</v>
      </c>
      <c r="F16" s="2">
        <v>24.55</v>
      </c>
      <c r="G16" s="254">
        <f t="shared" si="2"/>
        <v>141.72999999999999</v>
      </c>
      <c r="H16" s="2"/>
    </row>
    <row r="17" spans="1:8">
      <c r="A17" s="15" t="s">
        <v>293</v>
      </c>
      <c r="B17" s="2"/>
      <c r="C17" s="2">
        <v>0.54</v>
      </c>
      <c r="D17" s="2">
        <v>0.43</v>
      </c>
      <c r="E17" s="2"/>
      <c r="F17" s="2"/>
      <c r="G17" s="254">
        <f t="shared" si="2"/>
        <v>0.97</v>
      </c>
      <c r="H17" s="9"/>
    </row>
    <row r="18" spans="1:8" ht="15" thickBot="1">
      <c r="A18" s="15" t="s">
        <v>561</v>
      </c>
      <c r="B18" s="9"/>
      <c r="C18" s="9"/>
      <c r="D18" s="9"/>
      <c r="E18" s="9">
        <v>13.56</v>
      </c>
      <c r="F18" s="9"/>
      <c r="G18" s="255">
        <f t="shared" si="2"/>
        <v>13.56</v>
      </c>
      <c r="H18" s="9"/>
    </row>
    <row r="19" spans="1:8" ht="15" thickBot="1">
      <c r="A19" s="238" t="s">
        <v>965</v>
      </c>
      <c r="B19" s="243">
        <f t="shared" ref="B19:G19" si="3">SUM(B9:B18)</f>
        <v>180.98999999999998</v>
      </c>
      <c r="C19" s="243">
        <f t="shared" si="3"/>
        <v>82.64</v>
      </c>
      <c r="D19" s="243">
        <f t="shared" si="3"/>
        <v>60.19</v>
      </c>
      <c r="E19" s="243">
        <f t="shared" si="3"/>
        <v>48.64</v>
      </c>
      <c r="F19" s="243">
        <f t="shared" si="3"/>
        <v>24.55</v>
      </c>
      <c r="G19" s="244">
        <f t="shared" si="3"/>
        <v>397.01</v>
      </c>
      <c r="H19" s="253">
        <v>250</v>
      </c>
    </row>
    <row r="20" spans="1:8">
      <c r="A20" s="17" t="s">
        <v>982</v>
      </c>
      <c r="B20" s="17"/>
      <c r="C20" s="17">
        <v>29.93</v>
      </c>
      <c r="D20" s="17">
        <v>8.93</v>
      </c>
      <c r="E20" s="17">
        <v>8.93</v>
      </c>
      <c r="F20" s="17"/>
      <c r="G20" s="17">
        <f>SUM(B20:F20)</f>
        <v>47.79</v>
      </c>
      <c r="H20" s="17"/>
    </row>
    <row r="21" spans="1:8">
      <c r="A21" s="2" t="s">
        <v>246</v>
      </c>
      <c r="B21" s="2"/>
      <c r="C21" s="128">
        <v>100</v>
      </c>
      <c r="D21" s="2"/>
      <c r="E21" s="2">
        <v>14.82</v>
      </c>
      <c r="F21" s="2">
        <v>36.520000000000003</v>
      </c>
      <c r="G21" s="17">
        <f t="shared" ref="G21:G24" si="4">SUM(B21:F21)</f>
        <v>151.34</v>
      </c>
      <c r="H21" s="2"/>
    </row>
    <row r="22" spans="1:8">
      <c r="A22" s="2" t="s">
        <v>86</v>
      </c>
      <c r="B22" s="2"/>
      <c r="C22" s="2"/>
      <c r="D22" s="128">
        <v>50</v>
      </c>
      <c r="E22" s="2"/>
      <c r="F22" s="2"/>
      <c r="G22" s="235">
        <f t="shared" si="4"/>
        <v>50</v>
      </c>
      <c r="H22" s="2"/>
    </row>
    <row r="23" spans="1:8" ht="15" thickBot="1">
      <c r="A23" s="9" t="s">
        <v>77</v>
      </c>
      <c r="B23" s="9"/>
      <c r="C23" s="9"/>
      <c r="D23" s="9"/>
      <c r="E23" s="9"/>
      <c r="F23" s="237">
        <v>50</v>
      </c>
      <c r="G23" s="242">
        <f t="shared" si="4"/>
        <v>50</v>
      </c>
      <c r="H23" s="9"/>
    </row>
    <row r="24" spans="1:8" ht="15" thickBot="1">
      <c r="A24" s="238" t="s">
        <v>971</v>
      </c>
      <c r="B24" s="239"/>
      <c r="C24" s="239">
        <f>SUM(C20:C23)</f>
        <v>129.93</v>
      </c>
      <c r="D24" s="239">
        <f t="shared" ref="D24:F24" si="5">SUM(D20:D23)</f>
        <v>58.93</v>
      </c>
      <c r="E24" s="239">
        <f t="shared" si="5"/>
        <v>23.75</v>
      </c>
      <c r="F24" s="239">
        <f t="shared" si="5"/>
        <v>86.52000000000001</v>
      </c>
      <c r="G24" s="257">
        <f t="shared" si="4"/>
        <v>299.13</v>
      </c>
      <c r="H24" s="253">
        <v>250</v>
      </c>
    </row>
    <row r="25" spans="1:8">
      <c r="A25" s="17" t="s">
        <v>366</v>
      </c>
      <c r="B25" s="17"/>
      <c r="C25" s="17"/>
      <c r="D25" s="17"/>
      <c r="E25" s="17">
        <v>33.33</v>
      </c>
      <c r="F25" s="17"/>
      <c r="G25" s="17">
        <f>SUM(B25:F25)</f>
        <v>33.33</v>
      </c>
      <c r="H25" s="17"/>
    </row>
    <row r="26" spans="1:8" ht="15" thickBot="1">
      <c r="A26" s="9" t="s">
        <v>1015</v>
      </c>
      <c r="B26" s="9"/>
      <c r="C26" s="9"/>
      <c r="D26" s="9">
        <v>12.94</v>
      </c>
      <c r="E26" s="9"/>
      <c r="F26" s="237">
        <v>9.1</v>
      </c>
      <c r="G26" s="247">
        <f t="shared" ref="G26:G27" si="6">SUM(B26:F26)</f>
        <v>22.04</v>
      </c>
      <c r="H26" s="9"/>
    </row>
    <row r="27" spans="1:8" ht="15" thickBot="1">
      <c r="A27" s="238" t="s">
        <v>973</v>
      </c>
      <c r="B27" s="239"/>
      <c r="C27" s="239"/>
      <c r="D27" s="239">
        <f>SUM(D25:D26)</f>
        <v>12.94</v>
      </c>
      <c r="E27" s="239">
        <f t="shared" ref="E27:F27" si="7">SUM(E25:E26)</f>
        <v>33.33</v>
      </c>
      <c r="F27" s="243">
        <f t="shared" si="7"/>
        <v>9.1</v>
      </c>
      <c r="G27" s="257">
        <f t="shared" si="6"/>
        <v>55.37</v>
      </c>
      <c r="H27" s="253">
        <v>50</v>
      </c>
    </row>
    <row r="28" spans="1:8">
      <c r="A28" s="17" t="s">
        <v>1016</v>
      </c>
      <c r="B28" s="235">
        <v>100</v>
      </c>
      <c r="C28" s="17"/>
      <c r="D28" s="17"/>
      <c r="E28" s="17"/>
      <c r="F28" s="17"/>
      <c r="G28" s="235">
        <f>SUM(B28:F28)</f>
        <v>100</v>
      </c>
      <c r="H28" s="17"/>
    </row>
    <row r="29" spans="1:8">
      <c r="A29" s="2" t="s">
        <v>300</v>
      </c>
      <c r="B29" s="2">
        <v>27.08</v>
      </c>
      <c r="C29" s="2"/>
      <c r="D29" s="128">
        <v>10.8</v>
      </c>
      <c r="E29" s="2">
        <v>7.88</v>
      </c>
      <c r="F29" s="2"/>
      <c r="G29" s="235">
        <f t="shared" ref="G29:G33" si="8">SUM(B29:F29)</f>
        <v>45.76</v>
      </c>
      <c r="H29" s="2"/>
    </row>
    <row r="30" spans="1:8">
      <c r="A30" s="2" t="s">
        <v>980</v>
      </c>
      <c r="B30" s="2"/>
      <c r="C30" s="128">
        <v>32.5</v>
      </c>
      <c r="D30" s="128">
        <v>35</v>
      </c>
      <c r="E30" s="2"/>
      <c r="F30" s="2"/>
      <c r="G30" s="235">
        <f t="shared" si="8"/>
        <v>67.5</v>
      </c>
      <c r="H30" s="2"/>
    </row>
    <row r="31" spans="1:8">
      <c r="A31" s="2" t="s">
        <v>268</v>
      </c>
      <c r="B31" s="2"/>
      <c r="C31" s="2"/>
      <c r="D31" s="128">
        <v>44.2</v>
      </c>
      <c r="E31" s="128">
        <v>20.2</v>
      </c>
      <c r="F31" s="128">
        <v>244.2</v>
      </c>
      <c r="G31" s="235">
        <f t="shared" si="8"/>
        <v>308.60000000000002</v>
      </c>
      <c r="H31" s="2"/>
    </row>
    <row r="32" spans="1:8" ht="15" thickBot="1">
      <c r="A32" s="9" t="s">
        <v>257</v>
      </c>
      <c r="B32" s="9"/>
      <c r="C32" s="9"/>
      <c r="D32" s="237">
        <v>1.5</v>
      </c>
      <c r="E32" s="237"/>
      <c r="F32" s="237">
        <v>1.5</v>
      </c>
      <c r="G32" s="242">
        <f t="shared" si="8"/>
        <v>3</v>
      </c>
      <c r="H32" s="9"/>
    </row>
    <row r="33" spans="1:8" ht="15" thickBot="1">
      <c r="A33" s="238" t="s">
        <v>969</v>
      </c>
      <c r="B33" s="243">
        <f>SUM(B28:B32)</f>
        <v>127.08</v>
      </c>
      <c r="C33" s="243">
        <f t="shared" ref="C33:F33" si="9">SUM(C28:C32)</f>
        <v>32.5</v>
      </c>
      <c r="D33" s="243">
        <f t="shared" si="9"/>
        <v>91.5</v>
      </c>
      <c r="E33" s="243">
        <f t="shared" si="9"/>
        <v>28.08</v>
      </c>
      <c r="F33" s="243">
        <f t="shared" si="9"/>
        <v>245.7</v>
      </c>
      <c r="G33" s="244">
        <f t="shared" si="8"/>
        <v>524.8599999999999</v>
      </c>
      <c r="H33" s="253">
        <v>250</v>
      </c>
    </row>
    <row r="34" spans="1:8">
      <c r="A34" s="17" t="s">
        <v>966</v>
      </c>
      <c r="B34" s="17">
        <v>35.28</v>
      </c>
      <c r="C34" s="17"/>
      <c r="D34" s="17"/>
      <c r="E34" s="17"/>
      <c r="F34" s="235">
        <v>61.86</v>
      </c>
      <c r="G34" s="17">
        <f>SUM(B34:F34)</f>
        <v>97.14</v>
      </c>
      <c r="H34" s="17"/>
    </row>
    <row r="35" spans="1:8">
      <c r="A35" s="2" t="s">
        <v>344</v>
      </c>
      <c r="B35" s="2"/>
      <c r="C35" s="2">
        <v>46.67</v>
      </c>
      <c r="D35" s="2"/>
      <c r="E35" s="2"/>
      <c r="F35" s="2"/>
      <c r="G35" s="17">
        <f t="shared" ref="G35:G38" si="10">SUM(B35:F35)</f>
        <v>46.67</v>
      </c>
      <c r="H35" s="2"/>
    </row>
    <row r="36" spans="1:8">
      <c r="A36" s="2" t="s">
        <v>990</v>
      </c>
      <c r="B36" s="2"/>
      <c r="C36" s="2"/>
      <c r="D36" s="2">
        <v>42.75</v>
      </c>
      <c r="E36" s="2"/>
      <c r="F36" s="2"/>
      <c r="G36" s="17">
        <f t="shared" si="10"/>
        <v>42.75</v>
      </c>
      <c r="H36" s="2"/>
    </row>
    <row r="37" spans="1:8" ht="15" thickBot="1">
      <c r="A37" s="9" t="s">
        <v>557</v>
      </c>
      <c r="B37" s="9"/>
      <c r="C37" s="9"/>
      <c r="D37" s="9"/>
      <c r="E37" s="237">
        <v>40</v>
      </c>
      <c r="F37" s="9"/>
      <c r="G37" s="242">
        <f t="shared" si="10"/>
        <v>40</v>
      </c>
      <c r="H37" s="9"/>
    </row>
    <row r="38" spans="1:8" ht="15" thickBot="1">
      <c r="A38" s="266" t="s">
        <v>968</v>
      </c>
      <c r="B38" s="267">
        <f>SUM(B34:B37)</f>
        <v>35.28</v>
      </c>
      <c r="C38" s="267">
        <f t="shared" ref="C38:F38" si="11">SUM(C34:C37)</f>
        <v>46.67</v>
      </c>
      <c r="D38" s="267">
        <f t="shared" si="11"/>
        <v>42.75</v>
      </c>
      <c r="E38" s="268">
        <f t="shared" si="11"/>
        <v>40</v>
      </c>
      <c r="F38" s="268">
        <f t="shared" si="11"/>
        <v>61.86</v>
      </c>
      <c r="G38" s="269">
        <f t="shared" si="10"/>
        <v>226.56</v>
      </c>
      <c r="H38" s="253">
        <v>200</v>
      </c>
    </row>
    <row r="39" spans="1:8" ht="15" thickBot="1">
      <c r="A39" s="238" t="s">
        <v>974</v>
      </c>
      <c r="B39" s="243">
        <f t="shared" ref="B39:G39" si="12">B8+B19+B24+B27+B33+B38</f>
        <v>343.35</v>
      </c>
      <c r="C39" s="243">
        <f t="shared" si="12"/>
        <v>475.26000000000005</v>
      </c>
      <c r="D39" s="243">
        <f t="shared" si="12"/>
        <v>410.96999999999997</v>
      </c>
      <c r="E39" s="243">
        <f t="shared" si="12"/>
        <v>173.8</v>
      </c>
      <c r="F39" s="243">
        <f t="shared" si="12"/>
        <v>572.39</v>
      </c>
      <c r="G39" s="243">
        <f t="shared" si="12"/>
        <v>1975.7699999999998</v>
      </c>
      <c r="H39" s="256"/>
    </row>
    <row r="40" spans="1:8">
      <c r="A40" s="38"/>
      <c r="B40" s="38"/>
      <c r="C40" s="38"/>
      <c r="D40" s="38"/>
      <c r="E40" s="38"/>
      <c r="F40" s="38"/>
      <c r="G40" s="38"/>
      <c r="H40" s="38"/>
    </row>
  </sheetData>
  <mergeCells count="6">
    <mergeCell ref="A2:H2"/>
    <mergeCell ref="A4:H4"/>
    <mergeCell ref="A5:A6"/>
    <mergeCell ref="G5:G6"/>
    <mergeCell ref="H5:H6"/>
    <mergeCell ref="B6:F6"/>
  </mergeCells>
  <pageMargins left="0.7" right="0.7" top="0.75" bottom="0.75" header="0.3" footer="0.3"/>
  <pageSetup paperSize="9" orientation="landscape"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workbookViewId="0">
      <selection activeCell="G50" sqref="G50:G51"/>
    </sheetView>
  </sheetViews>
  <sheetFormatPr defaultRowHeight="14.4"/>
  <cols>
    <col min="1" max="1" width="19.109375" customWidth="1"/>
    <col min="2" max="2" width="46.6640625" customWidth="1"/>
    <col min="3" max="3" width="12.33203125" customWidth="1"/>
    <col min="4" max="4" width="11.33203125" customWidth="1"/>
    <col min="5" max="5" width="9.88671875" customWidth="1"/>
    <col min="6" max="6" width="10.33203125" customWidth="1"/>
    <col min="7" max="7" width="10" customWidth="1"/>
  </cols>
  <sheetData>
    <row r="1" spans="1:9">
      <c r="A1" s="363" t="s">
        <v>400</v>
      </c>
      <c r="B1" s="364"/>
      <c r="C1" s="364"/>
      <c r="D1" s="364"/>
      <c r="E1" s="364"/>
      <c r="F1" s="364"/>
      <c r="G1" s="364"/>
      <c r="H1" s="1"/>
      <c r="I1" s="1"/>
    </row>
    <row r="2" spans="1:9">
      <c r="A2" s="363" t="s">
        <v>33</v>
      </c>
      <c r="B2" s="363"/>
      <c r="C2" s="363"/>
      <c r="D2" s="363"/>
      <c r="E2" s="363"/>
      <c r="F2" s="363"/>
      <c r="G2" s="363"/>
      <c r="H2" s="1"/>
      <c r="I2" s="1"/>
    </row>
    <row r="3" spans="1:9" ht="34.950000000000003" customHeight="1">
      <c r="A3" s="365" t="s">
        <v>1</v>
      </c>
      <c r="B3" s="366" t="s">
        <v>2</v>
      </c>
      <c r="C3" s="365" t="s">
        <v>3</v>
      </c>
      <c r="D3" s="366" t="s">
        <v>4</v>
      </c>
      <c r="E3" s="366"/>
      <c r="F3" s="366"/>
      <c r="G3" s="365" t="s">
        <v>8</v>
      </c>
      <c r="H3" s="359" t="s">
        <v>1011</v>
      </c>
      <c r="I3" s="1"/>
    </row>
    <row r="4" spans="1:9" ht="22.5" customHeight="1">
      <c r="A4" s="365"/>
      <c r="B4" s="366"/>
      <c r="C4" s="365"/>
      <c r="D4" s="3" t="s">
        <v>5</v>
      </c>
      <c r="E4" s="3" t="s">
        <v>6</v>
      </c>
      <c r="F4" s="3" t="s">
        <v>7</v>
      </c>
      <c r="G4" s="365"/>
      <c r="H4" s="360"/>
      <c r="I4" s="1"/>
    </row>
    <row r="5" spans="1:9">
      <c r="A5" s="4" t="s">
        <v>9</v>
      </c>
      <c r="B5" s="4"/>
      <c r="C5" s="4"/>
      <c r="D5" s="4"/>
      <c r="E5" s="4"/>
      <c r="F5" s="4"/>
      <c r="G5" s="4"/>
      <c r="H5" s="2"/>
      <c r="I5" s="1"/>
    </row>
    <row r="6" spans="1:9">
      <c r="A6" s="2" t="s">
        <v>414</v>
      </c>
      <c r="B6" s="2" t="s">
        <v>158</v>
      </c>
      <c r="C6" s="73" t="s">
        <v>82</v>
      </c>
      <c r="D6" s="34">
        <v>4.8000000000000007</v>
      </c>
      <c r="E6" s="34">
        <v>5.34</v>
      </c>
      <c r="F6" s="34">
        <v>8.09</v>
      </c>
      <c r="G6" s="33">
        <v>99.210000000000008</v>
      </c>
      <c r="H6" s="2"/>
      <c r="I6" s="1"/>
    </row>
    <row r="7" spans="1:9">
      <c r="A7" s="2" t="s">
        <v>430</v>
      </c>
      <c r="B7" s="68" t="s">
        <v>165</v>
      </c>
      <c r="C7" s="73" t="s">
        <v>166</v>
      </c>
      <c r="D7" s="34">
        <v>10.119999999999999</v>
      </c>
      <c r="E7" s="34">
        <v>19.45</v>
      </c>
      <c r="F7" s="34">
        <v>41.79</v>
      </c>
      <c r="G7" s="33">
        <v>382.64</v>
      </c>
      <c r="H7" s="2"/>
      <c r="I7" s="1"/>
    </row>
    <row r="8" spans="1:9">
      <c r="A8" s="2" t="s">
        <v>88</v>
      </c>
      <c r="B8" s="2" t="s">
        <v>471</v>
      </c>
      <c r="C8" s="73">
        <v>100</v>
      </c>
      <c r="D8" s="84">
        <v>0.60000000000000009</v>
      </c>
      <c r="E8" s="84">
        <v>5.5</v>
      </c>
      <c r="F8" s="84">
        <v>14</v>
      </c>
      <c r="G8" s="83">
        <v>107.1</v>
      </c>
      <c r="H8" s="2"/>
      <c r="I8" s="1"/>
    </row>
    <row r="9" spans="1:9">
      <c r="A9" s="2" t="s">
        <v>416</v>
      </c>
      <c r="B9" s="2" t="s">
        <v>160</v>
      </c>
      <c r="C9" s="73">
        <v>50</v>
      </c>
      <c r="D9" s="84">
        <v>2.8</v>
      </c>
      <c r="E9" s="84">
        <v>0.6</v>
      </c>
      <c r="F9" s="84">
        <v>29.4</v>
      </c>
      <c r="G9" s="83">
        <v>134</v>
      </c>
      <c r="H9" s="2"/>
      <c r="I9" s="1"/>
    </row>
    <row r="10" spans="1:9">
      <c r="A10" s="361" t="s">
        <v>10</v>
      </c>
      <c r="B10" s="361"/>
      <c r="C10" s="4"/>
      <c r="D10" s="103">
        <f>SUM(D6:D9)</f>
        <v>18.32</v>
      </c>
      <c r="E10" s="103">
        <f t="shared" ref="E10:G10" si="0">SUM(E6:E9)</f>
        <v>30.89</v>
      </c>
      <c r="F10" s="103">
        <f t="shared" si="0"/>
        <v>93.28</v>
      </c>
      <c r="G10" s="103">
        <f t="shared" si="0"/>
        <v>722.95</v>
      </c>
      <c r="H10" s="2"/>
      <c r="I10" s="1"/>
    </row>
    <row r="11" spans="1:9" ht="26.4" customHeight="1">
      <c r="A11" s="362" t="s">
        <v>11</v>
      </c>
      <c r="B11" s="362"/>
      <c r="C11" s="4"/>
      <c r="D11" s="7" t="s">
        <v>14</v>
      </c>
      <c r="E11" s="7" t="s">
        <v>15</v>
      </c>
      <c r="F11" s="7" t="s">
        <v>16</v>
      </c>
      <c r="G11" s="7" t="s">
        <v>17</v>
      </c>
      <c r="H11" s="2"/>
      <c r="I11" s="1"/>
    </row>
    <row r="12" spans="1:9">
      <c r="A12" s="1"/>
      <c r="B12" s="1"/>
      <c r="C12" s="1"/>
      <c r="D12" s="1"/>
      <c r="E12" s="1"/>
      <c r="F12" s="1"/>
      <c r="G12" s="1"/>
      <c r="H12" s="1"/>
      <c r="I12" s="1"/>
    </row>
    <row r="13" spans="1:9">
      <c r="A13" s="1"/>
      <c r="B13" s="1"/>
      <c r="C13" s="1"/>
      <c r="D13" s="1"/>
      <c r="E13" s="1"/>
      <c r="F13" s="1"/>
      <c r="G13" s="1"/>
      <c r="H13" s="1"/>
      <c r="I13" s="1"/>
    </row>
    <row r="14" spans="1:9">
      <c r="A14" s="363" t="s">
        <v>34</v>
      </c>
      <c r="B14" s="363"/>
      <c r="C14" s="363"/>
      <c r="D14" s="363"/>
      <c r="E14" s="363"/>
      <c r="F14" s="363"/>
      <c r="G14" s="363"/>
      <c r="H14" s="1"/>
      <c r="I14" s="1"/>
    </row>
    <row r="15" spans="1:9" ht="31.95" customHeight="1">
      <c r="A15" s="365" t="s">
        <v>1</v>
      </c>
      <c r="B15" s="366" t="s">
        <v>2</v>
      </c>
      <c r="C15" s="365" t="s">
        <v>3</v>
      </c>
      <c r="D15" s="366" t="s">
        <v>4</v>
      </c>
      <c r="E15" s="366"/>
      <c r="F15" s="366"/>
      <c r="G15" s="365" t="s">
        <v>8</v>
      </c>
      <c r="H15" s="359" t="s">
        <v>1011</v>
      </c>
      <c r="I15" s="1"/>
    </row>
    <row r="16" spans="1:9" ht="32.25" customHeight="1">
      <c r="A16" s="365"/>
      <c r="B16" s="366"/>
      <c r="C16" s="365"/>
      <c r="D16" s="3" t="s">
        <v>5</v>
      </c>
      <c r="E16" s="3" t="s">
        <v>6</v>
      </c>
      <c r="F16" s="3" t="s">
        <v>7</v>
      </c>
      <c r="G16" s="365"/>
      <c r="H16" s="360"/>
    </row>
    <row r="17" spans="1:8">
      <c r="A17" s="4" t="s">
        <v>9</v>
      </c>
      <c r="B17" s="4"/>
      <c r="C17" s="4"/>
      <c r="D17" s="4"/>
      <c r="E17" s="4"/>
      <c r="F17" s="4"/>
      <c r="G17" s="4"/>
      <c r="H17" s="2"/>
    </row>
    <row r="18" spans="1:8">
      <c r="A18" s="2" t="s">
        <v>584</v>
      </c>
      <c r="B18" s="68" t="s">
        <v>582</v>
      </c>
      <c r="C18" s="73" t="s">
        <v>583</v>
      </c>
      <c r="D18" s="34">
        <v>12.84</v>
      </c>
      <c r="E18" s="34">
        <v>15.899999999999999</v>
      </c>
      <c r="F18" s="34">
        <v>37.78</v>
      </c>
      <c r="G18" s="33">
        <v>345.55999999999995</v>
      </c>
      <c r="H18" s="2"/>
    </row>
    <row r="19" spans="1:8">
      <c r="A19" s="2" t="s">
        <v>431</v>
      </c>
      <c r="B19" s="2" t="s">
        <v>841</v>
      </c>
      <c r="C19" s="73">
        <v>60</v>
      </c>
      <c r="D19" s="34">
        <v>0.6100000000000001</v>
      </c>
      <c r="E19" s="34">
        <v>10.34</v>
      </c>
      <c r="F19" s="34">
        <v>2.91</v>
      </c>
      <c r="G19" s="33">
        <v>107.11</v>
      </c>
      <c r="H19" s="2"/>
    </row>
    <row r="20" spans="1:8">
      <c r="A20" s="2" t="s">
        <v>571</v>
      </c>
      <c r="B20" s="2" t="s">
        <v>572</v>
      </c>
      <c r="C20" s="73" t="s">
        <v>146</v>
      </c>
      <c r="D20" s="34">
        <v>2.33</v>
      </c>
      <c r="E20" s="34">
        <v>0.91</v>
      </c>
      <c r="F20" s="34">
        <v>21.479999999999997</v>
      </c>
      <c r="G20" s="33">
        <v>103.32000000000001</v>
      </c>
      <c r="H20" s="2"/>
    </row>
    <row r="21" spans="1:8">
      <c r="A21" s="2" t="s">
        <v>407</v>
      </c>
      <c r="B21" s="2" t="s">
        <v>160</v>
      </c>
      <c r="C21" s="73">
        <v>25</v>
      </c>
      <c r="D21" s="84">
        <v>1.4</v>
      </c>
      <c r="E21" s="84">
        <v>0.3</v>
      </c>
      <c r="F21" s="84">
        <v>14.7</v>
      </c>
      <c r="G21" s="83">
        <v>67</v>
      </c>
      <c r="H21" s="2"/>
    </row>
    <row r="22" spans="1:8">
      <c r="A22" s="2" t="s">
        <v>432</v>
      </c>
      <c r="B22" s="2" t="s">
        <v>98</v>
      </c>
      <c r="C22" s="73">
        <v>100</v>
      </c>
      <c r="D22" s="84">
        <v>1.2</v>
      </c>
      <c r="E22" s="84">
        <v>0.2</v>
      </c>
      <c r="F22" s="84">
        <v>20</v>
      </c>
      <c r="G22" s="83">
        <v>88</v>
      </c>
      <c r="H22" s="2"/>
    </row>
    <row r="23" spans="1:8">
      <c r="A23" s="361" t="s">
        <v>10</v>
      </c>
      <c r="B23" s="361"/>
      <c r="C23" s="4"/>
      <c r="D23" s="130">
        <f>SUM(D18:D22)</f>
        <v>18.38</v>
      </c>
      <c r="E23" s="146">
        <f t="shared" ref="E23:G23" si="1">SUM(E18:E22)</f>
        <v>27.65</v>
      </c>
      <c r="F23" s="146">
        <f t="shared" si="1"/>
        <v>96.86999999999999</v>
      </c>
      <c r="G23" s="130">
        <f t="shared" si="1"/>
        <v>710.99</v>
      </c>
      <c r="H23" s="2"/>
    </row>
    <row r="24" spans="1:8" ht="30" customHeight="1">
      <c r="A24" s="362" t="s">
        <v>11</v>
      </c>
      <c r="B24" s="362"/>
      <c r="C24" s="4"/>
      <c r="D24" s="7" t="s">
        <v>14</v>
      </c>
      <c r="E24" s="7" t="s">
        <v>15</v>
      </c>
      <c r="F24" s="7" t="s">
        <v>16</v>
      </c>
      <c r="G24" s="7" t="s">
        <v>17</v>
      </c>
      <c r="H24" s="2"/>
    </row>
    <row r="26" spans="1:8">
      <c r="A26" s="367" t="s">
        <v>35</v>
      </c>
      <c r="B26" s="367"/>
      <c r="C26" s="367"/>
      <c r="D26" s="367"/>
      <c r="E26" s="367"/>
      <c r="F26" s="367"/>
      <c r="G26" s="367"/>
    </row>
    <row r="27" spans="1:8" ht="31.95" customHeight="1">
      <c r="A27" s="371" t="s">
        <v>1</v>
      </c>
      <c r="B27" s="373" t="s">
        <v>2</v>
      </c>
      <c r="C27" s="371" t="s">
        <v>19</v>
      </c>
      <c r="D27" s="368" t="s">
        <v>4</v>
      </c>
      <c r="E27" s="369"/>
      <c r="F27" s="370"/>
      <c r="G27" s="371" t="s">
        <v>8</v>
      </c>
      <c r="H27" s="359" t="s">
        <v>1011</v>
      </c>
    </row>
    <row r="28" spans="1:8" ht="32.25" customHeight="1">
      <c r="A28" s="372"/>
      <c r="B28" s="374"/>
      <c r="C28" s="372"/>
      <c r="D28" s="3" t="s">
        <v>5</v>
      </c>
      <c r="E28" s="3" t="s">
        <v>6</v>
      </c>
      <c r="F28" s="3" t="s">
        <v>7</v>
      </c>
      <c r="G28" s="372"/>
      <c r="H28" s="360"/>
    </row>
    <row r="29" spans="1:8">
      <c r="A29" s="4" t="s">
        <v>9</v>
      </c>
      <c r="B29" s="4"/>
      <c r="C29" s="4"/>
      <c r="D29" s="4"/>
      <c r="E29" s="4"/>
      <c r="F29" s="4"/>
      <c r="G29" s="4"/>
      <c r="H29" s="2"/>
    </row>
    <row r="30" spans="1:8" ht="13.95" customHeight="1">
      <c r="A30" s="2" t="s">
        <v>433</v>
      </c>
      <c r="B30" s="2" t="s">
        <v>167</v>
      </c>
      <c r="C30" s="73" t="s">
        <v>143</v>
      </c>
      <c r="D30" s="34">
        <v>18.03</v>
      </c>
      <c r="E30" s="34">
        <v>12.87</v>
      </c>
      <c r="F30" s="34">
        <v>47.61</v>
      </c>
      <c r="G30" s="33">
        <v>378.37</v>
      </c>
      <c r="H30" s="2"/>
    </row>
    <row r="31" spans="1:8" ht="14.4" customHeight="1">
      <c r="A31" s="2" t="s">
        <v>361</v>
      </c>
      <c r="B31" s="2" t="s">
        <v>174</v>
      </c>
      <c r="C31" s="73">
        <v>70</v>
      </c>
      <c r="D31" s="34">
        <v>2.5300000000000002</v>
      </c>
      <c r="E31" s="34">
        <v>7.51</v>
      </c>
      <c r="F31" s="34">
        <v>3.65</v>
      </c>
      <c r="G31" s="33">
        <v>92.32</v>
      </c>
      <c r="H31" s="2"/>
    </row>
    <row r="32" spans="1:8">
      <c r="A32" s="2" t="s">
        <v>434</v>
      </c>
      <c r="B32" s="2" t="s">
        <v>168</v>
      </c>
      <c r="C32" s="73" t="s">
        <v>169</v>
      </c>
      <c r="D32" s="34">
        <v>4.3900000000000006</v>
      </c>
      <c r="E32" s="34">
        <v>9.1199999999999992</v>
      </c>
      <c r="F32" s="34">
        <v>31</v>
      </c>
      <c r="G32" s="33">
        <v>223.57999999999998</v>
      </c>
      <c r="H32" s="2"/>
    </row>
    <row r="33" spans="1:8">
      <c r="A33" s="2" t="s">
        <v>407</v>
      </c>
      <c r="B33" s="2" t="s">
        <v>160</v>
      </c>
      <c r="C33" s="73">
        <v>25</v>
      </c>
      <c r="D33" s="84">
        <v>1.4</v>
      </c>
      <c r="E33" s="84">
        <v>0.3</v>
      </c>
      <c r="F33" s="84">
        <v>14.7</v>
      </c>
      <c r="G33" s="83">
        <v>67</v>
      </c>
      <c r="H33" s="2"/>
    </row>
    <row r="34" spans="1:8">
      <c r="A34" s="361" t="s">
        <v>10</v>
      </c>
      <c r="B34" s="361"/>
      <c r="C34" s="4"/>
      <c r="D34" s="103">
        <f>SUM(D30:D33)</f>
        <v>26.35</v>
      </c>
      <c r="E34" s="103">
        <f t="shared" ref="E34:G34" si="2">SUM(E30:E33)</f>
        <v>29.8</v>
      </c>
      <c r="F34" s="103">
        <f t="shared" si="2"/>
        <v>96.96</v>
      </c>
      <c r="G34" s="103">
        <f t="shared" si="2"/>
        <v>761.27</v>
      </c>
      <c r="H34" s="2"/>
    </row>
    <row r="35" spans="1:8" ht="28.2" customHeight="1">
      <c r="A35" s="362" t="s">
        <v>11</v>
      </c>
      <c r="B35" s="362"/>
      <c r="C35" s="4"/>
      <c r="D35" s="7" t="s">
        <v>14</v>
      </c>
      <c r="E35" s="7" t="s">
        <v>15</v>
      </c>
      <c r="F35" s="7" t="s">
        <v>16</v>
      </c>
      <c r="G35" s="7" t="s">
        <v>17</v>
      </c>
      <c r="H35" s="2"/>
    </row>
    <row r="36" spans="1:8" ht="10.5" customHeight="1">
      <c r="A36" s="282"/>
      <c r="B36" s="282"/>
      <c r="C36" s="281"/>
      <c r="D36" s="283"/>
      <c r="E36" s="283"/>
      <c r="F36" s="283"/>
      <c r="G36" s="283"/>
      <c r="H36" s="38"/>
    </row>
    <row r="37" spans="1:8">
      <c r="A37" s="367" t="s">
        <v>36</v>
      </c>
      <c r="B37" s="367"/>
      <c r="C37" s="367"/>
      <c r="D37" s="367"/>
      <c r="E37" s="367"/>
      <c r="F37" s="367"/>
      <c r="G37" s="367"/>
    </row>
    <row r="38" spans="1:8" ht="68.25" customHeight="1">
      <c r="A38" s="371" t="s">
        <v>1</v>
      </c>
      <c r="B38" s="373" t="s">
        <v>2</v>
      </c>
      <c r="C38" s="371" t="s">
        <v>19</v>
      </c>
      <c r="D38" s="368" t="s">
        <v>4</v>
      </c>
      <c r="E38" s="369"/>
      <c r="F38" s="370"/>
      <c r="G38" s="371" t="s">
        <v>8</v>
      </c>
      <c r="H38" s="359" t="s">
        <v>1011</v>
      </c>
    </row>
    <row r="39" spans="1:8">
      <c r="A39" s="372"/>
      <c r="B39" s="374"/>
      <c r="C39" s="372"/>
      <c r="D39" s="3" t="s">
        <v>5</v>
      </c>
      <c r="E39" s="3" t="s">
        <v>6</v>
      </c>
      <c r="F39" s="3" t="s">
        <v>7</v>
      </c>
      <c r="G39" s="372"/>
      <c r="H39" s="360"/>
    </row>
    <row r="40" spans="1:8">
      <c r="A40" s="4" t="s">
        <v>9</v>
      </c>
      <c r="B40" s="4"/>
      <c r="C40" s="4"/>
      <c r="D40" s="4"/>
      <c r="E40" s="4"/>
      <c r="F40" s="4"/>
      <c r="G40" s="4"/>
      <c r="H40" s="2"/>
    </row>
    <row r="41" spans="1:8">
      <c r="A41" s="2" t="s">
        <v>437</v>
      </c>
      <c r="B41" s="2" t="s">
        <v>436</v>
      </c>
      <c r="C41" s="73" t="s">
        <v>82</v>
      </c>
      <c r="D41" s="84">
        <v>6.2200000000000006</v>
      </c>
      <c r="E41" s="84">
        <v>4.45</v>
      </c>
      <c r="F41" s="84">
        <v>19.510000000000002</v>
      </c>
      <c r="G41" s="83">
        <v>143</v>
      </c>
      <c r="H41" s="2"/>
    </row>
    <row r="42" spans="1:8">
      <c r="A42" s="2" t="s">
        <v>374</v>
      </c>
      <c r="B42" s="2" t="s">
        <v>435</v>
      </c>
      <c r="C42" s="73" t="s">
        <v>170</v>
      </c>
      <c r="D42" s="34">
        <v>12.43</v>
      </c>
      <c r="E42" s="34">
        <v>21.22</v>
      </c>
      <c r="F42" s="34">
        <v>21.439999999999998</v>
      </c>
      <c r="G42" s="33">
        <v>326.55</v>
      </c>
      <c r="H42" s="2"/>
    </row>
    <row r="43" spans="1:8">
      <c r="A43" s="2" t="s">
        <v>130</v>
      </c>
      <c r="B43" s="2" t="s">
        <v>112</v>
      </c>
      <c r="C43" s="73">
        <v>40</v>
      </c>
      <c r="D43" s="34">
        <v>0.35000000000000003</v>
      </c>
      <c r="E43" s="34">
        <v>4.4700000000000006</v>
      </c>
      <c r="F43" s="34">
        <v>3.28</v>
      </c>
      <c r="G43" s="33">
        <v>54.730000000000004</v>
      </c>
      <c r="H43" s="2"/>
    </row>
    <row r="44" spans="1:8">
      <c r="A44" s="2" t="s">
        <v>416</v>
      </c>
      <c r="B44" s="2" t="s">
        <v>160</v>
      </c>
      <c r="C44" s="73">
        <v>50</v>
      </c>
      <c r="D44" s="84">
        <v>2.8</v>
      </c>
      <c r="E44" s="84">
        <v>0.6</v>
      </c>
      <c r="F44" s="84">
        <v>29.4</v>
      </c>
      <c r="G44" s="83">
        <v>134</v>
      </c>
      <c r="H44" s="2"/>
    </row>
    <row r="45" spans="1:8">
      <c r="A45" s="2" t="s">
        <v>95</v>
      </c>
      <c r="B45" s="2" t="s">
        <v>154</v>
      </c>
      <c r="C45" s="73">
        <v>200</v>
      </c>
      <c r="D45" s="84">
        <v>0.21</v>
      </c>
      <c r="E45" s="84">
        <v>0.05</v>
      </c>
      <c r="F45" s="84">
        <v>21</v>
      </c>
      <c r="G45" s="33">
        <v>85.26</v>
      </c>
      <c r="H45" s="2"/>
    </row>
    <row r="46" spans="1:8">
      <c r="A46" s="361"/>
      <c r="B46" s="361"/>
      <c r="C46" s="4"/>
      <c r="D46" s="103">
        <f>SUM(D41:D45)</f>
        <v>22.01</v>
      </c>
      <c r="E46" s="103">
        <f t="shared" ref="E46:G46" si="3">SUM(E41:E45)</f>
        <v>30.790000000000003</v>
      </c>
      <c r="F46" s="103">
        <f t="shared" si="3"/>
        <v>94.63</v>
      </c>
      <c r="G46" s="103">
        <f t="shared" si="3"/>
        <v>743.54</v>
      </c>
      <c r="H46" s="2"/>
    </row>
    <row r="47" spans="1:8" ht="27.6" customHeight="1">
      <c r="A47" s="362" t="s">
        <v>11</v>
      </c>
      <c r="B47" s="362"/>
      <c r="C47" s="4"/>
      <c r="D47" s="7" t="s">
        <v>14</v>
      </c>
      <c r="E47" s="7" t="s">
        <v>15</v>
      </c>
      <c r="F47" s="7" t="s">
        <v>16</v>
      </c>
      <c r="G47" s="7" t="s">
        <v>17</v>
      </c>
      <c r="H47" s="2"/>
    </row>
    <row r="49" spans="1:8">
      <c r="A49" s="367" t="s">
        <v>37</v>
      </c>
      <c r="B49" s="367"/>
      <c r="C49" s="367"/>
      <c r="D49" s="367"/>
      <c r="E49" s="367"/>
      <c r="F49" s="367"/>
      <c r="G49" s="367"/>
    </row>
    <row r="50" spans="1:8" ht="62.25" customHeight="1">
      <c r="A50" s="371" t="s">
        <v>1</v>
      </c>
      <c r="B50" s="373" t="s">
        <v>2</v>
      </c>
      <c r="C50" s="371" t="s">
        <v>19</v>
      </c>
      <c r="D50" s="368" t="s">
        <v>4</v>
      </c>
      <c r="E50" s="369"/>
      <c r="F50" s="370"/>
      <c r="G50" s="371" t="s">
        <v>8</v>
      </c>
      <c r="H50" s="359" t="s">
        <v>1011</v>
      </c>
    </row>
    <row r="51" spans="1:8">
      <c r="A51" s="372"/>
      <c r="B51" s="374"/>
      <c r="C51" s="372"/>
      <c r="D51" s="3" t="s">
        <v>5</v>
      </c>
      <c r="E51" s="3" t="s">
        <v>6</v>
      </c>
      <c r="F51" s="3" t="s">
        <v>7</v>
      </c>
      <c r="G51" s="372"/>
      <c r="H51" s="360"/>
    </row>
    <row r="52" spans="1:8">
      <c r="A52" s="4" t="s">
        <v>9</v>
      </c>
      <c r="B52" s="4"/>
      <c r="C52" s="4"/>
      <c r="D52" s="4"/>
      <c r="E52" s="4"/>
      <c r="F52" s="4"/>
      <c r="G52" s="4"/>
      <c r="H52" s="2"/>
    </row>
    <row r="53" spans="1:8">
      <c r="A53" s="2" t="s">
        <v>438</v>
      </c>
      <c r="B53" s="2" t="s">
        <v>135</v>
      </c>
      <c r="C53" s="73">
        <v>250</v>
      </c>
      <c r="D53" s="34">
        <v>4.33</v>
      </c>
      <c r="E53" s="34">
        <v>4.76</v>
      </c>
      <c r="F53" s="34">
        <v>13.36</v>
      </c>
      <c r="G53" s="33">
        <v>113.64999999999998</v>
      </c>
      <c r="H53" s="2"/>
    </row>
    <row r="54" spans="1:8">
      <c r="A54" s="2" t="s">
        <v>408</v>
      </c>
      <c r="B54" s="2" t="s">
        <v>611</v>
      </c>
      <c r="C54" s="73">
        <v>300</v>
      </c>
      <c r="D54" s="34">
        <v>12.04</v>
      </c>
      <c r="E54" s="34">
        <v>16.55</v>
      </c>
      <c r="F54" s="34">
        <v>33.940000000000005</v>
      </c>
      <c r="G54" s="33">
        <v>332.49</v>
      </c>
      <c r="H54" s="2"/>
    </row>
    <row r="55" spans="1:8">
      <c r="A55" s="2" t="s">
        <v>391</v>
      </c>
      <c r="B55" s="2" t="s">
        <v>171</v>
      </c>
      <c r="C55" s="73" t="s">
        <v>172</v>
      </c>
      <c r="D55" s="34">
        <v>9.9799999999999986</v>
      </c>
      <c r="E55" s="34">
        <v>2.39</v>
      </c>
      <c r="F55" s="34">
        <v>3.04</v>
      </c>
      <c r="G55" s="33">
        <v>73.739999999999995</v>
      </c>
      <c r="H55" s="2"/>
    </row>
    <row r="56" spans="1:8">
      <c r="A56" s="2" t="s">
        <v>416</v>
      </c>
      <c r="B56" s="2" t="s">
        <v>160</v>
      </c>
      <c r="C56" s="73">
        <v>50</v>
      </c>
      <c r="D56" s="84">
        <v>2.8</v>
      </c>
      <c r="E56" s="84">
        <v>0.6</v>
      </c>
      <c r="F56" s="84">
        <v>29.4</v>
      </c>
      <c r="G56" s="83">
        <v>134</v>
      </c>
      <c r="H56" s="2"/>
    </row>
    <row r="57" spans="1:8">
      <c r="A57" s="2" t="s">
        <v>419</v>
      </c>
      <c r="B57" s="2" t="s">
        <v>92</v>
      </c>
      <c r="C57" s="73">
        <v>100</v>
      </c>
      <c r="D57" s="84">
        <v>0.34</v>
      </c>
      <c r="E57" s="84">
        <v>0.6</v>
      </c>
      <c r="F57" s="84">
        <v>11.4</v>
      </c>
      <c r="G57" s="83">
        <v>54</v>
      </c>
      <c r="H57" s="2"/>
    </row>
    <row r="58" spans="1:8">
      <c r="A58" s="361" t="s">
        <v>10</v>
      </c>
      <c r="B58" s="361"/>
      <c r="C58" s="4"/>
      <c r="D58" s="103">
        <f>SUM(D53:D57)</f>
        <v>29.489999999999995</v>
      </c>
      <c r="E58" s="103">
        <f t="shared" ref="E58:G58" si="4">SUM(E53:E57)</f>
        <v>24.900000000000006</v>
      </c>
      <c r="F58" s="103">
        <f t="shared" si="4"/>
        <v>91.140000000000015</v>
      </c>
      <c r="G58" s="103">
        <f t="shared" si="4"/>
        <v>707.88</v>
      </c>
      <c r="H58" s="2"/>
    </row>
    <row r="59" spans="1:8" ht="28.2" customHeight="1">
      <c r="A59" s="362" t="s">
        <v>11</v>
      </c>
      <c r="B59" s="362"/>
      <c r="C59" s="4"/>
      <c r="D59" s="7" t="s">
        <v>14</v>
      </c>
      <c r="E59" s="7" t="s">
        <v>15</v>
      </c>
      <c r="F59" s="7" t="s">
        <v>16</v>
      </c>
      <c r="G59" s="7" t="s">
        <v>17</v>
      </c>
      <c r="H59" s="2"/>
    </row>
  </sheetData>
  <mergeCells count="46">
    <mergeCell ref="A58:B58"/>
    <mergeCell ref="A59:B59"/>
    <mergeCell ref="A34:B34"/>
    <mergeCell ref="A35:B35"/>
    <mergeCell ref="A37:G37"/>
    <mergeCell ref="D38:F38"/>
    <mergeCell ref="A46:B46"/>
    <mergeCell ref="A47:B47"/>
    <mergeCell ref="A38:A39"/>
    <mergeCell ref="B38:B39"/>
    <mergeCell ref="C38:C39"/>
    <mergeCell ref="G38:G39"/>
    <mergeCell ref="A50:A51"/>
    <mergeCell ref="B50:B51"/>
    <mergeCell ref="C50:C51"/>
    <mergeCell ref="G50:G51"/>
    <mergeCell ref="A49:G49"/>
    <mergeCell ref="A23:B23"/>
    <mergeCell ref="A24:B24"/>
    <mergeCell ref="A26:G26"/>
    <mergeCell ref="A27:A28"/>
    <mergeCell ref="B27:B28"/>
    <mergeCell ref="C27:C28"/>
    <mergeCell ref="D27:F27"/>
    <mergeCell ref="G27:G28"/>
    <mergeCell ref="D50:F50"/>
    <mergeCell ref="A10:B10"/>
    <mergeCell ref="A11:B11"/>
    <mergeCell ref="A14:G14"/>
    <mergeCell ref="A15:A16"/>
    <mergeCell ref="B15:B16"/>
    <mergeCell ref="C15:C16"/>
    <mergeCell ref="D15:F15"/>
    <mergeCell ref="G15:G16"/>
    <mergeCell ref="A1:G1"/>
    <mergeCell ref="A2:G2"/>
    <mergeCell ref="A3:A4"/>
    <mergeCell ref="B3:B4"/>
    <mergeCell ref="C3:C4"/>
    <mergeCell ref="D3:F3"/>
    <mergeCell ref="G3:G4"/>
    <mergeCell ref="H3:H4"/>
    <mergeCell ref="H15:H16"/>
    <mergeCell ref="H27:H28"/>
    <mergeCell ref="H38:H39"/>
    <mergeCell ref="H50:H51"/>
  </mergeCells>
  <pageMargins left="0.7" right="0.7" top="0.75" bottom="0.75" header="0.3" footer="0.3"/>
  <pageSetup paperSize="9" orientation="landscape"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6"/>
  <sheetViews>
    <sheetView zoomScale="67" zoomScaleNormal="67" workbookViewId="0">
      <selection activeCell="A166" sqref="A166"/>
    </sheetView>
  </sheetViews>
  <sheetFormatPr defaultRowHeight="14.4"/>
  <cols>
    <col min="1" max="1" width="33" customWidth="1"/>
    <col min="7" max="7" width="8.6640625" customWidth="1"/>
    <col min="8" max="8" width="8.88671875" hidden="1" customWidth="1"/>
  </cols>
  <sheetData>
    <row r="1" spans="1:7">
      <c r="A1" s="384" t="s">
        <v>213</v>
      </c>
      <c r="B1" s="384"/>
      <c r="C1" s="384"/>
      <c r="D1" s="384"/>
      <c r="E1" s="384"/>
      <c r="F1" s="384"/>
      <c r="G1" s="384"/>
    </row>
    <row r="2" spans="1:7" ht="15.6">
      <c r="A2" s="385" t="s">
        <v>493</v>
      </c>
      <c r="B2" s="385"/>
      <c r="C2" s="385"/>
      <c r="D2" s="385"/>
      <c r="E2" s="385"/>
      <c r="F2" s="385"/>
      <c r="G2" s="385"/>
    </row>
    <row r="4" spans="1:7">
      <c r="A4" s="363" t="s">
        <v>33</v>
      </c>
      <c r="B4" s="363"/>
      <c r="C4" s="363"/>
      <c r="D4" s="363"/>
      <c r="E4" s="363"/>
      <c r="F4" s="363"/>
      <c r="G4" s="363"/>
    </row>
    <row r="6" spans="1:7">
      <c r="A6" s="1" t="s">
        <v>535</v>
      </c>
      <c r="B6" s="1"/>
      <c r="C6" s="1"/>
      <c r="D6" s="1"/>
      <c r="E6" s="1"/>
      <c r="F6" s="1"/>
      <c r="G6" s="1"/>
    </row>
    <row r="7" spans="1:7">
      <c r="A7" s="376" t="s">
        <v>215</v>
      </c>
      <c r="B7" s="377" t="s">
        <v>216</v>
      </c>
      <c r="C7" s="377"/>
      <c r="D7" s="376" t="s">
        <v>4</v>
      </c>
      <c r="E7" s="376"/>
      <c r="F7" s="376"/>
      <c r="G7" s="378" t="s">
        <v>217</v>
      </c>
    </row>
    <row r="8" spans="1:7">
      <c r="A8" s="376"/>
      <c r="B8" s="113" t="s">
        <v>218</v>
      </c>
      <c r="C8" s="113" t="s">
        <v>219</v>
      </c>
      <c r="D8" s="113" t="s">
        <v>220</v>
      </c>
      <c r="E8" s="113" t="s">
        <v>6</v>
      </c>
      <c r="F8" s="113" t="s">
        <v>221</v>
      </c>
      <c r="G8" s="378"/>
    </row>
    <row r="9" spans="1:7">
      <c r="A9" s="115" t="s">
        <v>1017</v>
      </c>
      <c r="B9" s="107">
        <v>100</v>
      </c>
      <c r="C9" s="107">
        <v>100</v>
      </c>
      <c r="D9" s="113">
        <v>3</v>
      </c>
      <c r="E9" s="113">
        <v>2.5</v>
      </c>
      <c r="F9" s="113">
        <v>4.7</v>
      </c>
      <c r="G9" s="113">
        <v>53.3</v>
      </c>
    </row>
    <row r="10" spans="1:7">
      <c r="A10" s="115" t="s">
        <v>230</v>
      </c>
      <c r="B10" s="107">
        <v>100</v>
      </c>
      <c r="C10" s="107">
        <v>100</v>
      </c>
      <c r="D10" s="113">
        <v>0</v>
      </c>
      <c r="E10" s="113">
        <v>0</v>
      </c>
      <c r="F10" s="113">
        <v>0</v>
      </c>
      <c r="G10" s="113">
        <v>0</v>
      </c>
    </row>
    <row r="11" spans="1:7">
      <c r="A11" s="115" t="s">
        <v>325</v>
      </c>
      <c r="B11" s="107">
        <v>36.119999999999997</v>
      </c>
      <c r="C11" s="107">
        <v>30</v>
      </c>
      <c r="D11" s="113">
        <v>0.45</v>
      </c>
      <c r="E11" s="113">
        <v>0.03</v>
      </c>
      <c r="F11" s="113">
        <v>2.52</v>
      </c>
      <c r="G11" s="113">
        <v>12.15</v>
      </c>
    </row>
    <row r="12" spans="1:7">
      <c r="A12" s="115" t="s">
        <v>536</v>
      </c>
      <c r="B12" s="107">
        <v>18</v>
      </c>
      <c r="C12" s="107">
        <v>18</v>
      </c>
      <c r="D12" s="113">
        <v>0.11</v>
      </c>
      <c r="E12" s="113">
        <v>0.04</v>
      </c>
      <c r="F12" s="113">
        <v>0.32</v>
      </c>
      <c r="G12" s="113">
        <v>2.0499999999999998</v>
      </c>
    </row>
    <row r="13" spans="1:7">
      <c r="A13" s="115" t="s">
        <v>309</v>
      </c>
      <c r="B13" s="107">
        <v>6.9</v>
      </c>
      <c r="C13" s="107">
        <v>6.9</v>
      </c>
      <c r="D13" s="113">
        <v>0.89</v>
      </c>
      <c r="E13" s="113">
        <v>0.77</v>
      </c>
      <c r="F13" s="113">
        <v>0.05</v>
      </c>
      <c r="G13" s="113">
        <v>10.71</v>
      </c>
    </row>
    <row r="14" spans="1:7">
      <c r="A14" s="131" t="s">
        <v>228</v>
      </c>
      <c r="B14" s="107">
        <v>0.5</v>
      </c>
      <c r="C14" s="107">
        <v>0.5</v>
      </c>
      <c r="D14" s="113">
        <v>0</v>
      </c>
      <c r="E14" s="113">
        <v>0</v>
      </c>
      <c r="F14" s="113">
        <v>0</v>
      </c>
      <c r="G14" s="113">
        <v>0</v>
      </c>
    </row>
    <row r="15" spans="1:7">
      <c r="A15" s="115" t="s">
        <v>537</v>
      </c>
      <c r="B15" s="107">
        <v>5</v>
      </c>
      <c r="C15" s="107">
        <v>5</v>
      </c>
      <c r="D15" s="113">
        <v>7.0000000000000007E-2</v>
      </c>
      <c r="E15" s="113">
        <v>0</v>
      </c>
      <c r="F15" s="113">
        <v>0.18</v>
      </c>
      <c r="G15" s="113">
        <v>0.96</v>
      </c>
    </row>
    <row r="16" spans="1:7">
      <c r="A16" s="115" t="s">
        <v>300</v>
      </c>
      <c r="B16" s="107">
        <v>10</v>
      </c>
      <c r="C16" s="107">
        <v>10</v>
      </c>
      <c r="D16" s="113">
        <v>0.28000000000000003</v>
      </c>
      <c r="E16" s="113">
        <v>2</v>
      </c>
      <c r="F16" s="113">
        <v>0.32</v>
      </c>
      <c r="G16" s="113">
        <v>20.04</v>
      </c>
    </row>
    <row r="17" spans="1:7">
      <c r="A17" s="109" t="s">
        <v>232</v>
      </c>
      <c r="B17" s="109"/>
      <c r="C17" s="109" t="s">
        <v>82</v>
      </c>
      <c r="D17" s="110">
        <f>SUM(D9:D16)</f>
        <v>4.8000000000000007</v>
      </c>
      <c r="E17" s="110">
        <f>SUM(E9:E16)</f>
        <v>5.34</v>
      </c>
      <c r="F17" s="110">
        <f>SUM(F9:F16)</f>
        <v>8.09</v>
      </c>
      <c r="G17" s="110">
        <f>SUM(G9:G16)</f>
        <v>99.210000000000008</v>
      </c>
    </row>
    <row r="18" spans="1:7" ht="66.599999999999994" customHeight="1">
      <c r="A18" s="375" t="s">
        <v>1075</v>
      </c>
      <c r="B18" s="375"/>
      <c r="C18" s="375"/>
      <c r="D18" s="375"/>
      <c r="E18" s="375"/>
      <c r="F18" s="375"/>
      <c r="G18" s="375"/>
    </row>
    <row r="20" spans="1:7">
      <c r="A20" s="1" t="s">
        <v>585</v>
      </c>
      <c r="B20" s="1"/>
      <c r="C20" s="1"/>
      <c r="D20" s="1"/>
      <c r="E20" s="1"/>
      <c r="F20" s="1"/>
      <c r="G20" s="1"/>
    </row>
    <row r="21" spans="1:7" ht="14.4" customHeight="1">
      <c r="A21" s="376" t="s">
        <v>215</v>
      </c>
      <c r="B21" s="377" t="s">
        <v>216</v>
      </c>
      <c r="C21" s="377"/>
      <c r="D21" s="376" t="s">
        <v>4</v>
      </c>
      <c r="E21" s="376"/>
      <c r="F21" s="376"/>
      <c r="G21" s="378" t="s">
        <v>217</v>
      </c>
    </row>
    <row r="22" spans="1:7">
      <c r="A22" s="376"/>
      <c r="B22" s="113" t="s">
        <v>218</v>
      </c>
      <c r="C22" s="113" t="s">
        <v>219</v>
      </c>
      <c r="D22" s="113" t="s">
        <v>220</v>
      </c>
      <c r="E22" s="113" t="s">
        <v>6</v>
      </c>
      <c r="F22" s="113" t="s">
        <v>221</v>
      </c>
      <c r="G22" s="378"/>
    </row>
    <row r="23" spans="1:7">
      <c r="A23" s="115" t="s">
        <v>586</v>
      </c>
      <c r="B23" s="107">
        <v>50</v>
      </c>
      <c r="C23" s="107">
        <v>50</v>
      </c>
      <c r="D23" s="113">
        <v>5.88</v>
      </c>
      <c r="E23" s="113">
        <v>6.16</v>
      </c>
      <c r="F23" s="113">
        <v>0</v>
      </c>
      <c r="G23" s="113">
        <v>78.959999999999994</v>
      </c>
    </row>
    <row r="24" spans="1:7">
      <c r="A24" s="115" t="s">
        <v>279</v>
      </c>
      <c r="B24" s="107">
        <v>25</v>
      </c>
      <c r="C24" s="107">
        <v>20</v>
      </c>
      <c r="D24" s="113">
        <v>0.26</v>
      </c>
      <c r="E24" s="113">
        <v>0.06</v>
      </c>
      <c r="F24" s="113">
        <v>0.98</v>
      </c>
      <c r="G24" s="113">
        <v>5.5</v>
      </c>
    </row>
    <row r="25" spans="1:7">
      <c r="A25" s="115" t="s">
        <v>587</v>
      </c>
      <c r="B25" s="107">
        <v>15</v>
      </c>
      <c r="C25" s="107">
        <v>15</v>
      </c>
      <c r="D25" s="113">
        <v>0.08</v>
      </c>
      <c r="E25" s="113">
        <v>0</v>
      </c>
      <c r="F25" s="113">
        <v>0.45</v>
      </c>
      <c r="G25" s="113">
        <v>2.1</v>
      </c>
    </row>
    <row r="26" spans="1:7">
      <c r="A26" s="115" t="s">
        <v>320</v>
      </c>
      <c r="B26" s="107">
        <v>10</v>
      </c>
      <c r="C26" s="107">
        <v>10</v>
      </c>
      <c r="D26" s="113">
        <v>0.2</v>
      </c>
      <c r="E26" s="113">
        <v>3.5</v>
      </c>
      <c r="F26" s="113">
        <v>0.3</v>
      </c>
      <c r="G26" s="113">
        <v>33.5</v>
      </c>
    </row>
    <row r="27" spans="1:7">
      <c r="A27" s="115" t="s">
        <v>237</v>
      </c>
      <c r="B27" s="107">
        <v>5</v>
      </c>
      <c r="C27" s="107">
        <v>5</v>
      </c>
      <c r="D27" s="113">
        <v>0.52</v>
      </c>
      <c r="E27" s="113">
        <v>0.05</v>
      </c>
      <c r="F27" s="113">
        <v>3.7</v>
      </c>
      <c r="G27" s="113">
        <v>17.27</v>
      </c>
    </row>
    <row r="28" spans="1:7">
      <c r="A28" s="115" t="s">
        <v>230</v>
      </c>
      <c r="B28" s="107">
        <v>9.9</v>
      </c>
      <c r="C28" s="107">
        <v>9.9</v>
      </c>
      <c r="D28" s="113">
        <v>0</v>
      </c>
      <c r="E28" s="113">
        <v>0</v>
      </c>
      <c r="F28" s="113">
        <v>0</v>
      </c>
      <c r="G28" s="113">
        <v>0</v>
      </c>
    </row>
    <row r="29" spans="1:7">
      <c r="A29" s="115" t="s">
        <v>228</v>
      </c>
      <c r="B29" s="107">
        <v>0.05</v>
      </c>
      <c r="C29" s="107">
        <v>0.05</v>
      </c>
      <c r="D29" s="113">
        <v>0</v>
      </c>
      <c r="E29" s="113">
        <v>0</v>
      </c>
      <c r="F29" s="113">
        <v>0</v>
      </c>
      <c r="G29" s="113">
        <v>0</v>
      </c>
    </row>
    <row r="30" spans="1:7">
      <c r="A30" s="115" t="s">
        <v>229</v>
      </c>
      <c r="B30" s="107">
        <v>0.05</v>
      </c>
      <c r="C30" s="107">
        <v>0.05</v>
      </c>
      <c r="D30" s="113">
        <v>0</v>
      </c>
      <c r="E30" s="113">
        <v>0</v>
      </c>
      <c r="F30" s="113">
        <v>0</v>
      </c>
      <c r="G30" s="113">
        <v>0</v>
      </c>
    </row>
    <row r="31" spans="1:7">
      <c r="A31" s="115" t="s">
        <v>225</v>
      </c>
      <c r="B31" s="107">
        <v>3.5</v>
      </c>
      <c r="C31" s="107">
        <v>3.5</v>
      </c>
      <c r="D31" s="113">
        <v>0</v>
      </c>
      <c r="E31" s="113">
        <v>3.5</v>
      </c>
      <c r="F31" s="113">
        <v>0</v>
      </c>
      <c r="G31" s="113">
        <v>31.5</v>
      </c>
    </row>
    <row r="32" spans="1:7">
      <c r="A32" s="135" t="s">
        <v>232</v>
      </c>
      <c r="B32" s="135"/>
      <c r="C32" s="136">
        <v>100</v>
      </c>
      <c r="D32" s="137">
        <f>SUM(D23:D31)</f>
        <v>6.9399999999999995</v>
      </c>
      <c r="E32" s="137">
        <f>SUM(E23:E31)</f>
        <v>13.27</v>
      </c>
      <c r="F32" s="137">
        <f>SUM(F23:F31)</f>
        <v>5.43</v>
      </c>
      <c r="G32" s="137">
        <f>SUM(G23:G31)</f>
        <v>168.82999999999998</v>
      </c>
    </row>
    <row r="33" spans="1:8" ht="60.6" customHeight="1">
      <c r="A33" s="375" t="s">
        <v>590</v>
      </c>
      <c r="B33" s="375"/>
      <c r="C33" s="375"/>
      <c r="D33" s="375"/>
      <c r="E33" s="375"/>
      <c r="F33" s="375"/>
      <c r="G33" s="375"/>
    </row>
    <row r="35" spans="1:8">
      <c r="A35" s="1" t="s">
        <v>588</v>
      </c>
      <c r="B35" s="1"/>
      <c r="C35" s="1"/>
      <c r="D35" s="1"/>
      <c r="E35" s="1"/>
      <c r="F35" s="1"/>
      <c r="G35" s="1"/>
    </row>
    <row r="36" spans="1:8">
      <c r="A36" s="376" t="s">
        <v>215</v>
      </c>
      <c r="B36" s="377" t="s">
        <v>216</v>
      </c>
      <c r="C36" s="377"/>
      <c r="D36" s="376" t="s">
        <v>4</v>
      </c>
      <c r="E36" s="376"/>
      <c r="F36" s="376"/>
      <c r="G36" s="378" t="s">
        <v>217</v>
      </c>
    </row>
    <row r="37" spans="1:8">
      <c r="A37" s="376"/>
      <c r="B37" s="113" t="s">
        <v>218</v>
      </c>
      <c r="C37" s="113" t="s">
        <v>219</v>
      </c>
      <c r="D37" s="113" t="s">
        <v>220</v>
      </c>
      <c r="E37" s="113" t="s">
        <v>6</v>
      </c>
      <c r="F37" s="113" t="s">
        <v>221</v>
      </c>
      <c r="G37" s="378"/>
    </row>
    <row r="38" spans="1:8">
      <c r="A38" s="115" t="s">
        <v>256</v>
      </c>
      <c r="B38" s="107">
        <v>46.8</v>
      </c>
      <c r="C38" s="107">
        <v>46.8</v>
      </c>
      <c r="D38" s="113">
        <v>3.18</v>
      </c>
      <c r="E38" s="113">
        <v>0.28000000000000003</v>
      </c>
      <c r="F38" s="113">
        <v>36.36</v>
      </c>
      <c r="G38" s="113">
        <v>160.71</v>
      </c>
    </row>
    <row r="39" spans="1:8">
      <c r="A39" s="115" t="s">
        <v>228</v>
      </c>
      <c r="B39" s="107">
        <v>0.32</v>
      </c>
      <c r="C39" s="107">
        <v>0.32</v>
      </c>
      <c r="D39" s="113">
        <v>0</v>
      </c>
      <c r="E39" s="113">
        <v>0</v>
      </c>
      <c r="F39" s="113">
        <v>0</v>
      </c>
      <c r="G39" s="113">
        <v>0</v>
      </c>
    </row>
    <row r="40" spans="1:8">
      <c r="A40" s="115" t="s">
        <v>225</v>
      </c>
      <c r="B40" s="107">
        <v>5.9</v>
      </c>
      <c r="C40" s="107">
        <v>5.9</v>
      </c>
      <c r="D40" s="113">
        <v>0</v>
      </c>
      <c r="E40" s="113">
        <v>5.9</v>
      </c>
      <c r="F40" s="113">
        <v>0</v>
      </c>
      <c r="G40" s="113">
        <v>53.1</v>
      </c>
    </row>
    <row r="41" spans="1:8">
      <c r="A41" s="115" t="s">
        <v>230</v>
      </c>
      <c r="B41" s="107">
        <v>280.8</v>
      </c>
      <c r="C41" s="107">
        <v>280.8</v>
      </c>
      <c r="D41" s="113">
        <v>0</v>
      </c>
      <c r="E41" s="113">
        <v>0</v>
      </c>
      <c r="F41" s="113">
        <v>0</v>
      </c>
      <c r="G41" s="113">
        <v>0</v>
      </c>
    </row>
    <row r="42" spans="1:8">
      <c r="A42" s="109" t="s">
        <v>232</v>
      </c>
      <c r="B42" s="109"/>
      <c r="C42" s="132">
        <v>130</v>
      </c>
      <c r="D42" s="110">
        <f>SUM(D38:D41)</f>
        <v>3.18</v>
      </c>
      <c r="E42" s="110">
        <f>SUM(E38:E41)</f>
        <v>6.1800000000000006</v>
      </c>
      <c r="F42" s="110">
        <f>SUM(F38:F41)</f>
        <v>36.36</v>
      </c>
      <c r="G42" s="110">
        <f>SUM(G38:G41)</f>
        <v>213.81</v>
      </c>
    </row>
    <row r="43" spans="1:8" ht="34.200000000000003" customHeight="1">
      <c r="A43" s="375" t="s">
        <v>1077</v>
      </c>
      <c r="B43" s="375"/>
      <c r="C43" s="375"/>
      <c r="D43" s="375"/>
      <c r="E43" s="375"/>
      <c r="F43" s="375"/>
      <c r="G43" s="375"/>
    </row>
    <row r="44" spans="1:8">
      <c r="D44" s="52"/>
      <c r="E44" s="52"/>
      <c r="F44" s="52"/>
      <c r="G44" s="52"/>
    </row>
    <row r="45" spans="1:8">
      <c r="A45" s="1" t="s">
        <v>930</v>
      </c>
      <c r="B45" s="1"/>
      <c r="C45" s="1"/>
      <c r="D45" s="1"/>
      <c r="E45" s="1"/>
      <c r="F45" s="1"/>
      <c r="G45" s="1"/>
    </row>
    <row r="46" spans="1:8">
      <c r="A46" s="388" t="s">
        <v>215</v>
      </c>
      <c r="B46" s="390" t="s">
        <v>216</v>
      </c>
      <c r="C46" s="391"/>
      <c r="D46" s="392" t="s">
        <v>4</v>
      </c>
      <c r="E46" s="393"/>
      <c r="F46" s="394"/>
      <c r="G46" s="359" t="s">
        <v>217</v>
      </c>
    </row>
    <row r="47" spans="1:8">
      <c r="A47" s="389"/>
      <c r="B47" s="2" t="s">
        <v>218</v>
      </c>
      <c r="C47" s="2" t="s">
        <v>219</v>
      </c>
      <c r="D47" s="2" t="s">
        <v>220</v>
      </c>
      <c r="E47" s="2" t="s">
        <v>6</v>
      </c>
      <c r="F47" s="2" t="s">
        <v>221</v>
      </c>
      <c r="G47" s="360"/>
      <c r="H47" s="54"/>
    </row>
    <row r="48" spans="1:8">
      <c r="A48" s="3" t="s">
        <v>223</v>
      </c>
      <c r="B48" s="44">
        <v>56</v>
      </c>
      <c r="C48" s="44">
        <v>40.919999999999995</v>
      </c>
      <c r="D48" s="45">
        <v>0.4</v>
      </c>
      <c r="E48" s="45">
        <v>0.1</v>
      </c>
      <c r="F48" s="45">
        <v>2</v>
      </c>
      <c r="G48" s="45">
        <v>10.199999999999999</v>
      </c>
    </row>
    <row r="49" spans="1:8">
      <c r="A49" s="3" t="s">
        <v>246</v>
      </c>
      <c r="B49" s="44">
        <v>70</v>
      </c>
      <c r="C49" s="44">
        <v>60.87</v>
      </c>
      <c r="D49" s="45">
        <v>0.2</v>
      </c>
      <c r="E49" s="45">
        <v>0.4</v>
      </c>
      <c r="F49" s="45">
        <v>7</v>
      </c>
      <c r="G49" s="45">
        <v>31.9</v>
      </c>
    </row>
    <row r="50" spans="1:8">
      <c r="A50" s="3" t="s">
        <v>225</v>
      </c>
      <c r="B50" s="44">
        <v>5</v>
      </c>
      <c r="C50" s="44">
        <v>5</v>
      </c>
      <c r="D50" s="45">
        <v>0</v>
      </c>
      <c r="E50" s="45">
        <v>5</v>
      </c>
      <c r="F50" s="45">
        <v>0</v>
      </c>
      <c r="G50" s="45">
        <v>45</v>
      </c>
    </row>
    <row r="51" spans="1:8">
      <c r="A51" s="3" t="s">
        <v>247</v>
      </c>
      <c r="B51" s="44">
        <v>5</v>
      </c>
      <c r="C51" s="44">
        <v>5</v>
      </c>
      <c r="D51" s="45">
        <v>0</v>
      </c>
      <c r="E51" s="45">
        <v>0</v>
      </c>
      <c r="F51" s="45">
        <v>5</v>
      </c>
      <c r="G51" s="45">
        <v>20</v>
      </c>
    </row>
    <row r="52" spans="1:8">
      <c r="A52" s="3" t="s">
        <v>248</v>
      </c>
      <c r="B52" s="44">
        <v>0.2</v>
      </c>
      <c r="C52" s="44">
        <v>0.2</v>
      </c>
      <c r="D52" s="45">
        <v>0</v>
      </c>
      <c r="E52" s="45">
        <v>0</v>
      </c>
      <c r="F52" s="45">
        <v>0</v>
      </c>
      <c r="G52" s="45">
        <v>0</v>
      </c>
    </row>
    <row r="53" spans="1:8">
      <c r="A53" s="55" t="s">
        <v>232</v>
      </c>
      <c r="B53" s="56"/>
      <c r="C53" s="55">
        <v>100</v>
      </c>
      <c r="D53" s="55">
        <f>SUM(D48:D52)</f>
        <v>0.60000000000000009</v>
      </c>
      <c r="E53" s="55">
        <f t="shared" ref="E53:G53" si="0">SUM(E48:E52)</f>
        <v>5.5</v>
      </c>
      <c r="F53" s="55">
        <f t="shared" si="0"/>
        <v>14</v>
      </c>
      <c r="G53" s="55">
        <f t="shared" si="0"/>
        <v>107.1</v>
      </c>
    </row>
    <row r="54" spans="1:8">
      <c r="A54" s="412" t="s">
        <v>249</v>
      </c>
      <c r="B54" s="412"/>
      <c r="C54" s="412"/>
      <c r="D54" s="412"/>
      <c r="E54" s="412"/>
      <c r="F54" s="412"/>
      <c r="G54" s="412"/>
      <c r="H54" s="412"/>
    </row>
    <row r="55" spans="1:8">
      <c r="A55" s="412"/>
      <c r="B55" s="412"/>
      <c r="C55" s="412"/>
      <c r="D55" s="412"/>
      <c r="E55" s="412"/>
      <c r="F55" s="412"/>
      <c r="G55" s="412"/>
      <c r="H55" s="412"/>
    </row>
    <row r="56" spans="1:8" ht="12" customHeight="1">
      <c r="A56" s="412"/>
      <c r="B56" s="412"/>
      <c r="C56" s="412"/>
      <c r="D56" s="412"/>
      <c r="E56" s="412"/>
      <c r="F56" s="412"/>
      <c r="G56" s="412"/>
      <c r="H56" s="412"/>
    </row>
    <row r="57" spans="1:8" hidden="1">
      <c r="A57" s="412"/>
      <c r="B57" s="412"/>
      <c r="C57" s="412"/>
      <c r="D57" s="412"/>
      <c r="E57" s="412"/>
      <c r="F57" s="412"/>
      <c r="G57" s="412"/>
      <c r="H57" s="412"/>
    </row>
    <row r="58" spans="1:8" hidden="1">
      <c r="A58" s="412"/>
      <c r="B58" s="412"/>
      <c r="C58" s="412"/>
      <c r="D58" s="412"/>
      <c r="E58" s="412"/>
      <c r="F58" s="412"/>
      <c r="G58" s="412"/>
      <c r="H58" s="412"/>
    </row>
    <row r="59" spans="1:8" hidden="1">
      <c r="A59" s="412"/>
      <c r="B59" s="412"/>
      <c r="C59" s="412"/>
      <c r="D59" s="412"/>
      <c r="E59" s="412"/>
      <c r="F59" s="412"/>
      <c r="G59" s="412"/>
      <c r="H59" s="412"/>
    </row>
    <row r="61" spans="1:8">
      <c r="A61" s="1" t="s">
        <v>540</v>
      </c>
      <c r="B61" s="1"/>
      <c r="C61" s="1"/>
      <c r="D61" s="1"/>
      <c r="E61" s="1"/>
      <c r="F61" s="1"/>
      <c r="G61" s="1"/>
    </row>
    <row r="62" spans="1:8">
      <c r="A62" s="376" t="s">
        <v>215</v>
      </c>
      <c r="B62" s="377" t="s">
        <v>216</v>
      </c>
      <c r="C62" s="377"/>
      <c r="D62" s="376" t="s">
        <v>4</v>
      </c>
      <c r="E62" s="376"/>
      <c r="F62" s="376"/>
      <c r="G62" s="378" t="s">
        <v>217</v>
      </c>
    </row>
    <row r="63" spans="1:8">
      <c r="A63" s="376"/>
      <c r="B63" s="2" t="s">
        <v>218</v>
      </c>
      <c r="C63" s="2" t="s">
        <v>219</v>
      </c>
      <c r="D63" s="2" t="s">
        <v>220</v>
      </c>
      <c r="E63" s="2" t="s">
        <v>6</v>
      </c>
      <c r="F63" s="2" t="s">
        <v>221</v>
      </c>
      <c r="G63" s="378"/>
    </row>
    <row r="64" spans="1:8">
      <c r="A64" s="3" t="s">
        <v>160</v>
      </c>
      <c r="B64" s="3">
        <v>50</v>
      </c>
      <c r="C64" s="3">
        <v>50</v>
      </c>
      <c r="D64" s="45">
        <v>2.8</v>
      </c>
      <c r="E64" s="45">
        <v>0.6</v>
      </c>
      <c r="F64" s="45">
        <v>29.4</v>
      </c>
      <c r="G64" s="45">
        <v>134</v>
      </c>
    </row>
    <row r="65" spans="1:7">
      <c r="A65" s="46" t="s">
        <v>232</v>
      </c>
      <c r="B65" s="47"/>
      <c r="C65" s="46">
        <v>50</v>
      </c>
      <c r="D65" s="46">
        <v>2.8</v>
      </c>
      <c r="E65" s="46">
        <v>0.6</v>
      </c>
      <c r="F65" s="46">
        <v>29.4</v>
      </c>
      <c r="G65" s="46">
        <v>134</v>
      </c>
    </row>
    <row r="68" spans="1:7">
      <c r="A68" s="363" t="s">
        <v>34</v>
      </c>
      <c r="B68" s="363"/>
      <c r="C68" s="363"/>
      <c r="D68" s="363"/>
      <c r="E68" s="363"/>
      <c r="F68" s="363"/>
      <c r="G68" s="363"/>
    </row>
    <row r="70" spans="1:7">
      <c r="A70" s="1" t="s">
        <v>589</v>
      </c>
      <c r="B70" s="1"/>
      <c r="C70" s="1"/>
      <c r="D70" s="1"/>
      <c r="E70" s="1"/>
      <c r="F70" s="1"/>
      <c r="G70" s="1"/>
    </row>
    <row r="71" spans="1:7" ht="14.4" customHeight="1">
      <c r="A71" s="376" t="s">
        <v>215</v>
      </c>
      <c r="B71" s="377" t="s">
        <v>216</v>
      </c>
      <c r="C71" s="377"/>
      <c r="D71" s="376" t="s">
        <v>4</v>
      </c>
      <c r="E71" s="376"/>
      <c r="F71" s="376"/>
      <c r="G71" s="378" t="s">
        <v>217</v>
      </c>
    </row>
    <row r="72" spans="1:7">
      <c r="A72" s="376"/>
      <c r="B72" s="113" t="s">
        <v>218</v>
      </c>
      <c r="C72" s="113" t="s">
        <v>219</v>
      </c>
      <c r="D72" s="113" t="s">
        <v>220</v>
      </c>
      <c r="E72" s="113" t="s">
        <v>6</v>
      </c>
      <c r="F72" s="113" t="s">
        <v>221</v>
      </c>
      <c r="G72" s="378"/>
    </row>
    <row r="73" spans="1:7">
      <c r="A73" s="115" t="s">
        <v>278</v>
      </c>
      <c r="B73" s="107">
        <v>40</v>
      </c>
      <c r="C73" s="107">
        <v>40</v>
      </c>
      <c r="D73" s="113">
        <v>7.39</v>
      </c>
      <c r="E73" s="113">
        <v>7.06</v>
      </c>
      <c r="F73" s="113">
        <v>0</v>
      </c>
      <c r="G73" s="113">
        <v>93.07</v>
      </c>
    </row>
    <row r="74" spans="1:7">
      <c r="A74" s="115" t="s">
        <v>279</v>
      </c>
      <c r="B74" s="107">
        <v>21</v>
      </c>
      <c r="C74" s="107">
        <v>18.558</v>
      </c>
      <c r="D74" s="113">
        <v>0.24</v>
      </c>
      <c r="E74" s="113">
        <v>0.06</v>
      </c>
      <c r="F74" s="113">
        <v>0.91</v>
      </c>
      <c r="G74" s="113">
        <v>5.0999999999999996</v>
      </c>
    </row>
    <row r="75" spans="1:7">
      <c r="A75" s="115" t="s">
        <v>256</v>
      </c>
      <c r="B75" s="107">
        <v>2.08</v>
      </c>
      <c r="C75" s="107">
        <v>4.99</v>
      </c>
      <c r="D75" s="113">
        <v>0.15</v>
      </c>
      <c r="E75" s="113">
        <v>0.01</v>
      </c>
      <c r="F75" s="113">
        <v>1.61</v>
      </c>
      <c r="G75" s="113">
        <v>7.13</v>
      </c>
    </row>
    <row r="76" spans="1:7">
      <c r="A76" s="115" t="s">
        <v>225</v>
      </c>
      <c r="B76" s="107">
        <v>4</v>
      </c>
      <c r="C76" s="107">
        <v>4</v>
      </c>
      <c r="D76" s="113">
        <v>0</v>
      </c>
      <c r="E76" s="113">
        <v>4</v>
      </c>
      <c r="F76" s="113">
        <v>0</v>
      </c>
      <c r="G76" s="113">
        <v>36</v>
      </c>
    </row>
    <row r="77" spans="1:7">
      <c r="A77" s="115" t="s">
        <v>228</v>
      </c>
      <c r="B77" s="107">
        <v>0.15</v>
      </c>
      <c r="C77" s="107">
        <v>0.15</v>
      </c>
      <c r="D77" s="113">
        <v>0</v>
      </c>
      <c r="E77" s="289">
        <v>0</v>
      </c>
      <c r="F77" s="289">
        <v>0</v>
      </c>
      <c r="G77" s="289">
        <v>0</v>
      </c>
    </row>
    <row r="78" spans="1:7">
      <c r="A78" s="115" t="s">
        <v>229</v>
      </c>
      <c r="B78" s="107">
        <v>0.05</v>
      </c>
      <c r="C78" s="107">
        <v>0.05</v>
      </c>
      <c r="D78" s="289">
        <v>0</v>
      </c>
      <c r="E78" s="289">
        <v>0</v>
      </c>
      <c r="F78" s="289">
        <v>0</v>
      </c>
      <c r="G78" s="289">
        <v>0</v>
      </c>
    </row>
    <row r="79" spans="1:7">
      <c r="A79" s="115" t="s">
        <v>394</v>
      </c>
      <c r="B79" s="107">
        <v>6</v>
      </c>
      <c r="C79" s="107">
        <v>6</v>
      </c>
      <c r="D79" s="113">
        <v>0.62</v>
      </c>
      <c r="E79" s="113">
        <v>0.05</v>
      </c>
      <c r="F79" s="113">
        <v>4.4400000000000004</v>
      </c>
      <c r="G79" s="113">
        <v>20.72</v>
      </c>
    </row>
    <row r="80" spans="1:7">
      <c r="A80" s="109" t="s">
        <v>232</v>
      </c>
      <c r="B80" s="109"/>
      <c r="C80" s="132">
        <v>60</v>
      </c>
      <c r="D80" s="110">
        <f>SUM(D73:D79)</f>
        <v>8.4</v>
      </c>
      <c r="E80" s="110">
        <f>SUM(E73:E79)</f>
        <v>11.18</v>
      </c>
      <c r="F80" s="110">
        <f>SUM(F73:F79)</f>
        <v>6.9600000000000009</v>
      </c>
      <c r="G80" s="110">
        <f>SUM(G73:G79)</f>
        <v>162.01999999999998</v>
      </c>
    </row>
    <row r="81" spans="1:8" ht="61.95" customHeight="1">
      <c r="A81" s="375" t="s">
        <v>1078</v>
      </c>
      <c r="B81" s="375"/>
      <c r="C81" s="375"/>
      <c r="D81" s="375"/>
      <c r="E81" s="375"/>
      <c r="F81" s="375"/>
      <c r="G81" s="375"/>
    </row>
    <row r="83" spans="1:8">
      <c r="A83" s="38" t="s">
        <v>573</v>
      </c>
      <c r="B83" s="38"/>
      <c r="C83" s="38"/>
      <c r="D83" s="38"/>
      <c r="E83" s="38"/>
      <c r="F83" s="38"/>
      <c r="G83" s="38"/>
    </row>
    <row r="84" spans="1:8">
      <c r="A84" s="376" t="s">
        <v>215</v>
      </c>
      <c r="B84" s="377" t="s">
        <v>216</v>
      </c>
      <c r="C84" s="377"/>
      <c r="D84" s="376" t="s">
        <v>4</v>
      </c>
      <c r="E84" s="376"/>
      <c r="F84" s="376"/>
      <c r="G84" s="378" t="s">
        <v>217</v>
      </c>
    </row>
    <row r="85" spans="1:8">
      <c r="A85" s="376"/>
      <c r="B85" s="2" t="s">
        <v>218</v>
      </c>
      <c r="C85" s="2" t="s">
        <v>219</v>
      </c>
      <c r="D85" s="2" t="s">
        <v>220</v>
      </c>
      <c r="E85" s="2" t="s">
        <v>6</v>
      </c>
      <c r="F85" s="2" t="s">
        <v>221</v>
      </c>
      <c r="G85" s="378"/>
    </row>
    <row r="86" spans="1:8">
      <c r="A86" s="3" t="s">
        <v>265</v>
      </c>
      <c r="B86" s="44">
        <v>279.10000000000002</v>
      </c>
      <c r="C86" s="3">
        <v>183.52</v>
      </c>
      <c r="D86" s="45">
        <v>3.67</v>
      </c>
      <c r="E86" s="45">
        <v>0.18</v>
      </c>
      <c r="F86" s="45">
        <v>27.16</v>
      </c>
      <c r="G86" s="45">
        <v>124.96</v>
      </c>
    </row>
    <row r="87" spans="1:8">
      <c r="A87" s="3" t="s">
        <v>239</v>
      </c>
      <c r="B87" s="3">
        <v>0.3</v>
      </c>
      <c r="C87" s="3">
        <v>0.3</v>
      </c>
      <c r="D87" s="45">
        <v>0</v>
      </c>
      <c r="E87" s="45">
        <v>0</v>
      </c>
      <c r="F87" s="45">
        <v>0</v>
      </c>
      <c r="G87" s="45">
        <v>0</v>
      </c>
    </row>
    <row r="88" spans="1:8">
      <c r="A88" s="55" t="s">
        <v>232</v>
      </c>
      <c r="B88" s="56"/>
      <c r="C88" s="55">
        <v>170</v>
      </c>
      <c r="D88" s="59">
        <f>SUM(D86:D87)</f>
        <v>3.67</v>
      </c>
      <c r="E88" s="59">
        <f t="shared" ref="E88:G88" si="1">SUM(E86:E87)</f>
        <v>0.18</v>
      </c>
      <c r="F88" s="59">
        <f t="shared" si="1"/>
        <v>27.16</v>
      </c>
      <c r="G88" s="59">
        <f t="shared" si="1"/>
        <v>124.96</v>
      </c>
    </row>
    <row r="89" spans="1:8" ht="29.4" customHeight="1">
      <c r="A89" s="420" t="s">
        <v>266</v>
      </c>
      <c r="B89" s="420"/>
      <c r="C89" s="420"/>
      <c r="D89" s="420"/>
      <c r="E89" s="420"/>
      <c r="F89" s="420"/>
      <c r="G89" s="420"/>
    </row>
    <row r="91" spans="1:8">
      <c r="A91" s="1" t="s">
        <v>548</v>
      </c>
      <c r="B91" s="1"/>
      <c r="C91" s="1"/>
      <c r="D91" s="1"/>
      <c r="E91" s="1"/>
      <c r="F91" s="1"/>
      <c r="G91" s="1"/>
    </row>
    <row r="92" spans="1:8">
      <c r="A92" s="376" t="s">
        <v>215</v>
      </c>
      <c r="B92" s="377" t="s">
        <v>216</v>
      </c>
      <c r="C92" s="377"/>
      <c r="D92" s="376" t="s">
        <v>4</v>
      </c>
      <c r="E92" s="376"/>
      <c r="F92" s="376"/>
      <c r="G92" s="378" t="s">
        <v>217</v>
      </c>
    </row>
    <row r="93" spans="1:8">
      <c r="A93" s="376"/>
      <c r="B93" s="2" t="s">
        <v>218</v>
      </c>
      <c r="C93" s="2" t="s">
        <v>219</v>
      </c>
      <c r="D93" s="2" t="s">
        <v>220</v>
      </c>
      <c r="E93" s="2" t="s">
        <v>6</v>
      </c>
      <c r="F93" s="2" t="s">
        <v>221</v>
      </c>
      <c r="G93" s="378"/>
      <c r="H93" s="54"/>
    </row>
    <row r="94" spans="1:8">
      <c r="A94" s="3" t="s">
        <v>980</v>
      </c>
      <c r="B94" s="44">
        <v>10</v>
      </c>
      <c r="C94" s="44">
        <v>10</v>
      </c>
      <c r="D94" s="45">
        <v>0.2</v>
      </c>
      <c r="E94" s="45">
        <v>3.5</v>
      </c>
      <c r="F94" s="45">
        <v>0.3</v>
      </c>
      <c r="G94" s="45">
        <v>33.5</v>
      </c>
      <c r="H94" s="54"/>
    </row>
    <row r="95" spans="1:8">
      <c r="A95" s="3" t="s">
        <v>237</v>
      </c>
      <c r="B95" s="44">
        <v>3.75</v>
      </c>
      <c r="C95" s="3">
        <v>3.75</v>
      </c>
      <c r="D95" s="3">
        <v>0.39</v>
      </c>
      <c r="E95" s="3">
        <v>0.03</v>
      </c>
      <c r="F95" s="3">
        <v>2.78</v>
      </c>
      <c r="G95" s="3">
        <v>12.95</v>
      </c>
      <c r="H95" s="54"/>
    </row>
    <row r="96" spans="1:8">
      <c r="A96" s="3" t="s">
        <v>225</v>
      </c>
      <c r="B96" s="44">
        <v>1</v>
      </c>
      <c r="C96" s="3">
        <v>1</v>
      </c>
      <c r="D96" s="45">
        <v>0</v>
      </c>
      <c r="E96" s="45">
        <v>1</v>
      </c>
      <c r="F96" s="45">
        <v>0</v>
      </c>
      <c r="G96" s="45">
        <v>9</v>
      </c>
      <c r="H96" s="54"/>
    </row>
    <row r="97" spans="1:8">
      <c r="A97" s="3" t="s">
        <v>241</v>
      </c>
      <c r="B97" s="44">
        <v>4</v>
      </c>
      <c r="C97" s="3">
        <v>4</v>
      </c>
      <c r="D97" s="45">
        <v>0.18</v>
      </c>
      <c r="E97" s="45">
        <v>0.01</v>
      </c>
      <c r="F97" s="45">
        <v>0.57999999999999996</v>
      </c>
      <c r="G97" s="45">
        <v>3.13</v>
      </c>
      <c r="H97" s="54"/>
    </row>
    <row r="98" spans="1:8">
      <c r="A98" s="3" t="s">
        <v>311</v>
      </c>
      <c r="B98" s="44">
        <v>0.3</v>
      </c>
      <c r="C98" s="3">
        <v>0.3</v>
      </c>
      <c r="D98" s="45">
        <v>0</v>
      </c>
      <c r="E98" s="45">
        <v>0</v>
      </c>
      <c r="F98" s="45">
        <v>0</v>
      </c>
      <c r="G98" s="45">
        <v>0</v>
      </c>
      <c r="H98" s="54"/>
    </row>
    <row r="99" spans="1:8">
      <c r="A99" s="3" t="s">
        <v>228</v>
      </c>
      <c r="B99" s="44">
        <v>0.11</v>
      </c>
      <c r="C99" s="3">
        <v>0.11</v>
      </c>
      <c r="D99" s="45">
        <v>0</v>
      </c>
      <c r="E99" s="45">
        <v>0</v>
      </c>
      <c r="F99" s="45">
        <v>0</v>
      </c>
      <c r="G99" s="45">
        <v>0</v>
      </c>
      <c r="H99" s="54"/>
    </row>
    <row r="100" spans="1:8">
      <c r="A100" s="3" t="s">
        <v>229</v>
      </c>
      <c r="B100" s="44">
        <v>0.03</v>
      </c>
      <c r="C100" s="3">
        <v>0.03</v>
      </c>
      <c r="D100" s="45">
        <v>0</v>
      </c>
      <c r="E100" s="45">
        <v>0</v>
      </c>
      <c r="F100" s="45">
        <v>0</v>
      </c>
      <c r="G100" s="45">
        <v>0</v>
      </c>
      <c r="H100" s="54"/>
    </row>
    <row r="101" spans="1:8">
      <c r="A101" s="3" t="s">
        <v>230</v>
      </c>
      <c r="B101" s="44">
        <v>37.5</v>
      </c>
      <c r="C101" s="3">
        <v>37.5</v>
      </c>
      <c r="D101" s="45">
        <v>0</v>
      </c>
      <c r="E101" s="45">
        <v>0</v>
      </c>
      <c r="F101" s="45">
        <v>0</v>
      </c>
      <c r="G101" s="45">
        <v>0</v>
      </c>
      <c r="H101" s="54"/>
    </row>
    <row r="102" spans="1:8">
      <c r="A102" s="46" t="s">
        <v>232</v>
      </c>
      <c r="B102" s="47"/>
      <c r="C102" s="46">
        <v>50</v>
      </c>
      <c r="D102" s="48">
        <f>SUM(D94:D101)</f>
        <v>0.77</v>
      </c>
      <c r="E102" s="48">
        <f t="shared" ref="E102:G102" si="2">SUM(E94:E101)</f>
        <v>4.5399999999999991</v>
      </c>
      <c r="F102" s="48">
        <f t="shared" si="2"/>
        <v>3.6599999999999997</v>
      </c>
      <c r="G102" s="48">
        <f t="shared" si="2"/>
        <v>58.580000000000005</v>
      </c>
      <c r="H102" s="54"/>
    </row>
    <row r="103" spans="1:8">
      <c r="A103" s="381" t="s">
        <v>312</v>
      </c>
      <c r="B103" s="381"/>
      <c r="C103" s="381"/>
      <c r="D103" s="381"/>
      <c r="E103" s="381"/>
      <c r="F103" s="381"/>
      <c r="G103" s="381"/>
      <c r="H103" s="381"/>
    </row>
    <row r="104" spans="1:8">
      <c r="A104" s="381"/>
      <c r="B104" s="381"/>
      <c r="C104" s="381"/>
      <c r="D104" s="381"/>
      <c r="E104" s="381"/>
      <c r="F104" s="381"/>
      <c r="G104" s="381"/>
      <c r="H104" s="381"/>
    </row>
    <row r="105" spans="1:8">
      <c r="A105" s="381"/>
      <c r="B105" s="381"/>
      <c r="C105" s="381"/>
      <c r="D105" s="381"/>
      <c r="E105" s="381"/>
      <c r="F105" s="381"/>
      <c r="G105" s="381"/>
      <c r="H105" s="381"/>
    </row>
    <row r="106" spans="1:8" ht="3" customHeight="1">
      <c r="A106" s="381"/>
      <c r="B106" s="381"/>
      <c r="C106" s="381"/>
      <c r="D106" s="381"/>
      <c r="E106" s="381"/>
      <c r="F106" s="381"/>
      <c r="G106" s="381"/>
      <c r="H106" s="381"/>
    </row>
    <row r="107" spans="1:8" hidden="1">
      <c r="A107" s="381"/>
      <c r="B107" s="381"/>
      <c r="C107" s="381"/>
      <c r="D107" s="381"/>
      <c r="E107" s="381"/>
      <c r="F107" s="381"/>
      <c r="G107" s="381"/>
      <c r="H107" s="381"/>
    </row>
    <row r="108" spans="1:8">
      <c r="D108" s="52"/>
      <c r="E108" s="52"/>
      <c r="F108" s="52"/>
      <c r="G108" s="52"/>
    </row>
    <row r="109" spans="1:8">
      <c r="A109" s="1" t="s">
        <v>591</v>
      </c>
      <c r="B109" s="1"/>
      <c r="C109" s="1"/>
      <c r="D109" s="1"/>
      <c r="E109" s="1"/>
      <c r="F109" s="1"/>
      <c r="G109" s="1"/>
    </row>
    <row r="110" spans="1:8">
      <c r="A110" s="376" t="s">
        <v>215</v>
      </c>
      <c r="B110" s="377" t="s">
        <v>216</v>
      </c>
      <c r="C110" s="377"/>
      <c r="D110" s="376" t="s">
        <v>4</v>
      </c>
      <c r="E110" s="376"/>
      <c r="F110" s="376"/>
      <c r="G110" s="378" t="s">
        <v>217</v>
      </c>
    </row>
    <row r="111" spans="1:8">
      <c r="A111" s="376"/>
      <c r="B111" s="113" t="s">
        <v>218</v>
      </c>
      <c r="C111" s="113" t="s">
        <v>219</v>
      </c>
      <c r="D111" s="113" t="s">
        <v>220</v>
      </c>
      <c r="E111" s="113" t="s">
        <v>6</v>
      </c>
      <c r="F111" s="113" t="s">
        <v>221</v>
      </c>
      <c r="G111" s="378"/>
    </row>
    <row r="112" spans="1:8">
      <c r="A112" s="115" t="s">
        <v>592</v>
      </c>
      <c r="B112" s="107">
        <v>43.333333333333336</v>
      </c>
      <c r="C112" s="107">
        <v>34.666666666666664</v>
      </c>
      <c r="D112" s="113">
        <v>0.49</v>
      </c>
      <c r="E112" s="113">
        <v>7.0000000000000007E-2</v>
      </c>
      <c r="F112" s="113">
        <v>1.46</v>
      </c>
      <c r="G112" s="113">
        <v>8.39</v>
      </c>
    </row>
    <row r="113" spans="1:7">
      <c r="A113" s="115" t="s">
        <v>223</v>
      </c>
      <c r="B113" s="107">
        <v>6.666666666666667</v>
      </c>
      <c r="C113" s="107">
        <v>5.333333333333333</v>
      </c>
      <c r="D113" s="113">
        <v>0.05</v>
      </c>
      <c r="E113" s="113">
        <v>0.01</v>
      </c>
      <c r="F113" s="113">
        <v>0.26</v>
      </c>
      <c r="G113" s="113">
        <v>1.33</v>
      </c>
    </row>
    <row r="114" spans="1:7">
      <c r="A114" s="115" t="s">
        <v>593</v>
      </c>
      <c r="B114" s="107">
        <v>2.4</v>
      </c>
      <c r="C114" s="107">
        <v>2</v>
      </c>
      <c r="D114" s="113">
        <v>0.04</v>
      </c>
      <c r="E114" s="113">
        <v>0</v>
      </c>
      <c r="F114" s="113">
        <v>0.13</v>
      </c>
      <c r="G114" s="113">
        <v>0.7</v>
      </c>
    </row>
    <row r="115" spans="1:7">
      <c r="A115" s="115" t="s">
        <v>246</v>
      </c>
      <c r="B115" s="107">
        <v>13.333333333333334</v>
      </c>
      <c r="C115" s="107">
        <v>9.3333333333333339</v>
      </c>
      <c r="D115" s="113">
        <v>0.03</v>
      </c>
      <c r="E115" s="113">
        <v>0.06</v>
      </c>
      <c r="F115" s="113">
        <v>1.06</v>
      </c>
      <c r="G115" s="113">
        <v>4.8899999999999997</v>
      </c>
    </row>
    <row r="116" spans="1:7">
      <c r="A116" s="115" t="s">
        <v>225</v>
      </c>
      <c r="B116" s="107">
        <v>10.199999999999999</v>
      </c>
      <c r="C116" s="107">
        <v>10.199999999999999</v>
      </c>
      <c r="D116" s="113">
        <v>0</v>
      </c>
      <c r="E116" s="113">
        <v>10.199999999999999</v>
      </c>
      <c r="F116" s="113">
        <v>0</v>
      </c>
      <c r="G116" s="113">
        <v>91.8</v>
      </c>
    </row>
    <row r="117" spans="1:7">
      <c r="A117" s="115" t="s">
        <v>228</v>
      </c>
      <c r="B117" s="107">
        <v>0.16666666666666666</v>
      </c>
      <c r="C117" s="107">
        <v>0.16666666666666666</v>
      </c>
      <c r="D117" s="113">
        <v>0</v>
      </c>
      <c r="E117" s="113">
        <v>0</v>
      </c>
      <c r="F117" s="113">
        <v>0</v>
      </c>
      <c r="G117" s="113">
        <v>0</v>
      </c>
    </row>
    <row r="118" spans="1:7">
      <c r="A118" s="115" t="s">
        <v>229</v>
      </c>
      <c r="B118" s="107">
        <v>0.06</v>
      </c>
      <c r="C118" s="107">
        <v>0.06</v>
      </c>
      <c r="D118" s="113">
        <v>0</v>
      </c>
      <c r="E118" s="113">
        <v>0</v>
      </c>
      <c r="F118" s="113">
        <v>0</v>
      </c>
      <c r="G118" s="113">
        <v>0</v>
      </c>
    </row>
    <row r="119" spans="1:7">
      <c r="A119" s="109" t="s">
        <v>232</v>
      </c>
      <c r="B119" s="109"/>
      <c r="C119" s="132">
        <v>60</v>
      </c>
      <c r="D119" s="110">
        <f>SUM(D112:D118)</f>
        <v>0.6100000000000001</v>
      </c>
      <c r="E119" s="110">
        <f>SUM(E112:E118)</f>
        <v>10.34</v>
      </c>
      <c r="F119" s="110">
        <f>SUM(F112:F118)</f>
        <v>2.91</v>
      </c>
      <c r="G119" s="110">
        <f>SUM(G112:G118)</f>
        <v>107.11</v>
      </c>
    </row>
    <row r="120" spans="1:7" ht="61.2" customHeight="1">
      <c r="A120" s="375" t="s">
        <v>1079</v>
      </c>
      <c r="B120" s="375"/>
      <c r="C120" s="375"/>
      <c r="D120" s="375"/>
      <c r="E120" s="375"/>
      <c r="F120" s="375"/>
      <c r="G120" s="375"/>
    </row>
    <row r="122" spans="1:7">
      <c r="A122" s="1" t="s">
        <v>594</v>
      </c>
      <c r="B122" s="1"/>
      <c r="C122" s="1"/>
      <c r="D122" s="1"/>
      <c r="E122" s="1"/>
      <c r="F122" s="1"/>
      <c r="G122" s="1"/>
    </row>
    <row r="123" spans="1:7">
      <c r="A123" s="376" t="s">
        <v>215</v>
      </c>
      <c r="B123" s="377" t="s">
        <v>216</v>
      </c>
      <c r="C123" s="377"/>
      <c r="D123" s="376" t="s">
        <v>4</v>
      </c>
      <c r="E123" s="376"/>
      <c r="F123" s="376"/>
      <c r="G123" s="378" t="s">
        <v>217</v>
      </c>
    </row>
    <row r="124" spans="1:7">
      <c r="A124" s="376"/>
      <c r="B124" s="113" t="s">
        <v>218</v>
      </c>
      <c r="C124" s="113" t="s">
        <v>219</v>
      </c>
      <c r="D124" s="113" t="s">
        <v>220</v>
      </c>
      <c r="E124" s="113" t="s">
        <v>6</v>
      </c>
      <c r="F124" s="113" t="s">
        <v>221</v>
      </c>
      <c r="G124" s="378"/>
    </row>
    <row r="125" spans="1:7">
      <c r="A125" s="115" t="s">
        <v>515</v>
      </c>
      <c r="B125" s="107">
        <v>8.6124401913875595</v>
      </c>
      <c r="C125" s="107">
        <v>8.6124401913875595</v>
      </c>
      <c r="D125" s="113">
        <v>1.1399999999999999</v>
      </c>
      <c r="E125" s="113">
        <v>0.09</v>
      </c>
      <c r="F125" s="113">
        <v>6.29</v>
      </c>
      <c r="G125" s="113">
        <v>30.5</v>
      </c>
    </row>
    <row r="126" spans="1:7">
      <c r="A126" s="115" t="s">
        <v>230</v>
      </c>
      <c r="B126" s="107">
        <v>28.708133971291865</v>
      </c>
      <c r="C126" s="107">
        <v>28.708133971291865</v>
      </c>
      <c r="D126" s="113">
        <v>0</v>
      </c>
      <c r="E126" s="113">
        <v>0</v>
      </c>
      <c r="F126" s="113">
        <v>0</v>
      </c>
      <c r="G126" s="113">
        <v>0</v>
      </c>
    </row>
    <row r="127" spans="1:7">
      <c r="A127" s="115" t="s">
        <v>595</v>
      </c>
      <c r="B127" s="107">
        <v>38.277511961722489</v>
      </c>
      <c r="C127" s="107">
        <v>38.277511961722489</v>
      </c>
      <c r="D127" s="113">
        <v>1.1499999999999999</v>
      </c>
      <c r="E127" s="113">
        <v>0.77</v>
      </c>
      <c r="F127" s="113">
        <v>1.72</v>
      </c>
      <c r="G127" s="113">
        <v>18.37</v>
      </c>
    </row>
    <row r="128" spans="1:7">
      <c r="A128" s="115" t="s">
        <v>247</v>
      </c>
      <c r="B128" s="107">
        <v>2.8708133971291865</v>
      </c>
      <c r="C128" s="107">
        <v>2.8708133971291865</v>
      </c>
      <c r="D128" s="113">
        <v>0</v>
      </c>
      <c r="E128" s="113">
        <v>0</v>
      </c>
      <c r="F128" s="113">
        <v>2.86</v>
      </c>
      <c r="G128" s="113">
        <v>11.46</v>
      </c>
    </row>
    <row r="129" spans="1:7">
      <c r="A129" s="135" t="s">
        <v>232</v>
      </c>
      <c r="B129" s="135"/>
      <c r="C129" s="136">
        <v>75</v>
      </c>
      <c r="D129" s="137">
        <f>SUM(D125:D128)</f>
        <v>2.29</v>
      </c>
      <c r="E129" s="137">
        <f>SUM(E125:E128)</f>
        <v>0.86</v>
      </c>
      <c r="F129" s="137">
        <f>SUM(F125:F128)</f>
        <v>10.87</v>
      </c>
      <c r="G129" s="137">
        <f>SUM(G125:G128)</f>
        <v>60.330000000000005</v>
      </c>
    </row>
    <row r="130" spans="1:7" ht="34.200000000000003" customHeight="1">
      <c r="A130" s="375" t="s">
        <v>596</v>
      </c>
      <c r="B130" s="375"/>
      <c r="C130" s="375"/>
      <c r="D130" s="375"/>
      <c r="E130" s="375"/>
      <c r="F130" s="375"/>
      <c r="G130" s="375"/>
    </row>
    <row r="132" spans="1:7">
      <c r="A132" s="38" t="s">
        <v>927</v>
      </c>
      <c r="B132" s="38"/>
      <c r="C132" s="38"/>
      <c r="D132" s="38"/>
      <c r="E132" s="38"/>
      <c r="F132" s="38"/>
      <c r="G132" s="38"/>
    </row>
    <row r="133" spans="1:7">
      <c r="A133" s="376" t="s">
        <v>215</v>
      </c>
      <c r="B133" s="377" t="s">
        <v>216</v>
      </c>
      <c r="C133" s="377"/>
      <c r="D133" s="376" t="s">
        <v>4</v>
      </c>
      <c r="E133" s="376"/>
      <c r="F133" s="376"/>
      <c r="G133" s="378" t="s">
        <v>217</v>
      </c>
    </row>
    <row r="134" spans="1:7">
      <c r="A134" s="376"/>
      <c r="B134" s="2" t="s">
        <v>218</v>
      </c>
      <c r="C134" s="2" t="s">
        <v>219</v>
      </c>
      <c r="D134" s="2" t="s">
        <v>220</v>
      </c>
      <c r="E134" s="2" t="s">
        <v>6</v>
      </c>
      <c r="F134" s="2" t="s">
        <v>221</v>
      </c>
      <c r="G134" s="378"/>
    </row>
    <row r="135" spans="1:7">
      <c r="A135" s="3" t="s">
        <v>302</v>
      </c>
      <c r="B135" s="44">
        <v>8.9285714285714288</v>
      </c>
      <c r="C135" s="44">
        <v>8.9285714285714288</v>
      </c>
      <c r="D135" s="45">
        <v>0.04</v>
      </c>
      <c r="E135" s="45">
        <v>0.05</v>
      </c>
      <c r="F135" s="45">
        <v>0.7</v>
      </c>
      <c r="G135" s="45">
        <v>3.33</v>
      </c>
    </row>
    <row r="136" spans="1:7">
      <c r="A136" s="3" t="s">
        <v>247</v>
      </c>
      <c r="B136" s="44">
        <v>8.2142857142857135</v>
      </c>
      <c r="C136" s="44">
        <v>8.2142857142857135</v>
      </c>
      <c r="D136" s="45">
        <v>0</v>
      </c>
      <c r="E136" s="45">
        <v>0</v>
      </c>
      <c r="F136" s="45">
        <v>8.1999999999999993</v>
      </c>
      <c r="G136" s="45">
        <v>32.770000000000003</v>
      </c>
    </row>
    <row r="137" spans="1:7">
      <c r="A137" s="3" t="s">
        <v>285</v>
      </c>
      <c r="B137" s="44">
        <v>2.1428571428571428</v>
      </c>
      <c r="C137" s="44">
        <v>2.1428571428571428</v>
      </c>
      <c r="D137" s="45">
        <v>0</v>
      </c>
      <c r="E137" s="45">
        <v>0</v>
      </c>
      <c r="F137" s="45">
        <v>1.71</v>
      </c>
      <c r="G137" s="45">
        <v>6.89</v>
      </c>
    </row>
    <row r="138" spans="1:7">
      <c r="A138" s="3" t="s">
        <v>248</v>
      </c>
      <c r="B138" s="44">
        <v>7.1428571428571425E-2</v>
      </c>
      <c r="C138" s="44">
        <v>7.1428571428571425E-2</v>
      </c>
      <c r="D138" s="45">
        <v>0</v>
      </c>
      <c r="E138" s="45">
        <v>0</v>
      </c>
      <c r="F138" s="45">
        <v>0</v>
      </c>
      <c r="G138" s="45">
        <v>0</v>
      </c>
    </row>
    <row r="139" spans="1:7">
      <c r="A139" s="3" t="s">
        <v>230</v>
      </c>
      <c r="B139" s="44">
        <v>71.428571428571431</v>
      </c>
      <c r="C139" s="44">
        <v>71.428571428571431</v>
      </c>
      <c r="D139" s="45">
        <v>0</v>
      </c>
      <c r="E139" s="45">
        <v>0</v>
      </c>
      <c r="F139" s="45">
        <v>0</v>
      </c>
      <c r="G139" s="45">
        <v>0</v>
      </c>
    </row>
    <row r="140" spans="1:7" ht="15.6">
      <c r="A140" s="55" t="s">
        <v>232</v>
      </c>
      <c r="B140" s="58"/>
      <c r="C140" s="55">
        <v>75</v>
      </c>
      <c r="D140" s="55">
        <f>SUM(D135:D139)</f>
        <v>0.04</v>
      </c>
      <c r="E140" s="55">
        <f t="shared" ref="E140:G140" si="3">SUM(E135:E139)</f>
        <v>0.05</v>
      </c>
      <c r="F140" s="59">
        <f t="shared" si="3"/>
        <v>10.61</v>
      </c>
      <c r="G140" s="59">
        <f t="shared" si="3"/>
        <v>42.99</v>
      </c>
    </row>
    <row r="141" spans="1:7" ht="47.4" customHeight="1">
      <c r="A141" s="382" t="s">
        <v>1306</v>
      </c>
      <c r="B141" s="383"/>
      <c r="C141" s="383"/>
      <c r="D141" s="383"/>
      <c r="E141" s="383"/>
      <c r="F141" s="383"/>
      <c r="G141" s="383"/>
    </row>
    <row r="142" spans="1:7">
      <c r="D142" s="52"/>
      <c r="E142" s="52"/>
      <c r="F142" s="52"/>
      <c r="G142" s="52"/>
    </row>
    <row r="143" spans="1:7">
      <c r="A143" s="1" t="s">
        <v>508</v>
      </c>
      <c r="B143" s="1"/>
      <c r="C143" s="1"/>
      <c r="D143" s="1"/>
      <c r="E143" s="1"/>
      <c r="F143" s="1"/>
      <c r="G143" s="1"/>
    </row>
    <row r="144" spans="1:7">
      <c r="A144" s="376" t="s">
        <v>215</v>
      </c>
      <c r="B144" s="377" t="s">
        <v>216</v>
      </c>
      <c r="C144" s="377"/>
      <c r="D144" s="376" t="s">
        <v>4</v>
      </c>
      <c r="E144" s="376"/>
      <c r="F144" s="376"/>
      <c r="G144" s="378" t="s">
        <v>217</v>
      </c>
    </row>
    <row r="145" spans="1:7">
      <c r="A145" s="376"/>
      <c r="B145" s="2" t="s">
        <v>218</v>
      </c>
      <c r="C145" s="2" t="s">
        <v>219</v>
      </c>
      <c r="D145" s="2" t="s">
        <v>220</v>
      </c>
      <c r="E145" s="2" t="s">
        <v>6</v>
      </c>
      <c r="F145" s="2" t="s">
        <v>221</v>
      </c>
      <c r="G145" s="378"/>
    </row>
    <row r="146" spans="1:7">
      <c r="A146" s="3" t="s">
        <v>160</v>
      </c>
      <c r="B146" s="3">
        <v>25</v>
      </c>
      <c r="C146" s="3">
        <v>25</v>
      </c>
      <c r="D146" s="45">
        <v>1.4</v>
      </c>
      <c r="E146" s="45">
        <v>0.3</v>
      </c>
      <c r="F146" s="45">
        <v>14.7</v>
      </c>
      <c r="G146" s="45">
        <v>67</v>
      </c>
    </row>
    <row r="147" spans="1:7">
      <c r="A147" s="46" t="s">
        <v>232</v>
      </c>
      <c r="B147" s="47"/>
      <c r="C147" s="46">
        <v>25</v>
      </c>
      <c r="D147" s="46">
        <v>1.4</v>
      </c>
      <c r="E147" s="46">
        <v>0.3</v>
      </c>
      <c r="F147" s="46">
        <v>14.7</v>
      </c>
      <c r="G147" s="46">
        <v>67</v>
      </c>
    </row>
    <row r="149" spans="1:7">
      <c r="A149" s="67" t="s">
        <v>597</v>
      </c>
      <c r="B149" s="67"/>
      <c r="C149" s="67"/>
      <c r="D149" s="67"/>
      <c r="E149" s="67"/>
      <c r="F149" s="67"/>
      <c r="G149" s="67"/>
    </row>
    <row r="150" spans="1:7">
      <c r="A150" s="379" t="s">
        <v>215</v>
      </c>
      <c r="B150" s="379" t="s">
        <v>216</v>
      </c>
      <c r="C150" s="379"/>
      <c r="D150" s="379" t="s">
        <v>4</v>
      </c>
      <c r="E150" s="379"/>
      <c r="F150" s="379"/>
      <c r="G150" s="380" t="s">
        <v>217</v>
      </c>
    </row>
    <row r="151" spans="1:7">
      <c r="A151" s="379"/>
      <c r="B151" s="68" t="s">
        <v>218</v>
      </c>
      <c r="C151" s="68" t="s">
        <v>219</v>
      </c>
      <c r="D151" s="68" t="s">
        <v>220</v>
      </c>
      <c r="E151" s="68" t="s">
        <v>6</v>
      </c>
      <c r="F151" s="68" t="s">
        <v>221</v>
      </c>
      <c r="G151" s="380"/>
    </row>
    <row r="152" spans="1:7">
      <c r="A152" s="40" t="s">
        <v>98</v>
      </c>
      <c r="B152" s="40">
        <v>100</v>
      </c>
      <c r="C152" s="40">
        <v>100</v>
      </c>
      <c r="D152" s="40">
        <v>1.2</v>
      </c>
      <c r="E152" s="40">
        <v>0.2</v>
      </c>
      <c r="F152" s="40">
        <v>20</v>
      </c>
      <c r="G152" s="40">
        <v>88</v>
      </c>
    </row>
    <row r="153" spans="1:7">
      <c r="A153" s="69" t="s">
        <v>232</v>
      </c>
      <c r="B153" s="70"/>
      <c r="C153" s="69">
        <v>100</v>
      </c>
      <c r="D153" s="69">
        <v>1.2</v>
      </c>
      <c r="E153" s="69">
        <v>0.2</v>
      </c>
      <c r="F153" s="69">
        <v>20</v>
      </c>
      <c r="G153" s="69">
        <v>88</v>
      </c>
    </row>
    <row r="156" spans="1:7">
      <c r="A156" s="363" t="s">
        <v>35</v>
      </c>
      <c r="B156" s="363"/>
      <c r="C156" s="363"/>
      <c r="D156" s="363"/>
      <c r="E156" s="363"/>
      <c r="F156" s="363"/>
      <c r="G156" s="363"/>
    </row>
    <row r="158" spans="1:7">
      <c r="A158" s="1" t="s">
        <v>598</v>
      </c>
      <c r="B158" s="1"/>
      <c r="C158" s="1"/>
      <c r="D158" s="1"/>
      <c r="E158" s="1"/>
      <c r="F158" s="1"/>
      <c r="G158" s="1"/>
    </row>
    <row r="159" spans="1:7">
      <c r="A159" s="376" t="s">
        <v>215</v>
      </c>
      <c r="B159" s="377" t="s">
        <v>216</v>
      </c>
      <c r="C159" s="377"/>
      <c r="D159" s="376" t="s">
        <v>4</v>
      </c>
      <c r="E159" s="376"/>
      <c r="F159" s="376"/>
      <c r="G159" s="378" t="s">
        <v>217</v>
      </c>
    </row>
    <row r="160" spans="1:7">
      <c r="A160" s="376"/>
      <c r="B160" s="113" t="s">
        <v>218</v>
      </c>
      <c r="C160" s="113" t="s">
        <v>219</v>
      </c>
      <c r="D160" s="113" t="s">
        <v>220</v>
      </c>
      <c r="E160" s="113" t="s">
        <v>6</v>
      </c>
      <c r="F160" s="113" t="s">
        <v>221</v>
      </c>
      <c r="G160" s="378"/>
    </row>
    <row r="161" spans="1:8">
      <c r="A161" s="115" t="s">
        <v>599</v>
      </c>
      <c r="B161" s="107">
        <v>95</v>
      </c>
      <c r="C161" s="107">
        <v>60</v>
      </c>
      <c r="D161" s="113">
        <v>12.78</v>
      </c>
      <c r="E161" s="113">
        <v>6.6</v>
      </c>
      <c r="F161" s="113">
        <v>0</v>
      </c>
      <c r="G161" s="113">
        <v>110.52</v>
      </c>
    </row>
    <row r="162" spans="1:8">
      <c r="A162" s="115" t="s">
        <v>394</v>
      </c>
      <c r="B162" s="107">
        <v>3</v>
      </c>
      <c r="C162" s="107">
        <v>3</v>
      </c>
      <c r="D162" s="113">
        <v>0.31</v>
      </c>
      <c r="E162" s="113">
        <v>0.03</v>
      </c>
      <c r="F162" s="113">
        <v>2.2200000000000002</v>
      </c>
      <c r="G162" s="113">
        <v>10.36</v>
      </c>
    </row>
    <row r="163" spans="1:8">
      <c r="A163" s="115" t="s">
        <v>230</v>
      </c>
      <c r="B163" s="107">
        <v>30</v>
      </c>
      <c r="C163" s="107">
        <v>30</v>
      </c>
      <c r="D163" s="113">
        <v>0</v>
      </c>
      <c r="E163" s="113">
        <v>0</v>
      </c>
      <c r="F163" s="113">
        <v>0</v>
      </c>
      <c r="G163" s="113">
        <v>0</v>
      </c>
    </row>
    <row r="164" spans="1:8">
      <c r="A164" s="115" t="s">
        <v>980</v>
      </c>
      <c r="B164" s="107">
        <v>15</v>
      </c>
      <c r="C164" s="107">
        <v>15</v>
      </c>
      <c r="D164" s="113">
        <v>0.3</v>
      </c>
      <c r="E164" s="113">
        <v>5.25</v>
      </c>
      <c r="F164" s="113">
        <v>0.45</v>
      </c>
      <c r="G164" s="113">
        <v>50.25</v>
      </c>
    </row>
    <row r="165" spans="1:8">
      <c r="A165" s="115" t="s">
        <v>228</v>
      </c>
      <c r="B165" s="107">
        <v>0.31</v>
      </c>
      <c r="C165" s="107">
        <v>0.31</v>
      </c>
      <c r="D165" s="113">
        <v>0</v>
      </c>
      <c r="E165" s="113">
        <v>0</v>
      </c>
      <c r="F165" s="113">
        <v>0</v>
      </c>
      <c r="G165" s="113">
        <v>0</v>
      </c>
    </row>
    <row r="166" spans="1:8">
      <c r="A166" s="115" t="s">
        <v>229</v>
      </c>
      <c r="B166" s="107">
        <v>0.10400000000000001</v>
      </c>
      <c r="C166" s="107">
        <v>0.10400000000000001</v>
      </c>
      <c r="D166" s="113">
        <v>0</v>
      </c>
      <c r="E166" s="113">
        <v>0</v>
      </c>
      <c r="F166" s="113">
        <v>0</v>
      </c>
      <c r="G166" s="113">
        <v>0</v>
      </c>
    </row>
    <row r="167" spans="1:8">
      <c r="A167" s="109" t="s">
        <v>232</v>
      </c>
      <c r="B167" s="109"/>
      <c r="C167" s="132" t="s">
        <v>116</v>
      </c>
      <c r="D167" s="110">
        <f>SUM(D161:D166)</f>
        <v>13.39</v>
      </c>
      <c r="E167" s="110">
        <f>SUM(E161:E166)</f>
        <v>11.879999999999999</v>
      </c>
      <c r="F167" s="110">
        <f>SUM(F161:F166)</f>
        <v>2.6700000000000004</v>
      </c>
      <c r="G167" s="110">
        <f>SUM(G161:G166)</f>
        <v>171.13</v>
      </c>
    </row>
    <row r="168" spans="1:8" ht="42" customHeight="1">
      <c r="A168" s="375" t="s">
        <v>1080</v>
      </c>
      <c r="B168" s="375"/>
      <c r="C168" s="375"/>
      <c r="D168" s="375"/>
      <c r="E168" s="375"/>
      <c r="F168" s="375"/>
      <c r="G168" s="375"/>
    </row>
    <row r="170" spans="1:8">
      <c r="A170" s="1" t="s">
        <v>559</v>
      </c>
      <c r="B170" s="1"/>
      <c r="C170" s="1"/>
      <c r="D170" s="1"/>
      <c r="E170" s="1"/>
      <c r="F170" s="1"/>
      <c r="G170" s="1"/>
    </row>
    <row r="171" spans="1:8">
      <c r="A171" s="376" t="s">
        <v>215</v>
      </c>
      <c r="B171" s="377" t="s">
        <v>216</v>
      </c>
      <c r="C171" s="377"/>
      <c r="D171" s="376" t="s">
        <v>4</v>
      </c>
      <c r="E171" s="376"/>
      <c r="F171" s="376"/>
      <c r="G171" s="378" t="s">
        <v>217</v>
      </c>
    </row>
    <row r="172" spans="1:8">
      <c r="A172" s="376"/>
      <c r="B172" s="2" t="s">
        <v>218</v>
      </c>
      <c r="C172" s="2" t="s">
        <v>219</v>
      </c>
      <c r="D172" s="2" t="s">
        <v>220</v>
      </c>
      <c r="E172" s="2" t="s">
        <v>6</v>
      </c>
      <c r="F172" s="2" t="s">
        <v>221</v>
      </c>
      <c r="G172" s="378"/>
      <c r="H172" s="54"/>
    </row>
    <row r="173" spans="1:8">
      <c r="A173" s="3" t="s">
        <v>281</v>
      </c>
      <c r="B173" s="3">
        <v>61.9</v>
      </c>
      <c r="C173" s="3">
        <v>61.9</v>
      </c>
      <c r="D173" s="45">
        <v>4.6399999999999997</v>
      </c>
      <c r="E173" s="45">
        <v>0.99</v>
      </c>
      <c r="F173" s="45">
        <v>44.94</v>
      </c>
      <c r="G173" s="45">
        <v>207.24</v>
      </c>
      <c r="H173" s="54"/>
    </row>
    <row r="174" spans="1:8">
      <c r="A174" s="3" t="s">
        <v>239</v>
      </c>
      <c r="B174" s="3">
        <v>0.28000000000000003</v>
      </c>
      <c r="C174" s="3">
        <v>0.28000000000000003</v>
      </c>
      <c r="D174" s="45">
        <v>0</v>
      </c>
      <c r="E174" s="45">
        <v>0</v>
      </c>
      <c r="F174" s="45">
        <v>0</v>
      </c>
      <c r="G174" s="45">
        <v>0</v>
      </c>
      <c r="H174" s="54"/>
    </row>
    <row r="175" spans="1:8">
      <c r="A175" s="3" t="s">
        <v>242</v>
      </c>
      <c r="B175" s="3">
        <v>92.9</v>
      </c>
      <c r="C175" s="3">
        <v>92.9</v>
      </c>
      <c r="D175" s="45">
        <v>0</v>
      </c>
      <c r="E175" s="45">
        <v>0</v>
      </c>
      <c r="F175" s="45">
        <v>0</v>
      </c>
      <c r="G175" s="45">
        <v>0</v>
      </c>
      <c r="H175" s="54"/>
    </row>
    <row r="176" spans="1:8">
      <c r="A176" s="55" t="s">
        <v>232</v>
      </c>
      <c r="B176" s="56"/>
      <c r="C176" s="55">
        <v>130</v>
      </c>
      <c r="D176" s="59">
        <f>SUM(D173:D175)</f>
        <v>4.6399999999999997</v>
      </c>
      <c r="E176" s="59">
        <f t="shared" ref="E176:G176" si="4">SUM(E173:E175)</f>
        <v>0.99</v>
      </c>
      <c r="F176" s="59">
        <f t="shared" si="4"/>
        <v>44.94</v>
      </c>
      <c r="G176" s="59">
        <f t="shared" si="4"/>
        <v>207.24</v>
      </c>
      <c r="H176" s="54"/>
    </row>
    <row r="177" spans="1:8">
      <c r="A177" s="381" t="s">
        <v>621</v>
      </c>
      <c r="B177" s="381"/>
      <c r="C177" s="381"/>
      <c r="D177" s="381"/>
      <c r="E177" s="381"/>
      <c r="F177" s="381"/>
      <c r="G177" s="381"/>
      <c r="H177" s="381"/>
    </row>
    <row r="178" spans="1:8">
      <c r="A178" s="381"/>
      <c r="B178" s="381"/>
      <c r="C178" s="381"/>
      <c r="D178" s="381"/>
      <c r="E178" s="381"/>
      <c r="F178" s="381"/>
      <c r="G178" s="381"/>
      <c r="H178" s="381"/>
    </row>
    <row r="179" spans="1:8" ht="1.95" customHeight="1">
      <c r="A179" s="381"/>
      <c r="B179" s="381"/>
      <c r="C179" s="381"/>
      <c r="D179" s="381"/>
      <c r="E179" s="381"/>
      <c r="F179" s="381"/>
      <c r="G179" s="381"/>
      <c r="H179" s="381"/>
    </row>
    <row r="180" spans="1:8" hidden="1">
      <c r="A180" s="381"/>
      <c r="B180" s="381"/>
      <c r="C180" s="381"/>
      <c r="D180" s="381"/>
      <c r="E180" s="381"/>
      <c r="F180" s="381"/>
      <c r="G180" s="381"/>
      <c r="H180" s="381"/>
    </row>
    <row r="181" spans="1:8" hidden="1">
      <c r="A181" s="381"/>
      <c r="B181" s="381"/>
      <c r="C181" s="381"/>
      <c r="D181" s="381"/>
      <c r="E181" s="381"/>
      <c r="F181" s="381"/>
      <c r="G181" s="381"/>
      <c r="H181" s="381"/>
    </row>
    <row r="183" spans="1:8">
      <c r="A183" s="1" t="s">
        <v>600</v>
      </c>
      <c r="B183" s="1"/>
      <c r="C183" s="1"/>
      <c r="D183" s="1"/>
      <c r="E183" s="1"/>
      <c r="F183" s="1"/>
      <c r="G183" s="1"/>
    </row>
    <row r="184" spans="1:8">
      <c r="A184" s="376" t="s">
        <v>215</v>
      </c>
      <c r="B184" s="377" t="s">
        <v>216</v>
      </c>
      <c r="C184" s="377"/>
      <c r="D184" s="376" t="s">
        <v>4</v>
      </c>
      <c r="E184" s="376"/>
      <c r="F184" s="376"/>
      <c r="G184" s="378" t="s">
        <v>217</v>
      </c>
    </row>
    <row r="185" spans="1:8">
      <c r="A185" s="376"/>
      <c r="B185" s="113" t="s">
        <v>218</v>
      </c>
      <c r="C185" s="113" t="s">
        <v>219</v>
      </c>
      <c r="D185" s="113" t="s">
        <v>220</v>
      </c>
      <c r="E185" s="113" t="s">
        <v>6</v>
      </c>
      <c r="F185" s="113" t="s">
        <v>221</v>
      </c>
      <c r="G185" s="378"/>
    </row>
    <row r="186" spans="1:8">
      <c r="A186" s="115" t="s">
        <v>534</v>
      </c>
      <c r="B186" s="107">
        <v>47.142857142857146</v>
      </c>
      <c r="C186" s="107">
        <v>41.428571428571431</v>
      </c>
      <c r="D186" s="113">
        <v>0.41</v>
      </c>
      <c r="E186" s="113">
        <v>0.08</v>
      </c>
      <c r="F186" s="113">
        <v>1.99</v>
      </c>
      <c r="G186" s="113">
        <v>10.36</v>
      </c>
    </row>
    <row r="187" spans="1:8">
      <c r="A187" s="115" t="s">
        <v>228</v>
      </c>
      <c r="B187" s="107">
        <v>0.14285714285714285</v>
      </c>
      <c r="C187" s="107">
        <v>0.14285714285714285</v>
      </c>
      <c r="D187" s="113">
        <v>0</v>
      </c>
      <c r="E187" s="113">
        <v>0</v>
      </c>
      <c r="F187" s="113">
        <v>0</v>
      </c>
      <c r="G187" s="113">
        <v>0</v>
      </c>
    </row>
    <row r="188" spans="1:8">
      <c r="A188" s="115" t="s">
        <v>293</v>
      </c>
      <c r="B188" s="107">
        <v>0.14285714285714285</v>
      </c>
      <c r="C188" s="107">
        <v>0.14285714285714285</v>
      </c>
      <c r="D188" s="113">
        <v>0.01</v>
      </c>
      <c r="E188" s="113">
        <v>0</v>
      </c>
      <c r="F188" s="113">
        <v>0.04</v>
      </c>
      <c r="G188" s="113">
        <v>0.21</v>
      </c>
    </row>
    <row r="189" spans="1:8">
      <c r="A189" s="115" t="s">
        <v>314</v>
      </c>
      <c r="B189" s="107">
        <v>7.1428571428571432</v>
      </c>
      <c r="C189" s="107">
        <v>7.1428571428571432</v>
      </c>
      <c r="D189" s="113">
        <v>1.6</v>
      </c>
      <c r="E189" s="113">
        <v>3.5</v>
      </c>
      <c r="F189" s="113">
        <v>0.88</v>
      </c>
      <c r="G189" s="113">
        <v>41.43</v>
      </c>
    </row>
    <row r="190" spans="1:8">
      <c r="A190" s="115" t="s">
        <v>300</v>
      </c>
      <c r="B190" s="107">
        <v>19.285714285714285</v>
      </c>
      <c r="C190" s="107">
        <v>19.285714285714285</v>
      </c>
      <c r="D190" s="113">
        <v>0.39</v>
      </c>
      <c r="E190" s="113">
        <v>3.86</v>
      </c>
      <c r="F190" s="113">
        <v>0.57999999999999996</v>
      </c>
      <c r="G190" s="113">
        <v>38.58</v>
      </c>
    </row>
    <row r="191" spans="1:8">
      <c r="A191" s="115" t="s">
        <v>545</v>
      </c>
      <c r="B191" s="107">
        <v>1.4285714285714286</v>
      </c>
      <c r="C191" s="107">
        <v>1.4285714285714286</v>
      </c>
      <c r="D191" s="113">
        <v>0.12</v>
      </c>
      <c r="E191" s="113">
        <v>7.0000000000000007E-2</v>
      </c>
      <c r="F191" s="113">
        <v>0.16</v>
      </c>
      <c r="G191" s="113">
        <v>1.74</v>
      </c>
    </row>
    <row r="192" spans="1:8">
      <c r="A192" s="109" t="s">
        <v>232</v>
      </c>
      <c r="B192" s="109"/>
      <c r="C192" s="132">
        <v>70</v>
      </c>
      <c r="D192" s="110">
        <f>SUM(D186:D191)</f>
        <v>2.5300000000000002</v>
      </c>
      <c r="E192" s="110">
        <f>SUM(E186:E191)</f>
        <v>7.51</v>
      </c>
      <c r="F192" s="110">
        <f>SUM(F186:F191)</f>
        <v>3.65</v>
      </c>
      <c r="G192" s="110">
        <f>SUM(G186:G191)</f>
        <v>92.32</v>
      </c>
    </row>
    <row r="193" spans="1:7" ht="56.4" customHeight="1">
      <c r="A193" s="375" t="s">
        <v>1081</v>
      </c>
      <c r="B193" s="375"/>
      <c r="C193" s="375"/>
      <c r="D193" s="375"/>
      <c r="E193" s="375"/>
      <c r="F193" s="375"/>
      <c r="G193" s="375"/>
    </row>
    <row r="195" spans="1:7">
      <c r="A195" s="1" t="s">
        <v>601</v>
      </c>
      <c r="B195" s="1"/>
      <c r="C195" s="1"/>
      <c r="D195" s="1"/>
      <c r="E195" s="1"/>
      <c r="F195" s="1"/>
      <c r="G195" s="1"/>
    </row>
    <row r="196" spans="1:7">
      <c r="A196" s="376" t="s">
        <v>215</v>
      </c>
      <c r="B196" s="377" t="s">
        <v>216</v>
      </c>
      <c r="C196" s="377"/>
      <c r="D196" s="376" t="s">
        <v>4</v>
      </c>
      <c r="E196" s="376"/>
      <c r="F196" s="376"/>
      <c r="G196" s="378" t="s">
        <v>217</v>
      </c>
    </row>
    <row r="197" spans="1:7">
      <c r="A197" s="376"/>
      <c r="B197" s="113" t="s">
        <v>218</v>
      </c>
      <c r="C197" s="113" t="s">
        <v>219</v>
      </c>
      <c r="D197" s="113" t="s">
        <v>220</v>
      </c>
      <c r="E197" s="113" t="s">
        <v>6</v>
      </c>
      <c r="F197" s="113" t="s">
        <v>221</v>
      </c>
      <c r="G197" s="378"/>
    </row>
    <row r="198" spans="1:7">
      <c r="A198" s="147" t="s">
        <v>230</v>
      </c>
      <c r="B198" s="107">
        <v>42.857142857142854</v>
      </c>
      <c r="C198" s="107">
        <v>42.857142857142854</v>
      </c>
      <c r="D198" s="113">
        <v>0</v>
      </c>
      <c r="E198" s="113">
        <v>0</v>
      </c>
      <c r="F198" s="113">
        <v>0</v>
      </c>
      <c r="G198" s="113">
        <v>0</v>
      </c>
    </row>
    <row r="199" spans="1:7">
      <c r="A199" s="147" t="s">
        <v>595</v>
      </c>
      <c r="B199" s="107">
        <v>100</v>
      </c>
      <c r="C199" s="107">
        <v>100</v>
      </c>
      <c r="D199" s="113">
        <v>3</v>
      </c>
      <c r="E199" s="113">
        <v>2</v>
      </c>
      <c r="F199" s="113">
        <v>4.5</v>
      </c>
      <c r="G199" s="113">
        <v>48</v>
      </c>
    </row>
    <row r="200" spans="1:7">
      <c r="A200" s="147" t="s">
        <v>247</v>
      </c>
      <c r="B200" s="107">
        <v>4.2857142857142856</v>
      </c>
      <c r="C200" s="107">
        <v>4.2857142857142856</v>
      </c>
      <c r="D200" s="113">
        <v>0</v>
      </c>
      <c r="E200" s="113">
        <v>0</v>
      </c>
      <c r="F200" s="113">
        <v>4.28</v>
      </c>
      <c r="G200" s="113">
        <v>17.13</v>
      </c>
    </row>
    <row r="201" spans="1:7">
      <c r="A201" s="147" t="s">
        <v>228</v>
      </c>
      <c r="B201" s="107">
        <v>0.5714285714285714</v>
      </c>
      <c r="C201" s="107">
        <v>0.5714285714285714</v>
      </c>
      <c r="D201" s="113">
        <v>0</v>
      </c>
      <c r="E201" s="113">
        <v>0</v>
      </c>
      <c r="F201" s="113">
        <v>0</v>
      </c>
      <c r="G201" s="113">
        <v>0</v>
      </c>
    </row>
    <row r="202" spans="1:7">
      <c r="A202" s="147" t="s">
        <v>602</v>
      </c>
      <c r="B202" s="107">
        <v>21.428571428571427</v>
      </c>
      <c r="C202" s="107">
        <v>21.428571428571427</v>
      </c>
      <c r="D202" s="113">
        <v>1.33</v>
      </c>
      <c r="E202" s="113">
        <v>3</v>
      </c>
      <c r="F202" s="113">
        <v>13.93</v>
      </c>
      <c r="G202" s="113">
        <v>88.03</v>
      </c>
    </row>
    <row r="203" spans="1:7">
      <c r="A203" s="147" t="s">
        <v>603</v>
      </c>
      <c r="B203" s="107">
        <v>5</v>
      </c>
      <c r="C203" s="107">
        <v>5</v>
      </c>
      <c r="D203" s="113">
        <v>0.03</v>
      </c>
      <c r="E203" s="113">
        <v>4.0999999999999996</v>
      </c>
      <c r="F203" s="113">
        <v>0.04</v>
      </c>
      <c r="G203" s="113">
        <v>37.159999999999997</v>
      </c>
    </row>
    <row r="204" spans="1:7">
      <c r="A204" s="147" t="s">
        <v>604</v>
      </c>
      <c r="B204" s="107">
        <v>15</v>
      </c>
      <c r="C204" s="107">
        <v>15</v>
      </c>
      <c r="D204" s="113">
        <v>0.03</v>
      </c>
      <c r="E204" s="113">
        <v>0.02</v>
      </c>
      <c r="F204" s="113">
        <v>8.25</v>
      </c>
      <c r="G204" s="113">
        <v>33.26</v>
      </c>
    </row>
    <row r="205" spans="1:7">
      <c r="A205" s="109" t="s">
        <v>232</v>
      </c>
      <c r="B205" s="109"/>
      <c r="C205" s="132" t="s">
        <v>169</v>
      </c>
      <c r="D205" s="110">
        <f>SUM(D198:D204)</f>
        <v>4.3900000000000006</v>
      </c>
      <c r="E205" s="110">
        <f>SUM(E198:E204)</f>
        <v>9.1199999999999992</v>
      </c>
      <c r="F205" s="110">
        <f>SUM(F198:F204)</f>
        <v>31</v>
      </c>
      <c r="G205" s="110">
        <f>SUM(G198:G204)</f>
        <v>223.57999999999998</v>
      </c>
    </row>
    <row r="206" spans="1:7" ht="29.4" customHeight="1">
      <c r="A206" s="375" t="s">
        <v>605</v>
      </c>
      <c r="B206" s="375"/>
      <c r="C206" s="375"/>
      <c r="D206" s="375"/>
      <c r="E206" s="375"/>
      <c r="F206" s="375"/>
      <c r="G206" s="375"/>
    </row>
    <row r="208" spans="1:7">
      <c r="A208" s="1" t="s">
        <v>508</v>
      </c>
      <c r="B208" s="1"/>
      <c r="C208" s="1"/>
      <c r="D208" s="1"/>
      <c r="E208" s="1"/>
      <c r="F208" s="1"/>
      <c r="G208" s="1"/>
    </row>
    <row r="209" spans="1:8" ht="14.4" customHeight="1">
      <c r="A209" s="388" t="s">
        <v>215</v>
      </c>
      <c r="B209" s="390" t="s">
        <v>216</v>
      </c>
      <c r="C209" s="391"/>
      <c r="D209" s="392" t="s">
        <v>4</v>
      </c>
      <c r="E209" s="393"/>
      <c r="F209" s="394"/>
      <c r="G209" s="359" t="s">
        <v>217</v>
      </c>
    </row>
    <row r="210" spans="1:8">
      <c r="A210" s="389"/>
      <c r="B210" s="2" t="s">
        <v>218</v>
      </c>
      <c r="C210" s="2" t="s">
        <v>219</v>
      </c>
      <c r="D210" s="2" t="s">
        <v>220</v>
      </c>
      <c r="E210" s="2" t="s">
        <v>6</v>
      </c>
      <c r="F210" s="2" t="s">
        <v>221</v>
      </c>
      <c r="G210" s="360"/>
    </row>
    <row r="211" spans="1:8">
      <c r="A211" s="3" t="s">
        <v>160</v>
      </c>
      <c r="B211" s="3">
        <v>25</v>
      </c>
      <c r="C211" s="3">
        <v>25</v>
      </c>
      <c r="D211" s="45">
        <v>1.4</v>
      </c>
      <c r="E211" s="45">
        <v>0.3</v>
      </c>
      <c r="F211" s="45">
        <v>14.7</v>
      </c>
      <c r="G211" s="45">
        <v>67</v>
      </c>
    </row>
    <row r="212" spans="1:8">
      <c r="A212" s="46" t="s">
        <v>232</v>
      </c>
      <c r="B212" s="47"/>
      <c r="C212" s="46">
        <v>25</v>
      </c>
      <c r="D212" s="46">
        <v>1.4</v>
      </c>
      <c r="E212" s="46">
        <v>0.3</v>
      </c>
      <c r="F212" s="46">
        <v>14.7</v>
      </c>
      <c r="G212" s="46">
        <v>67</v>
      </c>
    </row>
    <row r="215" spans="1:8">
      <c r="A215" s="363" t="s">
        <v>36</v>
      </c>
      <c r="B215" s="363"/>
      <c r="C215" s="363"/>
      <c r="D215" s="363"/>
      <c r="E215" s="363"/>
      <c r="F215" s="363"/>
      <c r="G215" s="363"/>
    </row>
    <row r="217" spans="1:8">
      <c r="A217" s="38" t="s">
        <v>606</v>
      </c>
      <c r="B217" s="38"/>
      <c r="C217" s="38"/>
      <c r="D217" s="38"/>
      <c r="E217" s="38"/>
      <c r="F217" s="38"/>
      <c r="G217" s="38"/>
    </row>
    <row r="218" spans="1:8">
      <c r="A218" s="376" t="s">
        <v>215</v>
      </c>
      <c r="B218" s="377" t="s">
        <v>216</v>
      </c>
      <c r="C218" s="377"/>
      <c r="D218" s="376" t="s">
        <v>4</v>
      </c>
      <c r="E218" s="376"/>
      <c r="F218" s="376"/>
      <c r="G218" s="378" t="s">
        <v>217</v>
      </c>
    </row>
    <row r="219" spans="1:8">
      <c r="A219" s="376"/>
      <c r="B219" s="2" t="s">
        <v>218</v>
      </c>
      <c r="C219" s="2" t="s">
        <v>219</v>
      </c>
      <c r="D219" s="2" t="s">
        <v>220</v>
      </c>
      <c r="E219" s="2" t="s">
        <v>6</v>
      </c>
      <c r="F219" s="2" t="s">
        <v>221</v>
      </c>
      <c r="G219" s="378"/>
    </row>
    <row r="220" spans="1:8">
      <c r="A220" s="40" t="s">
        <v>222</v>
      </c>
      <c r="B220" s="41">
        <v>66.8</v>
      </c>
      <c r="C220" s="41">
        <v>43.92</v>
      </c>
      <c r="D220" s="40">
        <v>0.88</v>
      </c>
      <c r="E220" s="40">
        <v>0.04</v>
      </c>
      <c r="F220" s="40">
        <v>6.5</v>
      </c>
      <c r="G220" s="40">
        <v>29.91</v>
      </c>
      <c r="H220" s="42"/>
    </row>
    <row r="221" spans="1:8">
      <c r="A221" s="40" t="s">
        <v>223</v>
      </c>
      <c r="B221" s="41">
        <v>12.5</v>
      </c>
      <c r="C221" s="41">
        <v>9.14</v>
      </c>
      <c r="D221" s="40">
        <v>0.09</v>
      </c>
      <c r="E221" s="40">
        <v>0.02</v>
      </c>
      <c r="F221" s="40">
        <v>0.44</v>
      </c>
      <c r="G221" s="40">
        <v>2.2799999999999998</v>
      </c>
      <c r="H221" s="42"/>
    </row>
    <row r="222" spans="1:8">
      <c r="A222" s="40" t="s">
        <v>224</v>
      </c>
      <c r="B222" s="41">
        <v>6</v>
      </c>
      <c r="C222" s="41">
        <v>5.3</v>
      </c>
      <c r="D222" s="40">
        <v>7.0000000000000007E-2</v>
      </c>
      <c r="E222" s="40">
        <v>0.02</v>
      </c>
      <c r="F222" s="40">
        <v>0.26</v>
      </c>
      <c r="G222" s="40">
        <v>1.46</v>
      </c>
      <c r="H222" s="43"/>
    </row>
    <row r="223" spans="1:8">
      <c r="A223" s="40" t="s">
        <v>225</v>
      </c>
      <c r="B223" s="41">
        <v>2</v>
      </c>
      <c r="C223" s="41">
        <v>2</v>
      </c>
      <c r="D223" s="40">
        <v>0</v>
      </c>
      <c r="E223" s="40">
        <v>2</v>
      </c>
      <c r="F223" s="40">
        <v>0</v>
      </c>
      <c r="G223" s="40">
        <v>18</v>
      </c>
      <c r="H223" s="43"/>
    </row>
    <row r="224" spans="1:8">
      <c r="A224" s="40" t="s">
        <v>226</v>
      </c>
      <c r="B224" s="41">
        <v>22</v>
      </c>
      <c r="C224" s="41">
        <v>22</v>
      </c>
      <c r="D224" s="40">
        <v>4.9000000000000004</v>
      </c>
      <c r="E224" s="40">
        <v>0.37</v>
      </c>
      <c r="F224" s="41">
        <v>11.99</v>
      </c>
      <c r="G224" s="40">
        <v>70.95</v>
      </c>
      <c r="H224" s="43"/>
    </row>
    <row r="225" spans="1:8">
      <c r="A225" s="40" t="s">
        <v>227</v>
      </c>
      <c r="B225" s="41">
        <v>0.03</v>
      </c>
      <c r="C225" s="41">
        <v>0.03</v>
      </c>
      <c r="D225" s="40">
        <v>0</v>
      </c>
      <c r="E225" s="40">
        <v>0</v>
      </c>
      <c r="F225" s="40">
        <v>0</v>
      </c>
      <c r="G225" s="40">
        <v>0</v>
      </c>
      <c r="H225" s="43"/>
    </row>
    <row r="226" spans="1:8">
      <c r="A226" s="40" t="s">
        <v>228</v>
      </c>
      <c r="B226" s="41">
        <v>0.5</v>
      </c>
      <c r="C226" s="41">
        <v>0.5</v>
      </c>
      <c r="D226" s="40">
        <v>0</v>
      </c>
      <c r="E226" s="40">
        <v>0</v>
      </c>
      <c r="F226" s="40">
        <v>0</v>
      </c>
      <c r="G226" s="40">
        <v>0</v>
      </c>
      <c r="H226" s="43"/>
    </row>
    <row r="227" spans="1:8">
      <c r="A227" s="40" t="s">
        <v>229</v>
      </c>
      <c r="B227" s="41">
        <v>0.05</v>
      </c>
      <c r="C227" s="41">
        <v>0.05</v>
      </c>
      <c r="D227" s="40">
        <v>0</v>
      </c>
      <c r="E227" s="40">
        <v>0</v>
      </c>
      <c r="F227" s="40">
        <v>0</v>
      </c>
      <c r="G227" s="40">
        <v>0</v>
      </c>
      <c r="H227" s="43"/>
    </row>
    <row r="228" spans="1:8">
      <c r="A228" s="3" t="s">
        <v>230</v>
      </c>
      <c r="B228" s="44">
        <v>187</v>
      </c>
      <c r="C228" s="44">
        <v>187</v>
      </c>
      <c r="D228" s="45">
        <v>0</v>
      </c>
      <c r="E228" s="45">
        <v>0</v>
      </c>
      <c r="F228" s="45">
        <v>0</v>
      </c>
      <c r="G228" s="45">
        <v>0</v>
      </c>
    </row>
    <row r="229" spans="1:8">
      <c r="A229" s="3" t="s">
        <v>231</v>
      </c>
      <c r="B229" s="44">
        <v>10</v>
      </c>
      <c r="C229" s="44">
        <v>10</v>
      </c>
      <c r="D229" s="45">
        <v>0.28000000000000003</v>
      </c>
      <c r="E229" s="45">
        <v>2</v>
      </c>
      <c r="F229" s="45">
        <v>0.32</v>
      </c>
      <c r="G229" s="45">
        <v>20.399999999999999</v>
      </c>
    </row>
    <row r="230" spans="1:8">
      <c r="A230" s="46" t="s">
        <v>232</v>
      </c>
      <c r="B230" s="47"/>
      <c r="C230" s="46" t="s">
        <v>82</v>
      </c>
      <c r="D230" s="48">
        <f>SUM(D220:D229)</f>
        <v>6.2200000000000006</v>
      </c>
      <c r="E230" s="48">
        <f t="shared" ref="E230:G230" si="5">SUM(E220:E229)</f>
        <v>4.45</v>
      </c>
      <c r="F230" s="48">
        <f t="shared" si="5"/>
        <v>19.510000000000002</v>
      </c>
      <c r="G230" s="48">
        <f t="shared" si="5"/>
        <v>143</v>
      </c>
    </row>
    <row r="231" spans="1:8">
      <c r="A231" s="381" t="s">
        <v>1082</v>
      </c>
      <c r="B231" s="381"/>
      <c r="C231" s="381"/>
      <c r="D231" s="381"/>
      <c r="E231" s="381"/>
      <c r="F231" s="381"/>
      <c r="G231" s="381"/>
      <c r="H231" s="381"/>
    </row>
    <row r="232" spans="1:8">
      <c r="A232" s="381"/>
      <c r="B232" s="381"/>
      <c r="C232" s="381"/>
      <c r="D232" s="381"/>
      <c r="E232" s="381"/>
      <c r="F232" s="381"/>
      <c r="G232" s="381"/>
      <c r="H232" s="381"/>
    </row>
    <row r="233" spans="1:8">
      <c r="A233" s="381"/>
      <c r="B233" s="381"/>
      <c r="C233" s="381"/>
      <c r="D233" s="381"/>
      <c r="E233" s="381"/>
      <c r="F233" s="381"/>
      <c r="G233" s="381"/>
      <c r="H233" s="381"/>
    </row>
    <row r="234" spans="1:8">
      <c r="A234" s="381"/>
      <c r="B234" s="381"/>
      <c r="C234" s="381"/>
      <c r="D234" s="381"/>
      <c r="E234" s="381"/>
      <c r="F234" s="381"/>
      <c r="G234" s="381"/>
      <c r="H234" s="381"/>
    </row>
    <row r="235" spans="1:8" ht="8.4" customHeight="1">
      <c r="A235" s="381"/>
      <c r="B235" s="381"/>
      <c r="C235" s="381"/>
      <c r="D235" s="381"/>
      <c r="E235" s="381"/>
      <c r="F235" s="381"/>
      <c r="G235" s="381"/>
      <c r="H235" s="381"/>
    </row>
    <row r="236" spans="1:8" hidden="1">
      <c r="A236" s="381"/>
      <c r="B236" s="381"/>
      <c r="C236" s="381"/>
      <c r="D236" s="381"/>
      <c r="E236" s="381"/>
      <c r="F236" s="381"/>
      <c r="G236" s="381"/>
      <c r="H236" s="381"/>
    </row>
    <row r="237" spans="1:8" ht="2.4" customHeight="1">
      <c r="A237" s="381"/>
      <c r="B237" s="381"/>
      <c r="C237" s="381"/>
      <c r="D237" s="381"/>
      <c r="E237" s="381"/>
      <c r="F237" s="381"/>
      <c r="G237" s="381"/>
      <c r="H237" s="381"/>
    </row>
    <row r="239" spans="1:8">
      <c r="A239" s="1" t="s">
        <v>957</v>
      </c>
      <c r="B239" s="1"/>
      <c r="C239" s="1"/>
      <c r="D239" s="1"/>
      <c r="E239" s="1"/>
      <c r="F239" s="1"/>
      <c r="G239" s="1"/>
    </row>
    <row r="240" spans="1:8">
      <c r="A240" s="376" t="s">
        <v>215</v>
      </c>
      <c r="B240" s="377" t="s">
        <v>216</v>
      </c>
      <c r="C240" s="377"/>
      <c r="D240" s="376" t="s">
        <v>4</v>
      </c>
      <c r="E240" s="376"/>
      <c r="F240" s="376"/>
      <c r="G240" s="378" t="s">
        <v>217</v>
      </c>
    </row>
    <row r="241" spans="1:7">
      <c r="A241" s="376"/>
      <c r="B241" s="113" t="s">
        <v>218</v>
      </c>
      <c r="C241" s="113" t="s">
        <v>219</v>
      </c>
      <c r="D241" s="113" t="s">
        <v>220</v>
      </c>
      <c r="E241" s="113" t="s">
        <v>6</v>
      </c>
      <c r="F241" s="113" t="s">
        <v>221</v>
      </c>
      <c r="G241" s="378"/>
    </row>
    <row r="242" spans="1:7">
      <c r="A242" s="115" t="s">
        <v>256</v>
      </c>
      <c r="B242" s="107">
        <v>20</v>
      </c>
      <c r="C242" s="107">
        <v>48</v>
      </c>
      <c r="D242" s="113">
        <v>1.36</v>
      </c>
      <c r="E242" s="113">
        <v>0.12</v>
      </c>
      <c r="F242" s="113">
        <v>15.5</v>
      </c>
      <c r="G242" s="113">
        <v>68.680000000000007</v>
      </c>
    </row>
    <row r="243" spans="1:7">
      <c r="A243" s="115" t="s">
        <v>530</v>
      </c>
      <c r="B243" s="107">
        <v>98.7</v>
      </c>
      <c r="C243" s="107">
        <v>83.333333333333329</v>
      </c>
      <c r="D243" s="113">
        <v>1.17</v>
      </c>
      <c r="E243" s="113">
        <v>0.17</v>
      </c>
      <c r="F243" s="113">
        <v>3.5</v>
      </c>
      <c r="G243" s="113">
        <v>20.170000000000002</v>
      </c>
    </row>
    <row r="244" spans="1:7">
      <c r="A244" s="115" t="s">
        <v>279</v>
      </c>
      <c r="B244" s="107">
        <v>15</v>
      </c>
      <c r="C244" s="107">
        <v>13.333333333333334</v>
      </c>
      <c r="D244" s="113">
        <v>0.17</v>
      </c>
      <c r="E244" s="113">
        <v>0.04</v>
      </c>
      <c r="F244" s="113">
        <v>0.65</v>
      </c>
      <c r="G244" s="113">
        <v>3.67</v>
      </c>
    </row>
    <row r="245" spans="1:7">
      <c r="A245" s="115" t="s">
        <v>228</v>
      </c>
      <c r="B245" s="107">
        <v>0.33333333333333331</v>
      </c>
      <c r="C245" s="107">
        <v>0.33333333333333331</v>
      </c>
      <c r="D245" s="113">
        <v>0</v>
      </c>
      <c r="E245" s="113">
        <v>0</v>
      </c>
      <c r="F245" s="113">
        <v>0</v>
      </c>
      <c r="G245" s="113">
        <v>0</v>
      </c>
    </row>
    <row r="246" spans="1:7">
      <c r="A246" s="115" t="s">
        <v>229</v>
      </c>
      <c r="B246" s="107">
        <v>0.16666666666666666</v>
      </c>
      <c r="C246" s="107">
        <v>0.16666666666666666</v>
      </c>
      <c r="D246" s="113">
        <v>0</v>
      </c>
      <c r="E246" s="113">
        <v>0</v>
      </c>
      <c r="F246" s="113">
        <v>0</v>
      </c>
      <c r="G246" s="113">
        <v>0</v>
      </c>
    </row>
    <row r="247" spans="1:7">
      <c r="A247" s="115" t="s">
        <v>230</v>
      </c>
      <c r="B247" s="107">
        <v>83.333333333333329</v>
      </c>
      <c r="C247" s="107">
        <v>83.333333333333329</v>
      </c>
      <c r="D247" s="113">
        <v>0</v>
      </c>
      <c r="E247" s="113">
        <v>0</v>
      </c>
      <c r="F247" s="113">
        <v>0</v>
      </c>
      <c r="G247" s="113">
        <v>0</v>
      </c>
    </row>
    <row r="248" spans="1:7">
      <c r="A248" s="115" t="s">
        <v>278</v>
      </c>
      <c r="B248" s="107">
        <v>58.333333333333336</v>
      </c>
      <c r="C248" s="107">
        <v>58.33</v>
      </c>
      <c r="D248" s="113">
        <v>8.9499999999999993</v>
      </c>
      <c r="E248" s="113">
        <v>8.5399999999999991</v>
      </c>
      <c r="F248" s="113">
        <v>0</v>
      </c>
      <c r="G248" s="113">
        <v>112.64</v>
      </c>
    </row>
    <row r="249" spans="1:7">
      <c r="A249" s="115" t="s">
        <v>223</v>
      </c>
      <c r="B249" s="107">
        <v>20</v>
      </c>
      <c r="C249" s="107">
        <v>16.666666666666668</v>
      </c>
      <c r="D249" s="113">
        <v>0.22</v>
      </c>
      <c r="E249" s="113">
        <v>0.02</v>
      </c>
      <c r="F249" s="113">
        <v>1.1499999999999999</v>
      </c>
      <c r="G249" s="113">
        <v>5.62</v>
      </c>
    </row>
    <row r="250" spans="1:7">
      <c r="A250" s="115" t="s">
        <v>225</v>
      </c>
      <c r="B250" s="107">
        <v>8.3333333333333339</v>
      </c>
      <c r="C250" s="107">
        <v>8.3333333333333339</v>
      </c>
      <c r="D250" s="113">
        <v>0</v>
      </c>
      <c r="E250" s="113">
        <v>8.33</v>
      </c>
      <c r="F250" s="113">
        <v>0</v>
      </c>
      <c r="G250" s="113">
        <v>74.97</v>
      </c>
    </row>
    <row r="251" spans="1:7">
      <c r="A251" s="115" t="s">
        <v>300</v>
      </c>
      <c r="B251" s="107">
        <v>20</v>
      </c>
      <c r="C251" s="107">
        <v>20</v>
      </c>
      <c r="D251" s="113">
        <v>0.56000000000000005</v>
      </c>
      <c r="E251" s="113">
        <v>4</v>
      </c>
      <c r="F251" s="113">
        <v>0.64</v>
      </c>
      <c r="G251" s="113">
        <v>40.799999999999997</v>
      </c>
    </row>
    <row r="252" spans="1:7">
      <c r="A252" s="109" t="s">
        <v>232</v>
      </c>
      <c r="B252" s="109"/>
      <c r="C252" s="132" t="s">
        <v>170</v>
      </c>
      <c r="D252" s="110">
        <f>SUM(D242:D251)</f>
        <v>12.43</v>
      </c>
      <c r="E252" s="110">
        <f>SUM(E242:E251)</f>
        <v>21.22</v>
      </c>
      <c r="F252" s="110">
        <f>SUM(F242:F251)</f>
        <v>21.439999999999998</v>
      </c>
      <c r="G252" s="110">
        <f>SUM(G242:G251)</f>
        <v>326.55</v>
      </c>
    </row>
    <row r="253" spans="1:7" ht="81" customHeight="1">
      <c r="A253" s="375" t="s">
        <v>1083</v>
      </c>
      <c r="B253" s="375"/>
      <c r="C253" s="375"/>
      <c r="D253" s="375"/>
      <c r="E253" s="375"/>
      <c r="F253" s="375"/>
      <c r="G253" s="375"/>
    </row>
    <row r="255" spans="1:7">
      <c r="A255" s="1" t="s">
        <v>607</v>
      </c>
      <c r="B255" s="1"/>
      <c r="C255" s="1"/>
      <c r="D255" s="1"/>
      <c r="E255" s="1"/>
      <c r="F255" s="1"/>
      <c r="G255" s="1"/>
    </row>
    <row r="256" spans="1:7">
      <c r="A256" s="376" t="s">
        <v>215</v>
      </c>
      <c r="B256" s="377" t="s">
        <v>216</v>
      </c>
      <c r="C256" s="377"/>
      <c r="D256" s="376" t="s">
        <v>4</v>
      </c>
      <c r="E256" s="376"/>
      <c r="F256" s="376"/>
      <c r="G256" s="378" t="s">
        <v>217</v>
      </c>
    </row>
    <row r="257" spans="1:7">
      <c r="A257" s="376"/>
      <c r="B257" s="113" t="s">
        <v>218</v>
      </c>
      <c r="C257" s="113" t="s">
        <v>219</v>
      </c>
      <c r="D257" s="113" t="s">
        <v>220</v>
      </c>
      <c r="E257" s="113" t="s">
        <v>6</v>
      </c>
      <c r="F257" s="113" t="s">
        <v>221</v>
      </c>
      <c r="G257" s="378"/>
    </row>
    <row r="258" spans="1:7">
      <c r="A258" s="115" t="s">
        <v>534</v>
      </c>
      <c r="B258" s="107">
        <v>46.031999999999996</v>
      </c>
      <c r="C258" s="107">
        <v>33.64</v>
      </c>
      <c r="D258" s="113">
        <v>0.34</v>
      </c>
      <c r="E258" s="113">
        <v>7.0000000000000007E-2</v>
      </c>
      <c r="F258" s="113">
        <v>1.61</v>
      </c>
      <c r="G258" s="113">
        <v>8.41</v>
      </c>
    </row>
    <row r="259" spans="1:7">
      <c r="A259" s="115" t="s">
        <v>273</v>
      </c>
      <c r="B259" s="107">
        <v>0.16</v>
      </c>
      <c r="C259" s="107">
        <v>0.16</v>
      </c>
      <c r="D259" s="113">
        <v>0</v>
      </c>
      <c r="E259" s="113">
        <v>0</v>
      </c>
      <c r="F259" s="113">
        <v>0</v>
      </c>
      <c r="G259" s="113">
        <v>0</v>
      </c>
    </row>
    <row r="260" spans="1:7">
      <c r="A260" s="115" t="s">
        <v>247</v>
      </c>
      <c r="B260" s="107">
        <v>1.6</v>
      </c>
      <c r="C260" s="107">
        <v>1.6</v>
      </c>
      <c r="D260" s="113">
        <v>0</v>
      </c>
      <c r="E260" s="113">
        <v>0</v>
      </c>
      <c r="F260" s="113">
        <v>1.6</v>
      </c>
      <c r="G260" s="113">
        <v>6.39</v>
      </c>
    </row>
    <row r="261" spans="1:7">
      <c r="A261" s="115" t="s">
        <v>228</v>
      </c>
      <c r="B261" s="107">
        <v>0.1</v>
      </c>
      <c r="C261" s="107">
        <v>0.1</v>
      </c>
      <c r="D261" s="113">
        <v>0</v>
      </c>
      <c r="E261" s="113">
        <v>0</v>
      </c>
      <c r="F261" s="113">
        <v>0</v>
      </c>
      <c r="G261" s="113">
        <v>0</v>
      </c>
    </row>
    <row r="262" spans="1:7">
      <c r="A262" s="115" t="s">
        <v>293</v>
      </c>
      <c r="B262" s="107">
        <v>0.24</v>
      </c>
      <c r="C262" s="107">
        <v>0.216</v>
      </c>
      <c r="D262" s="113">
        <v>0.01</v>
      </c>
      <c r="E262" s="113">
        <v>0</v>
      </c>
      <c r="F262" s="113">
        <v>7.0000000000000007E-2</v>
      </c>
      <c r="G262" s="113">
        <v>0.33</v>
      </c>
    </row>
    <row r="263" spans="1:7">
      <c r="A263" s="115" t="s">
        <v>225</v>
      </c>
      <c r="B263" s="107">
        <v>4.4000000000000004</v>
      </c>
      <c r="C263" s="107">
        <v>4.4000000000000004</v>
      </c>
      <c r="D263" s="113">
        <v>0</v>
      </c>
      <c r="E263" s="113">
        <v>4.4000000000000004</v>
      </c>
      <c r="F263" s="113">
        <v>0</v>
      </c>
      <c r="G263" s="113">
        <v>39.6</v>
      </c>
    </row>
    <row r="264" spans="1:7">
      <c r="A264" s="109" t="s">
        <v>232</v>
      </c>
      <c r="B264" s="109"/>
      <c r="C264" s="132">
        <v>40</v>
      </c>
      <c r="D264" s="110">
        <f>SUM(D258:D263)</f>
        <v>0.35000000000000003</v>
      </c>
      <c r="E264" s="110">
        <f>SUM(E258:E263)</f>
        <v>4.4700000000000006</v>
      </c>
      <c r="F264" s="110">
        <f>SUM(F258:F263)</f>
        <v>3.28</v>
      </c>
      <c r="G264" s="110">
        <f>SUM(G258:G263)</f>
        <v>54.730000000000004</v>
      </c>
    </row>
    <row r="265" spans="1:7" ht="49.2" customHeight="1">
      <c r="A265" s="375" t="s">
        <v>294</v>
      </c>
      <c r="B265" s="375"/>
      <c r="C265" s="375"/>
      <c r="D265" s="375"/>
      <c r="E265" s="375"/>
      <c r="F265" s="375"/>
      <c r="G265" s="375"/>
    </row>
    <row r="266" spans="1:7" ht="15" customHeight="1">
      <c r="A266" s="144"/>
      <c r="B266" s="144"/>
      <c r="C266" s="144"/>
      <c r="D266" s="144"/>
      <c r="E266" s="144"/>
      <c r="F266" s="144"/>
      <c r="G266" s="144"/>
    </row>
    <row r="267" spans="1:7">
      <c r="A267" s="1" t="s">
        <v>540</v>
      </c>
      <c r="B267" s="1"/>
      <c r="C267" s="1"/>
      <c r="D267" s="1"/>
      <c r="E267" s="1"/>
      <c r="F267" s="1"/>
      <c r="G267" s="1"/>
    </row>
    <row r="268" spans="1:7">
      <c r="A268" s="376" t="s">
        <v>215</v>
      </c>
      <c r="B268" s="377" t="s">
        <v>216</v>
      </c>
      <c r="C268" s="377"/>
      <c r="D268" s="376" t="s">
        <v>4</v>
      </c>
      <c r="E268" s="376"/>
      <c r="F268" s="376"/>
      <c r="G268" s="378" t="s">
        <v>217</v>
      </c>
    </row>
    <row r="269" spans="1:7">
      <c r="A269" s="376"/>
      <c r="B269" s="2" t="s">
        <v>218</v>
      </c>
      <c r="C269" s="2" t="s">
        <v>219</v>
      </c>
      <c r="D269" s="2" t="s">
        <v>220</v>
      </c>
      <c r="E269" s="2" t="s">
        <v>6</v>
      </c>
      <c r="F269" s="2" t="s">
        <v>221</v>
      </c>
      <c r="G269" s="378"/>
    </row>
    <row r="270" spans="1:7">
      <c r="A270" s="3" t="s">
        <v>160</v>
      </c>
      <c r="B270" s="3">
        <v>50</v>
      </c>
      <c r="C270" s="3">
        <v>50</v>
      </c>
      <c r="D270" s="45">
        <v>2.8</v>
      </c>
      <c r="E270" s="45">
        <v>0.6</v>
      </c>
      <c r="F270" s="45">
        <v>29.4</v>
      </c>
      <c r="G270" s="45">
        <v>134</v>
      </c>
    </row>
    <row r="271" spans="1:7">
      <c r="A271" s="46" t="s">
        <v>232</v>
      </c>
      <c r="B271" s="47"/>
      <c r="C271" s="46">
        <v>50</v>
      </c>
      <c r="D271" s="46">
        <v>2.8</v>
      </c>
      <c r="E271" s="46">
        <v>0.6</v>
      </c>
      <c r="F271" s="46">
        <v>29.4</v>
      </c>
      <c r="G271" s="46">
        <v>134</v>
      </c>
    </row>
    <row r="273" spans="1:8">
      <c r="A273" s="1" t="s">
        <v>525</v>
      </c>
      <c r="B273" s="1"/>
      <c r="C273" s="1"/>
      <c r="D273" s="1"/>
      <c r="E273" s="1"/>
      <c r="F273" s="1"/>
      <c r="G273" s="1"/>
    </row>
    <row r="274" spans="1:8">
      <c r="A274" s="376" t="s">
        <v>215</v>
      </c>
      <c r="B274" s="377" t="s">
        <v>216</v>
      </c>
      <c r="C274" s="377"/>
      <c r="D274" s="376" t="s">
        <v>4</v>
      </c>
      <c r="E274" s="376"/>
      <c r="F274" s="376"/>
      <c r="G274" s="378" t="s">
        <v>217</v>
      </c>
    </row>
    <row r="275" spans="1:8">
      <c r="A275" s="376"/>
      <c r="B275" s="2" t="s">
        <v>218</v>
      </c>
      <c r="C275" s="2" t="s">
        <v>219</v>
      </c>
      <c r="D275" s="2" t="s">
        <v>220</v>
      </c>
      <c r="E275" s="2" t="s">
        <v>6</v>
      </c>
      <c r="F275" s="2" t="s">
        <v>221</v>
      </c>
      <c r="G275" s="378"/>
    </row>
    <row r="276" spans="1:8">
      <c r="A276" s="115" t="s">
        <v>526</v>
      </c>
      <c r="B276" s="107">
        <v>26.45</v>
      </c>
      <c r="C276" s="107">
        <v>23</v>
      </c>
      <c r="D276" s="113">
        <v>0.21</v>
      </c>
      <c r="E276" s="113">
        <v>0.05</v>
      </c>
      <c r="F276" s="113">
        <v>1.04</v>
      </c>
      <c r="G276" s="113">
        <v>5.42</v>
      </c>
    </row>
    <row r="277" spans="1:8">
      <c r="A277" s="115" t="s">
        <v>247</v>
      </c>
      <c r="B277" s="107">
        <v>20</v>
      </c>
      <c r="C277" s="107">
        <v>20</v>
      </c>
      <c r="D277" s="113">
        <v>0</v>
      </c>
      <c r="E277" s="113">
        <v>0</v>
      </c>
      <c r="F277" s="113">
        <v>19.96</v>
      </c>
      <c r="G277" s="113">
        <v>79.84</v>
      </c>
    </row>
    <row r="278" spans="1:8">
      <c r="A278" s="115" t="s">
        <v>248</v>
      </c>
      <c r="B278" s="107">
        <v>0.2</v>
      </c>
      <c r="C278" s="107">
        <v>0.2</v>
      </c>
      <c r="D278" s="113">
        <v>0</v>
      </c>
      <c r="E278" s="113">
        <v>0</v>
      </c>
      <c r="F278" s="113">
        <v>0</v>
      </c>
      <c r="G278" s="113">
        <v>0</v>
      </c>
    </row>
    <row r="279" spans="1:8">
      <c r="A279" s="115" t="s">
        <v>230</v>
      </c>
      <c r="B279" s="107">
        <v>157</v>
      </c>
      <c r="C279" s="107">
        <v>157</v>
      </c>
      <c r="D279" s="113">
        <v>0</v>
      </c>
      <c r="E279" s="113">
        <v>0</v>
      </c>
      <c r="F279" s="113">
        <v>0</v>
      </c>
      <c r="G279" s="113">
        <v>0</v>
      </c>
    </row>
    <row r="280" spans="1:8">
      <c r="A280" s="108" t="s">
        <v>232</v>
      </c>
      <c r="B280" s="109"/>
      <c r="C280" s="109">
        <v>200</v>
      </c>
      <c r="D280" s="110">
        <f>SUM(D276:D279)</f>
        <v>0.21</v>
      </c>
      <c r="E280" s="110">
        <f>SUM(E276:E279)</f>
        <v>0.05</v>
      </c>
      <c r="F280" s="110">
        <f>SUM(F276:F279)</f>
        <v>21</v>
      </c>
      <c r="G280" s="110">
        <f>SUM(G276:G279)</f>
        <v>85.26</v>
      </c>
    </row>
    <row r="281" spans="1:8" ht="45" customHeight="1">
      <c r="A281" s="375" t="s">
        <v>527</v>
      </c>
      <c r="B281" s="375"/>
      <c r="C281" s="375"/>
      <c r="D281" s="375"/>
      <c r="E281" s="375"/>
      <c r="F281" s="375"/>
      <c r="G281" s="375"/>
    </row>
    <row r="283" spans="1:8">
      <c r="A283" s="363" t="s">
        <v>37</v>
      </c>
      <c r="B283" s="363"/>
      <c r="C283" s="363"/>
      <c r="D283" s="363"/>
      <c r="E283" s="363"/>
      <c r="F283" s="363"/>
      <c r="G283" s="363"/>
    </row>
    <row r="285" spans="1:8">
      <c r="A285" s="67" t="s">
        <v>608</v>
      </c>
      <c r="B285" s="67"/>
      <c r="C285" s="67"/>
      <c r="D285" s="67"/>
      <c r="E285" s="67"/>
      <c r="F285" s="67"/>
      <c r="G285" s="67"/>
      <c r="H285" s="43"/>
    </row>
    <row r="286" spans="1:8">
      <c r="A286" s="379" t="s">
        <v>215</v>
      </c>
      <c r="B286" s="379" t="s">
        <v>216</v>
      </c>
      <c r="C286" s="379"/>
      <c r="D286" s="379" t="s">
        <v>4</v>
      </c>
      <c r="E286" s="379"/>
      <c r="F286" s="379"/>
      <c r="G286" s="380" t="s">
        <v>217</v>
      </c>
      <c r="H286" s="43"/>
    </row>
    <row r="287" spans="1:8">
      <c r="A287" s="379"/>
      <c r="B287" s="68" t="s">
        <v>218</v>
      </c>
      <c r="C287" s="68" t="s">
        <v>219</v>
      </c>
      <c r="D287" s="68" t="s">
        <v>220</v>
      </c>
      <c r="E287" s="68" t="s">
        <v>6</v>
      </c>
      <c r="F287" s="68" t="s">
        <v>221</v>
      </c>
      <c r="G287" s="380"/>
      <c r="H287" s="77"/>
    </row>
    <row r="288" spans="1:8">
      <c r="A288" s="148" t="s">
        <v>222</v>
      </c>
      <c r="B288" s="149">
        <v>66.8</v>
      </c>
      <c r="C288" s="149">
        <v>43.92</v>
      </c>
      <c r="D288" s="45">
        <v>0.96</v>
      </c>
      <c r="E288" s="45">
        <v>0.05</v>
      </c>
      <c r="F288" s="45">
        <v>7.1</v>
      </c>
      <c r="G288" s="45">
        <v>32.69</v>
      </c>
      <c r="H288" s="77"/>
    </row>
    <row r="289" spans="1:8">
      <c r="A289" s="3" t="s">
        <v>223</v>
      </c>
      <c r="B289" s="44">
        <v>12.5</v>
      </c>
      <c r="C289" s="44">
        <v>9.1349999999999998</v>
      </c>
      <c r="D289" s="45">
        <v>0.1</v>
      </c>
      <c r="E289" s="45">
        <v>0.02</v>
      </c>
      <c r="F289" s="45">
        <v>0.4</v>
      </c>
      <c r="G289" s="45">
        <v>2.2999999999999998</v>
      </c>
      <c r="H289" s="77"/>
    </row>
    <row r="290" spans="1:8">
      <c r="A290" s="3" t="s">
        <v>279</v>
      </c>
      <c r="B290" s="44">
        <v>6</v>
      </c>
      <c r="C290" s="44">
        <v>5.3020000000000005</v>
      </c>
      <c r="D290" s="45">
        <v>7.0000000000000007E-2</v>
      </c>
      <c r="E290" s="45">
        <v>0.02</v>
      </c>
      <c r="F290" s="45">
        <v>0.26</v>
      </c>
      <c r="G290" s="45">
        <v>1.46</v>
      </c>
      <c r="H290" s="77"/>
    </row>
    <row r="291" spans="1:8">
      <c r="A291" s="3" t="s">
        <v>225</v>
      </c>
      <c r="B291" s="44">
        <v>3</v>
      </c>
      <c r="C291" s="44">
        <v>3</v>
      </c>
      <c r="D291" s="45">
        <v>0</v>
      </c>
      <c r="E291" s="45">
        <v>3</v>
      </c>
      <c r="F291" s="45">
        <v>0</v>
      </c>
      <c r="G291" s="45">
        <v>27</v>
      </c>
      <c r="H291" s="77"/>
    </row>
    <row r="292" spans="1:8">
      <c r="A292" s="3" t="s">
        <v>271</v>
      </c>
      <c r="B292" s="44">
        <v>25</v>
      </c>
      <c r="C292" s="44">
        <v>18.542000000000002</v>
      </c>
      <c r="D292" s="45">
        <v>0.3</v>
      </c>
      <c r="E292" s="45">
        <v>0.04</v>
      </c>
      <c r="F292" s="45">
        <v>0.8</v>
      </c>
      <c r="G292" s="45">
        <v>4.5</v>
      </c>
      <c r="H292" s="77"/>
    </row>
    <row r="293" spans="1:8">
      <c r="A293" s="3" t="s">
        <v>385</v>
      </c>
      <c r="B293" s="44">
        <v>11.5</v>
      </c>
      <c r="C293" s="44">
        <v>11.5</v>
      </c>
      <c r="D293" s="45">
        <v>0.5</v>
      </c>
      <c r="E293" s="45">
        <v>0.03</v>
      </c>
      <c r="F293" s="45">
        <v>1.2</v>
      </c>
      <c r="G293" s="45">
        <v>7.3</v>
      </c>
      <c r="H293" s="77"/>
    </row>
    <row r="294" spans="1:8">
      <c r="A294" s="3" t="s">
        <v>227</v>
      </c>
      <c r="B294" s="44">
        <v>0.5</v>
      </c>
      <c r="C294" s="44">
        <v>0.5</v>
      </c>
      <c r="D294" s="45">
        <v>0</v>
      </c>
      <c r="E294" s="45">
        <v>0</v>
      </c>
      <c r="F294" s="45">
        <v>0</v>
      </c>
      <c r="G294" s="45">
        <v>0</v>
      </c>
      <c r="H294" s="77"/>
    </row>
    <row r="295" spans="1:8">
      <c r="A295" s="3" t="s">
        <v>228</v>
      </c>
      <c r="B295" s="44">
        <v>0.5</v>
      </c>
      <c r="C295" s="44">
        <v>0.5</v>
      </c>
      <c r="D295" s="45">
        <v>0</v>
      </c>
      <c r="E295" s="45">
        <v>0</v>
      </c>
      <c r="F295" s="45">
        <v>0</v>
      </c>
      <c r="G295" s="45">
        <v>0</v>
      </c>
      <c r="H295" s="77"/>
    </row>
    <row r="296" spans="1:8">
      <c r="A296" s="3" t="s">
        <v>308</v>
      </c>
      <c r="B296" s="44">
        <v>0.05</v>
      </c>
      <c r="C296" s="44">
        <v>0.05</v>
      </c>
      <c r="D296" s="45">
        <v>0</v>
      </c>
      <c r="E296" s="45">
        <v>0</v>
      </c>
      <c r="F296" s="45">
        <v>0</v>
      </c>
      <c r="G296" s="45">
        <v>0</v>
      </c>
      <c r="H296" s="77"/>
    </row>
    <row r="297" spans="1:8">
      <c r="A297" s="3" t="s">
        <v>268</v>
      </c>
      <c r="B297" s="44">
        <v>80</v>
      </c>
      <c r="C297" s="44">
        <v>80</v>
      </c>
      <c r="D297" s="45">
        <v>2.4</v>
      </c>
      <c r="E297" s="45">
        <v>1.6</v>
      </c>
      <c r="F297" s="45">
        <v>3.6</v>
      </c>
      <c r="G297" s="45">
        <v>38.4</v>
      </c>
      <c r="H297" s="77"/>
    </row>
    <row r="298" spans="1:8">
      <c r="A298" s="3" t="s">
        <v>230</v>
      </c>
      <c r="B298" s="44">
        <v>107</v>
      </c>
      <c r="C298" s="44">
        <v>107</v>
      </c>
      <c r="D298" s="45">
        <v>0</v>
      </c>
      <c r="E298" s="45">
        <v>0</v>
      </c>
      <c r="F298" s="45">
        <v>0</v>
      </c>
      <c r="G298" s="45">
        <v>0</v>
      </c>
      <c r="H298" s="77"/>
    </row>
    <row r="299" spans="1:8">
      <c r="A299" s="55" t="s">
        <v>367</v>
      </c>
      <c r="B299" s="56"/>
      <c r="C299" s="55">
        <v>250</v>
      </c>
      <c r="D299" s="59">
        <f>SUM(D288:D298)</f>
        <v>4.33</v>
      </c>
      <c r="E299" s="59">
        <f t="shared" ref="E299:G299" si="6">SUM(E288:E298)</f>
        <v>4.76</v>
      </c>
      <c r="F299" s="59">
        <f t="shared" si="6"/>
        <v>13.36</v>
      </c>
      <c r="G299" s="59">
        <f t="shared" si="6"/>
        <v>113.64999999999998</v>
      </c>
      <c r="H299" s="77"/>
    </row>
    <row r="300" spans="1:8">
      <c r="A300" s="381" t="s">
        <v>386</v>
      </c>
      <c r="B300" s="381"/>
      <c r="C300" s="381"/>
      <c r="D300" s="381"/>
      <c r="E300" s="381"/>
      <c r="F300" s="381"/>
      <c r="G300" s="381"/>
      <c r="H300" s="381"/>
    </row>
    <row r="301" spans="1:8">
      <c r="A301" s="381"/>
      <c r="B301" s="381"/>
      <c r="C301" s="381"/>
      <c r="D301" s="381"/>
      <c r="E301" s="381"/>
      <c r="F301" s="381"/>
      <c r="G301" s="381"/>
      <c r="H301" s="381"/>
    </row>
    <row r="302" spans="1:8">
      <c r="A302" s="381"/>
      <c r="B302" s="381"/>
      <c r="C302" s="381"/>
      <c r="D302" s="381"/>
      <c r="E302" s="381"/>
      <c r="F302" s="381"/>
      <c r="G302" s="381"/>
      <c r="H302" s="381"/>
    </row>
    <row r="303" spans="1:8">
      <c r="A303" s="381"/>
      <c r="B303" s="381"/>
      <c r="C303" s="381"/>
      <c r="D303" s="381"/>
      <c r="E303" s="381"/>
      <c r="F303" s="381"/>
      <c r="G303" s="381"/>
      <c r="H303" s="381"/>
    </row>
    <row r="304" spans="1:8" ht="13.2" customHeight="1">
      <c r="A304" s="381"/>
      <c r="B304" s="381"/>
      <c r="C304" s="381"/>
      <c r="D304" s="381"/>
      <c r="E304" s="381"/>
      <c r="F304" s="381"/>
      <c r="G304" s="381"/>
      <c r="H304" s="381"/>
    </row>
    <row r="306" spans="1:8">
      <c r="A306" s="1" t="s">
        <v>612</v>
      </c>
      <c r="B306" s="1"/>
      <c r="C306" s="1"/>
      <c r="D306" s="1"/>
      <c r="E306" s="1"/>
      <c r="F306" s="1"/>
      <c r="G306" s="1"/>
    </row>
    <row r="307" spans="1:8" ht="14.4" customHeight="1">
      <c r="A307" s="376" t="s">
        <v>215</v>
      </c>
      <c r="B307" s="377" t="s">
        <v>216</v>
      </c>
      <c r="C307" s="377"/>
      <c r="D307" s="376" t="s">
        <v>4</v>
      </c>
      <c r="E307" s="376"/>
      <c r="F307" s="376"/>
      <c r="G307" s="378" t="s">
        <v>217</v>
      </c>
    </row>
    <row r="308" spans="1:8">
      <c r="A308" s="376"/>
      <c r="B308" s="2" t="s">
        <v>218</v>
      </c>
      <c r="C308" s="2" t="s">
        <v>219</v>
      </c>
      <c r="D308" s="2" t="s">
        <v>220</v>
      </c>
      <c r="E308" s="2" t="s">
        <v>6</v>
      </c>
      <c r="F308" s="2" t="s">
        <v>221</v>
      </c>
      <c r="G308" s="378"/>
      <c r="H308" s="54"/>
    </row>
    <row r="309" spans="1:8">
      <c r="A309" s="3" t="s">
        <v>290</v>
      </c>
      <c r="B309" s="44">
        <v>46.610169491525426</v>
      </c>
      <c r="C309" s="44">
        <v>35</v>
      </c>
      <c r="D309" s="45">
        <v>6.2</v>
      </c>
      <c r="E309" s="45">
        <v>5.88</v>
      </c>
      <c r="F309" s="45">
        <v>0</v>
      </c>
      <c r="G309" s="45">
        <v>77.56</v>
      </c>
      <c r="H309" s="54"/>
    </row>
    <row r="310" spans="1:8">
      <c r="A310" s="3" t="s">
        <v>279</v>
      </c>
      <c r="B310" s="44">
        <v>19.491525423728813</v>
      </c>
      <c r="C310" s="44">
        <v>16.949152542372882</v>
      </c>
      <c r="D310" s="45">
        <v>0.22</v>
      </c>
      <c r="E310" s="45">
        <v>0.05</v>
      </c>
      <c r="F310" s="3">
        <v>0.83</v>
      </c>
      <c r="G310" s="3">
        <v>4.66</v>
      </c>
      <c r="H310" s="54"/>
    </row>
    <row r="311" spans="1:8">
      <c r="A311" s="3" t="s">
        <v>222</v>
      </c>
      <c r="B311" s="44">
        <v>297.45762711864404</v>
      </c>
      <c r="C311" s="44">
        <v>198.30508474576271</v>
      </c>
      <c r="D311" s="3">
        <v>3.96</v>
      </c>
      <c r="E311" s="3">
        <v>0.2</v>
      </c>
      <c r="F311" s="3">
        <v>29.35</v>
      </c>
      <c r="G311" s="3">
        <v>135.05000000000001</v>
      </c>
      <c r="H311" s="54"/>
    </row>
    <row r="312" spans="1:8">
      <c r="A312" s="3" t="s">
        <v>225</v>
      </c>
      <c r="B312" s="44">
        <v>10.169491525423728</v>
      </c>
      <c r="C312" s="44">
        <v>10.169491525423728</v>
      </c>
      <c r="D312" s="113">
        <v>0</v>
      </c>
      <c r="E312" s="3">
        <v>10.17</v>
      </c>
      <c r="F312" s="3">
        <v>0</v>
      </c>
      <c r="G312" s="3">
        <v>91.53</v>
      </c>
      <c r="H312" s="54"/>
    </row>
    <row r="313" spans="1:8">
      <c r="A313" s="3" t="s">
        <v>613</v>
      </c>
      <c r="B313" s="44">
        <v>25</v>
      </c>
      <c r="C313" s="44">
        <v>25</v>
      </c>
      <c r="D313" s="113">
        <v>1.35</v>
      </c>
      <c r="E313" s="3">
        <v>0.2</v>
      </c>
      <c r="F313" s="3">
        <v>2.2000000000000002</v>
      </c>
      <c r="G313" s="3">
        <v>16</v>
      </c>
      <c r="H313" s="54"/>
    </row>
    <row r="314" spans="1:8">
      <c r="A314" s="3" t="s">
        <v>228</v>
      </c>
      <c r="B314" s="44">
        <v>1.0169491525423728</v>
      </c>
      <c r="C314" s="44">
        <v>1.0169491525423728</v>
      </c>
      <c r="D314" s="3">
        <v>0</v>
      </c>
      <c r="E314" s="3">
        <v>0</v>
      </c>
      <c r="F314" s="3">
        <v>0</v>
      </c>
      <c r="G314" s="3">
        <v>0</v>
      </c>
      <c r="H314" s="54"/>
    </row>
    <row r="315" spans="1:8">
      <c r="A315" s="3" t="s">
        <v>229</v>
      </c>
      <c r="B315" s="44">
        <v>0.33898305084745761</v>
      </c>
      <c r="C315" s="44">
        <v>0.33898305084745761</v>
      </c>
      <c r="D315" s="3">
        <v>0</v>
      </c>
      <c r="E315" s="3">
        <v>0</v>
      </c>
      <c r="F315" s="3">
        <v>0</v>
      </c>
      <c r="G315" s="3">
        <v>0</v>
      </c>
      <c r="H315" s="54"/>
    </row>
    <row r="316" spans="1:8">
      <c r="A316" s="3" t="s">
        <v>241</v>
      </c>
      <c r="B316" s="44">
        <v>2.8813559322033897</v>
      </c>
      <c r="C316" s="44">
        <v>2.8813559322033897</v>
      </c>
      <c r="D316" s="3">
        <v>0.13</v>
      </c>
      <c r="E316" s="3">
        <v>0.01</v>
      </c>
      <c r="F316" s="3">
        <v>0.71</v>
      </c>
      <c r="G316" s="3">
        <v>3.24</v>
      </c>
      <c r="H316" s="54"/>
    </row>
    <row r="317" spans="1:8">
      <c r="A317" s="3" t="s">
        <v>223</v>
      </c>
      <c r="B317" s="44">
        <v>23.728813559322035</v>
      </c>
      <c r="C317" s="44">
        <v>17.796610169491526</v>
      </c>
      <c r="D317" s="3">
        <v>0.18</v>
      </c>
      <c r="E317" s="3">
        <v>0.04</v>
      </c>
      <c r="F317" s="3">
        <v>0.85</v>
      </c>
      <c r="G317" s="3">
        <v>4.45</v>
      </c>
      <c r="H317" s="54"/>
    </row>
    <row r="318" spans="1:8">
      <c r="A318" s="3" t="s">
        <v>230</v>
      </c>
      <c r="B318" s="44">
        <v>84.745762711864401</v>
      </c>
      <c r="C318" s="44">
        <v>84.745762711864401</v>
      </c>
      <c r="D318" s="3">
        <v>0</v>
      </c>
      <c r="E318" s="3">
        <v>0</v>
      </c>
      <c r="F318" s="3">
        <v>0</v>
      </c>
      <c r="G318" s="3">
        <v>0</v>
      </c>
      <c r="H318" s="54"/>
    </row>
    <row r="319" spans="1:8" ht="14.4" customHeight="1">
      <c r="A319" s="46" t="s">
        <v>232</v>
      </c>
      <c r="B319" s="47"/>
      <c r="C319" s="46">
        <v>300</v>
      </c>
      <c r="D319" s="48">
        <f>SUM(D309:D318)</f>
        <v>12.04</v>
      </c>
      <c r="E319" s="48">
        <f t="shared" ref="E319:G319" si="7">SUM(E309:E318)</f>
        <v>16.55</v>
      </c>
      <c r="F319" s="48">
        <f t="shared" si="7"/>
        <v>33.940000000000005</v>
      </c>
      <c r="G319" s="48">
        <f t="shared" si="7"/>
        <v>332.49</v>
      </c>
      <c r="H319" s="54"/>
    </row>
    <row r="320" spans="1:8" ht="14.4" customHeight="1">
      <c r="A320" s="454" t="s">
        <v>1084</v>
      </c>
      <c r="B320" s="454"/>
      <c r="C320" s="454"/>
      <c r="D320" s="454"/>
      <c r="E320" s="454"/>
      <c r="F320" s="454"/>
      <c r="G320" s="454"/>
      <c r="H320" s="454"/>
    </row>
    <row r="321" spans="1:8" ht="5.4" customHeight="1">
      <c r="A321" s="454"/>
      <c r="B321" s="454"/>
      <c r="C321" s="454"/>
      <c r="D321" s="454"/>
      <c r="E321" s="454"/>
      <c r="F321" s="454"/>
      <c r="G321" s="454"/>
      <c r="H321" s="454"/>
    </row>
    <row r="322" spans="1:8" ht="14.4" hidden="1" customHeight="1">
      <c r="A322" s="454"/>
      <c r="B322" s="454"/>
      <c r="C322" s="454"/>
      <c r="D322" s="454"/>
      <c r="E322" s="454"/>
      <c r="F322" s="454"/>
      <c r="G322" s="454"/>
      <c r="H322" s="454"/>
    </row>
    <row r="323" spans="1:8" ht="10.95" customHeight="1">
      <c r="A323" s="454"/>
      <c r="B323" s="454"/>
      <c r="C323" s="454"/>
      <c r="D323" s="454"/>
      <c r="E323" s="454"/>
      <c r="F323" s="454"/>
      <c r="G323" s="454"/>
      <c r="H323" s="454"/>
    </row>
    <row r="324" spans="1:8" ht="29.4" customHeight="1">
      <c r="A324" s="454"/>
      <c r="B324" s="454"/>
      <c r="C324" s="454"/>
      <c r="D324" s="454"/>
      <c r="E324" s="454"/>
      <c r="F324" s="454"/>
      <c r="G324" s="454"/>
      <c r="H324" s="454"/>
    </row>
    <row r="325" spans="1:8" ht="12" customHeight="1">
      <c r="A325" s="155"/>
      <c r="B325" s="155"/>
      <c r="C325" s="155"/>
      <c r="D325" s="155"/>
      <c r="E325" s="155"/>
      <c r="F325" s="155"/>
      <c r="G325" s="155"/>
      <c r="H325" s="155"/>
    </row>
    <row r="326" spans="1:8">
      <c r="A326" s="1" t="s">
        <v>609</v>
      </c>
      <c r="B326" s="1"/>
      <c r="C326" s="1"/>
      <c r="D326" s="1"/>
      <c r="E326" s="1"/>
      <c r="F326" s="1"/>
      <c r="G326" s="1"/>
    </row>
    <row r="327" spans="1:8">
      <c r="A327" s="376" t="s">
        <v>215</v>
      </c>
      <c r="B327" s="377" t="s">
        <v>216</v>
      </c>
      <c r="C327" s="377"/>
      <c r="D327" s="376" t="s">
        <v>4</v>
      </c>
      <c r="E327" s="376"/>
      <c r="F327" s="376"/>
      <c r="G327" s="378" t="s">
        <v>217</v>
      </c>
    </row>
    <row r="328" spans="1:8">
      <c r="A328" s="376"/>
      <c r="B328" s="113" t="s">
        <v>218</v>
      </c>
      <c r="C328" s="113" t="s">
        <v>219</v>
      </c>
      <c r="D328" s="113" t="s">
        <v>220</v>
      </c>
      <c r="E328" s="113" t="s">
        <v>6</v>
      </c>
      <c r="F328" s="113" t="s">
        <v>221</v>
      </c>
      <c r="G328" s="378"/>
    </row>
    <row r="329" spans="1:8">
      <c r="A329" s="115" t="s">
        <v>296</v>
      </c>
      <c r="B329" s="107">
        <v>50</v>
      </c>
      <c r="C329" s="107">
        <v>50</v>
      </c>
      <c r="D329" s="113">
        <v>9</v>
      </c>
      <c r="E329" s="113">
        <v>0.25</v>
      </c>
      <c r="F329" s="113">
        <v>0.9</v>
      </c>
      <c r="G329" s="113">
        <v>42</v>
      </c>
    </row>
    <row r="330" spans="1:8">
      <c r="A330" s="115" t="s">
        <v>300</v>
      </c>
      <c r="B330" s="107">
        <v>10</v>
      </c>
      <c r="C330" s="107">
        <v>10</v>
      </c>
      <c r="D330" s="113">
        <v>0.28000000000000003</v>
      </c>
      <c r="E330" s="113">
        <v>2</v>
      </c>
      <c r="F330" s="113">
        <v>0.32</v>
      </c>
      <c r="G330" s="113">
        <v>20.399999999999999</v>
      </c>
    </row>
    <row r="331" spans="1:8">
      <c r="A331" s="115" t="s">
        <v>610</v>
      </c>
      <c r="B331" s="107">
        <v>70</v>
      </c>
      <c r="C331" s="107">
        <v>70</v>
      </c>
      <c r="D331" s="113">
        <v>0.7</v>
      </c>
      <c r="E331" s="113">
        <v>0.14000000000000001</v>
      </c>
      <c r="F331" s="113">
        <v>1.82</v>
      </c>
      <c r="G331" s="113">
        <v>11.34</v>
      </c>
    </row>
    <row r="332" spans="1:8">
      <c r="A332" s="109" t="s">
        <v>232</v>
      </c>
      <c r="B332" s="109"/>
      <c r="C332" s="132" t="s">
        <v>172</v>
      </c>
      <c r="D332" s="110">
        <f>SUM(D329:D331)</f>
        <v>9.9799999999999986</v>
      </c>
      <c r="E332" s="110">
        <f>SUM(E329:E331)</f>
        <v>2.39</v>
      </c>
      <c r="F332" s="110">
        <f>SUM(F329:F331)</f>
        <v>3.04</v>
      </c>
      <c r="G332" s="110">
        <f>SUM(G329:G331)</f>
        <v>73.739999999999995</v>
      </c>
    </row>
    <row r="333" spans="1:8">
      <c r="A333" s="375" t="s">
        <v>297</v>
      </c>
      <c r="B333" s="375"/>
      <c r="C333" s="375"/>
      <c r="D333" s="375"/>
      <c r="E333" s="375"/>
      <c r="F333" s="375"/>
      <c r="G333" s="375"/>
    </row>
    <row r="335" spans="1:8">
      <c r="A335" s="1" t="s">
        <v>540</v>
      </c>
      <c r="B335" s="1"/>
      <c r="C335" s="1"/>
      <c r="D335" s="1"/>
      <c r="E335" s="1"/>
      <c r="F335" s="1"/>
      <c r="G335" s="1"/>
    </row>
    <row r="336" spans="1:8">
      <c r="A336" s="376" t="s">
        <v>215</v>
      </c>
      <c r="B336" s="377" t="s">
        <v>216</v>
      </c>
      <c r="C336" s="377"/>
      <c r="D336" s="376" t="s">
        <v>4</v>
      </c>
      <c r="E336" s="376"/>
      <c r="F336" s="376"/>
      <c r="G336" s="378" t="s">
        <v>217</v>
      </c>
    </row>
    <row r="337" spans="1:7">
      <c r="A337" s="376"/>
      <c r="B337" s="2" t="s">
        <v>218</v>
      </c>
      <c r="C337" s="2" t="s">
        <v>219</v>
      </c>
      <c r="D337" s="2" t="s">
        <v>220</v>
      </c>
      <c r="E337" s="2" t="s">
        <v>6</v>
      </c>
      <c r="F337" s="2" t="s">
        <v>221</v>
      </c>
      <c r="G337" s="378"/>
    </row>
    <row r="338" spans="1:7">
      <c r="A338" s="3" t="s">
        <v>160</v>
      </c>
      <c r="B338" s="3">
        <v>50</v>
      </c>
      <c r="C338" s="3">
        <v>50</v>
      </c>
      <c r="D338" s="45">
        <v>2.8</v>
      </c>
      <c r="E338" s="45">
        <v>0.6</v>
      </c>
      <c r="F338" s="45">
        <v>29.4</v>
      </c>
      <c r="G338" s="45">
        <v>134</v>
      </c>
    </row>
    <row r="339" spans="1:7">
      <c r="A339" s="46" t="s">
        <v>232</v>
      </c>
      <c r="B339" s="47"/>
      <c r="C339" s="46">
        <v>50</v>
      </c>
      <c r="D339" s="46">
        <v>2.8</v>
      </c>
      <c r="E339" s="46">
        <v>0.6</v>
      </c>
      <c r="F339" s="46">
        <v>29.4</v>
      </c>
      <c r="G339" s="46">
        <v>134</v>
      </c>
    </row>
    <row r="341" spans="1:7">
      <c r="A341" s="67" t="s">
        <v>551</v>
      </c>
      <c r="B341" s="67"/>
      <c r="C341" s="67"/>
      <c r="D341" s="67"/>
      <c r="E341" s="67"/>
      <c r="F341" s="67"/>
      <c r="G341" s="67"/>
    </row>
    <row r="342" spans="1:7">
      <c r="A342" s="379" t="s">
        <v>215</v>
      </c>
      <c r="B342" s="379" t="s">
        <v>216</v>
      </c>
      <c r="C342" s="379"/>
      <c r="D342" s="379" t="s">
        <v>4</v>
      </c>
      <c r="E342" s="379"/>
      <c r="F342" s="379"/>
      <c r="G342" s="380" t="s">
        <v>217</v>
      </c>
    </row>
    <row r="343" spans="1:7">
      <c r="A343" s="379"/>
      <c r="B343" s="68" t="s">
        <v>218</v>
      </c>
      <c r="C343" s="68" t="s">
        <v>219</v>
      </c>
      <c r="D343" s="68" t="s">
        <v>220</v>
      </c>
      <c r="E343" s="68" t="s">
        <v>6</v>
      </c>
      <c r="F343" s="68" t="s">
        <v>221</v>
      </c>
      <c r="G343" s="380"/>
    </row>
    <row r="344" spans="1:7">
      <c r="A344" s="40" t="s">
        <v>92</v>
      </c>
      <c r="B344" s="40">
        <v>100</v>
      </c>
      <c r="C344" s="40">
        <v>100</v>
      </c>
      <c r="D344" s="40">
        <v>0.34</v>
      </c>
      <c r="E344" s="40">
        <v>0.6</v>
      </c>
      <c r="F344" s="40">
        <v>11.4</v>
      </c>
      <c r="G344" s="40">
        <v>54</v>
      </c>
    </row>
    <row r="345" spans="1:7">
      <c r="A345" s="69" t="s">
        <v>232</v>
      </c>
      <c r="B345" s="70"/>
      <c r="C345" s="69">
        <v>100</v>
      </c>
      <c r="D345" s="69">
        <v>0.34</v>
      </c>
      <c r="E345" s="69">
        <v>0.6</v>
      </c>
      <c r="F345" s="69">
        <v>11.4</v>
      </c>
      <c r="G345" s="69">
        <v>54</v>
      </c>
    </row>
    <row r="346" spans="1:7">
      <c r="A346" s="386" t="s">
        <v>287</v>
      </c>
      <c r="B346" s="386"/>
      <c r="C346" s="386"/>
      <c r="D346" s="386"/>
      <c r="E346" s="386"/>
      <c r="F346" s="386"/>
      <c r="G346" s="386"/>
    </row>
  </sheetData>
  <mergeCells count="141">
    <mergeCell ref="A346:G346"/>
    <mergeCell ref="A320:H324"/>
    <mergeCell ref="A336:A337"/>
    <mergeCell ref="B336:C336"/>
    <mergeCell ref="D336:F336"/>
    <mergeCell ref="G336:G337"/>
    <mergeCell ref="A342:A343"/>
    <mergeCell ref="B342:C342"/>
    <mergeCell ref="D342:F342"/>
    <mergeCell ref="G342:G343"/>
    <mergeCell ref="A327:A328"/>
    <mergeCell ref="B327:C327"/>
    <mergeCell ref="D327:F327"/>
    <mergeCell ref="G327:G328"/>
    <mergeCell ref="A333:G333"/>
    <mergeCell ref="A286:A287"/>
    <mergeCell ref="B286:C286"/>
    <mergeCell ref="D286:F286"/>
    <mergeCell ref="G286:G287"/>
    <mergeCell ref="A300:H304"/>
    <mergeCell ref="A307:A308"/>
    <mergeCell ref="B307:C307"/>
    <mergeCell ref="D307:F307"/>
    <mergeCell ref="G307:G308"/>
    <mergeCell ref="A274:A275"/>
    <mergeCell ref="B274:C274"/>
    <mergeCell ref="D274:F274"/>
    <mergeCell ref="G274:G275"/>
    <mergeCell ref="A281:G281"/>
    <mergeCell ref="A283:G283"/>
    <mergeCell ref="A256:A257"/>
    <mergeCell ref="B256:C256"/>
    <mergeCell ref="D256:F256"/>
    <mergeCell ref="G256:G257"/>
    <mergeCell ref="A265:G265"/>
    <mergeCell ref="A268:A269"/>
    <mergeCell ref="B268:C268"/>
    <mergeCell ref="D268:F268"/>
    <mergeCell ref="G268:G269"/>
    <mergeCell ref="A231:H237"/>
    <mergeCell ref="A240:A241"/>
    <mergeCell ref="B240:C240"/>
    <mergeCell ref="D240:F240"/>
    <mergeCell ref="G240:G241"/>
    <mergeCell ref="A253:G253"/>
    <mergeCell ref="A209:A210"/>
    <mergeCell ref="B209:C209"/>
    <mergeCell ref="D209:F209"/>
    <mergeCell ref="G209:G210"/>
    <mergeCell ref="A215:G215"/>
    <mergeCell ref="A218:A219"/>
    <mergeCell ref="B218:C218"/>
    <mergeCell ref="D218:F218"/>
    <mergeCell ref="G218:G219"/>
    <mergeCell ref="A193:G193"/>
    <mergeCell ref="A196:A197"/>
    <mergeCell ref="B196:C196"/>
    <mergeCell ref="D196:F196"/>
    <mergeCell ref="G196:G197"/>
    <mergeCell ref="A206:G206"/>
    <mergeCell ref="A171:A172"/>
    <mergeCell ref="B171:C171"/>
    <mergeCell ref="D171:F171"/>
    <mergeCell ref="G171:G172"/>
    <mergeCell ref="A177:H181"/>
    <mergeCell ref="A184:A185"/>
    <mergeCell ref="B184:C184"/>
    <mergeCell ref="D184:F184"/>
    <mergeCell ref="G184:G185"/>
    <mergeCell ref="A156:G156"/>
    <mergeCell ref="A159:A160"/>
    <mergeCell ref="B159:C159"/>
    <mergeCell ref="D159:F159"/>
    <mergeCell ref="G159:G160"/>
    <mergeCell ref="A168:G168"/>
    <mergeCell ref="A144:A145"/>
    <mergeCell ref="B144:C144"/>
    <mergeCell ref="D144:F144"/>
    <mergeCell ref="G144:G145"/>
    <mergeCell ref="A150:A151"/>
    <mergeCell ref="B150:C150"/>
    <mergeCell ref="D150:F150"/>
    <mergeCell ref="G150:G151"/>
    <mergeCell ref="A130:G130"/>
    <mergeCell ref="A133:A134"/>
    <mergeCell ref="B133:C133"/>
    <mergeCell ref="D133:F133"/>
    <mergeCell ref="G133:G134"/>
    <mergeCell ref="A141:G141"/>
    <mergeCell ref="A110:A111"/>
    <mergeCell ref="B110:C110"/>
    <mergeCell ref="D110:F110"/>
    <mergeCell ref="G110:G111"/>
    <mergeCell ref="A120:G120"/>
    <mergeCell ref="A123:A124"/>
    <mergeCell ref="B123:C123"/>
    <mergeCell ref="D123:F123"/>
    <mergeCell ref="G123:G124"/>
    <mergeCell ref="A89:G89"/>
    <mergeCell ref="A92:A93"/>
    <mergeCell ref="B92:C92"/>
    <mergeCell ref="D92:F92"/>
    <mergeCell ref="G92:G93"/>
    <mergeCell ref="A103:H107"/>
    <mergeCell ref="A71:A72"/>
    <mergeCell ref="B71:C71"/>
    <mergeCell ref="D71:F71"/>
    <mergeCell ref="G71:G72"/>
    <mergeCell ref="A81:G81"/>
    <mergeCell ref="A84:A85"/>
    <mergeCell ref="B84:C84"/>
    <mergeCell ref="D84:F84"/>
    <mergeCell ref="G84:G85"/>
    <mergeCell ref="A54:H59"/>
    <mergeCell ref="A62:A63"/>
    <mergeCell ref="B62:C62"/>
    <mergeCell ref="D62:F62"/>
    <mergeCell ref="G62:G63"/>
    <mergeCell ref="A68:G68"/>
    <mergeCell ref="A36:A37"/>
    <mergeCell ref="B36:C36"/>
    <mergeCell ref="D36:F36"/>
    <mergeCell ref="G36:G37"/>
    <mergeCell ref="A43:G43"/>
    <mergeCell ref="A46:A47"/>
    <mergeCell ref="B46:C46"/>
    <mergeCell ref="D46:F46"/>
    <mergeCell ref="G46:G47"/>
    <mergeCell ref="A18:G18"/>
    <mergeCell ref="A21:A22"/>
    <mergeCell ref="B21:C21"/>
    <mergeCell ref="D21:F21"/>
    <mergeCell ref="G21:G22"/>
    <mergeCell ref="A33:G33"/>
    <mergeCell ref="A1:G1"/>
    <mergeCell ref="A2:G2"/>
    <mergeCell ref="A4:G4"/>
    <mergeCell ref="A7:A8"/>
    <mergeCell ref="B7:C7"/>
    <mergeCell ref="D7:F7"/>
    <mergeCell ref="G7:G8"/>
  </mergeCells>
  <pageMargins left="0.7" right="0.7" top="0.75" bottom="0.75" header="0.3" footer="0.3"/>
  <pageSetup paperSize="9"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A28" sqref="A28"/>
    </sheetView>
  </sheetViews>
  <sheetFormatPr defaultRowHeight="14.4"/>
  <cols>
    <col min="1" max="1" width="36" customWidth="1"/>
    <col min="2" max="2" width="8.6640625" customWidth="1"/>
    <col min="7" max="7" width="13.88671875" customWidth="1"/>
    <col min="8" max="8" width="14.6640625" customWidth="1"/>
  </cols>
  <sheetData>
    <row r="1" spans="1:9">
      <c r="A1" s="1"/>
      <c r="B1" s="1"/>
      <c r="C1" s="1"/>
      <c r="D1" s="1"/>
      <c r="E1" s="1"/>
      <c r="F1" s="1"/>
      <c r="G1" s="1"/>
      <c r="H1" s="1"/>
      <c r="I1" s="1"/>
    </row>
    <row r="2" spans="1:9" ht="24.6" customHeight="1">
      <c r="A2" s="396" t="s">
        <v>25</v>
      </c>
      <c r="B2" s="396"/>
      <c r="C2" s="396"/>
      <c r="D2" s="396"/>
      <c r="E2" s="396"/>
      <c r="F2" s="396"/>
      <c r="G2" s="396"/>
      <c r="H2" s="396"/>
      <c r="I2" s="1"/>
    </row>
    <row r="3" spans="1:9">
      <c r="A3" s="8"/>
      <c r="B3" s="1"/>
      <c r="C3" s="1"/>
      <c r="D3" s="1"/>
      <c r="E3" s="1"/>
      <c r="F3" s="1"/>
      <c r="G3" s="1"/>
      <c r="H3" s="1"/>
      <c r="I3" s="1"/>
    </row>
    <row r="4" spans="1:9" ht="15" thickBot="1">
      <c r="A4" s="397" t="s">
        <v>38</v>
      </c>
      <c r="B4" s="397"/>
      <c r="C4" s="397"/>
      <c r="D4" s="397"/>
      <c r="E4" s="397"/>
      <c r="F4" s="397"/>
      <c r="G4" s="397"/>
      <c r="H4" s="397"/>
      <c r="I4" s="1"/>
    </row>
    <row r="5" spans="1:9" ht="15" customHeight="1" thickBot="1">
      <c r="A5" s="398" t="s">
        <v>22</v>
      </c>
      <c r="B5" s="260" t="s">
        <v>0</v>
      </c>
      <c r="C5" s="252" t="s">
        <v>12</v>
      </c>
      <c r="D5" s="252" t="s">
        <v>13</v>
      </c>
      <c r="E5" s="252" t="s">
        <v>18</v>
      </c>
      <c r="F5" s="252" t="s">
        <v>20</v>
      </c>
      <c r="G5" s="400" t="s">
        <v>26</v>
      </c>
      <c r="H5" s="402" t="s">
        <v>24</v>
      </c>
      <c r="I5" s="1"/>
    </row>
    <row r="6" spans="1:9" ht="48.75" customHeight="1" thickBot="1">
      <c r="A6" s="399"/>
      <c r="B6" s="404" t="s">
        <v>23</v>
      </c>
      <c r="C6" s="405"/>
      <c r="D6" s="405"/>
      <c r="E6" s="405"/>
      <c r="F6" s="406"/>
      <c r="G6" s="401"/>
      <c r="H6" s="403"/>
      <c r="I6" s="1"/>
    </row>
    <row r="7" spans="1:9" ht="15" thickBot="1">
      <c r="A7" s="15" t="s">
        <v>222</v>
      </c>
      <c r="B7" s="9"/>
      <c r="C7" s="9">
        <v>183.52</v>
      </c>
      <c r="D7" s="9"/>
      <c r="E7" s="9">
        <v>43.92</v>
      </c>
      <c r="F7" s="9">
        <v>242.23</v>
      </c>
      <c r="G7" s="255">
        <f t="shared" ref="G7" si="0">SUM(B7:F7)</f>
        <v>469.66999999999996</v>
      </c>
      <c r="H7" s="247"/>
      <c r="I7" s="1"/>
    </row>
    <row r="8" spans="1:9" ht="15" thickBot="1">
      <c r="A8" s="249" t="s">
        <v>975</v>
      </c>
      <c r="B8" s="243">
        <f>SUM(B7)</f>
        <v>0</v>
      </c>
      <c r="C8" s="243">
        <f t="shared" ref="C8:G8" si="1">SUM(C7)</f>
        <v>183.52</v>
      </c>
      <c r="D8" s="243">
        <f t="shared" si="1"/>
        <v>0</v>
      </c>
      <c r="E8" s="243">
        <f t="shared" si="1"/>
        <v>43.92</v>
      </c>
      <c r="F8" s="243">
        <f t="shared" si="1"/>
        <v>242.23</v>
      </c>
      <c r="G8" s="261">
        <f t="shared" si="1"/>
        <v>469.66999999999996</v>
      </c>
      <c r="H8" s="253">
        <v>450</v>
      </c>
      <c r="I8" s="1"/>
    </row>
    <row r="9" spans="1:9">
      <c r="A9" s="18" t="s">
        <v>325</v>
      </c>
      <c r="B9" s="235">
        <v>30</v>
      </c>
      <c r="C9" s="17"/>
      <c r="D9" s="17"/>
      <c r="E9" s="17"/>
      <c r="F9" s="17"/>
      <c r="G9" s="254">
        <f>SUM(B9:F9)</f>
        <v>30</v>
      </c>
      <c r="H9" s="17"/>
      <c r="I9" s="1"/>
    </row>
    <row r="10" spans="1:9">
      <c r="A10" s="13" t="s">
        <v>499</v>
      </c>
      <c r="B10" s="128">
        <v>18</v>
      </c>
      <c r="C10" s="2"/>
      <c r="D10" s="2"/>
      <c r="E10" s="2"/>
      <c r="F10" s="2"/>
      <c r="G10" s="254">
        <f t="shared" ref="G10:G20" si="2">SUM(B10:F10)</f>
        <v>18</v>
      </c>
      <c r="H10" s="2"/>
    </row>
    <row r="11" spans="1:9">
      <c r="A11" s="13" t="s">
        <v>537</v>
      </c>
      <c r="B11" s="128">
        <v>5</v>
      </c>
      <c r="C11" s="128">
        <v>2</v>
      </c>
      <c r="D11" s="2"/>
      <c r="E11" s="2"/>
      <c r="F11" s="2"/>
      <c r="G11" s="254">
        <f t="shared" si="2"/>
        <v>7</v>
      </c>
      <c r="H11" s="2"/>
    </row>
    <row r="12" spans="1:9">
      <c r="A12" s="13" t="s">
        <v>279</v>
      </c>
      <c r="B12" s="128">
        <v>20</v>
      </c>
      <c r="C12" s="2">
        <v>18.559999999999999</v>
      </c>
      <c r="D12" s="2"/>
      <c r="E12" s="2">
        <v>18.63</v>
      </c>
      <c r="F12" s="2">
        <v>22.25</v>
      </c>
      <c r="G12" s="254">
        <f t="shared" si="2"/>
        <v>79.44</v>
      </c>
      <c r="H12" s="2"/>
    </row>
    <row r="13" spans="1:9">
      <c r="A13" s="13" t="s">
        <v>723</v>
      </c>
      <c r="B13" s="128">
        <v>15</v>
      </c>
      <c r="C13" s="2"/>
      <c r="D13" s="2"/>
      <c r="E13" s="2"/>
      <c r="F13" s="2"/>
      <c r="G13" s="254">
        <f t="shared" si="2"/>
        <v>15</v>
      </c>
      <c r="H13" s="2"/>
    </row>
    <row r="14" spans="1:9">
      <c r="A14" s="13" t="s">
        <v>223</v>
      </c>
      <c r="B14" s="2">
        <v>40.92</v>
      </c>
      <c r="C14" s="2">
        <v>5.33</v>
      </c>
      <c r="D14" s="2">
        <v>41.43</v>
      </c>
      <c r="E14" s="2">
        <v>59.45</v>
      </c>
      <c r="F14" s="2">
        <v>26.94</v>
      </c>
      <c r="G14" s="254">
        <f t="shared" si="2"/>
        <v>174.07</v>
      </c>
      <c r="H14" s="2"/>
    </row>
    <row r="15" spans="1:9">
      <c r="A15" s="13" t="s">
        <v>962</v>
      </c>
      <c r="B15" s="2"/>
      <c r="C15" s="2">
        <v>34.67</v>
      </c>
      <c r="D15" s="2"/>
      <c r="E15" s="2">
        <v>83.33</v>
      </c>
      <c r="F15" s="2">
        <v>18.54</v>
      </c>
      <c r="G15" s="254">
        <f t="shared" si="2"/>
        <v>136.54</v>
      </c>
      <c r="H15" s="2"/>
    </row>
    <row r="16" spans="1:9">
      <c r="A16" s="13" t="s">
        <v>293</v>
      </c>
      <c r="B16" s="2"/>
      <c r="C16" s="2"/>
      <c r="D16" s="2">
        <v>0.14000000000000001</v>
      </c>
      <c r="E16" s="2">
        <v>0.22</v>
      </c>
      <c r="F16" s="2"/>
      <c r="G16" s="254">
        <f t="shared" si="2"/>
        <v>0.36</v>
      </c>
      <c r="H16" s="2"/>
    </row>
    <row r="17" spans="1:8">
      <c r="A17" s="13" t="s">
        <v>226</v>
      </c>
      <c r="B17" s="2"/>
      <c r="C17" s="2"/>
      <c r="D17" s="2"/>
      <c r="E17" s="128">
        <v>22</v>
      </c>
      <c r="F17" s="2"/>
      <c r="G17" s="254">
        <f t="shared" si="2"/>
        <v>22</v>
      </c>
      <c r="H17" s="2"/>
    </row>
    <row r="18" spans="1:8">
      <c r="A18" s="13" t="s">
        <v>526</v>
      </c>
      <c r="B18" s="2"/>
      <c r="C18" s="2"/>
      <c r="D18" s="2"/>
      <c r="E18" s="128">
        <v>23</v>
      </c>
      <c r="F18" s="2"/>
      <c r="G18" s="254">
        <f t="shared" si="2"/>
        <v>23</v>
      </c>
      <c r="H18" s="2"/>
    </row>
    <row r="19" spans="1:8">
      <c r="A19" s="13" t="s">
        <v>385</v>
      </c>
      <c r="B19" s="2"/>
      <c r="C19" s="2"/>
      <c r="D19" s="2"/>
      <c r="E19" s="2"/>
      <c r="F19" s="128">
        <v>36.5</v>
      </c>
      <c r="G19" s="254">
        <f t="shared" si="2"/>
        <v>36.5</v>
      </c>
      <c r="H19" s="2"/>
    </row>
    <row r="20" spans="1:8" ht="15" thickBot="1">
      <c r="A20" s="15" t="s">
        <v>978</v>
      </c>
      <c r="B20" s="9"/>
      <c r="C20" s="9"/>
      <c r="D20" s="9"/>
      <c r="E20" s="9"/>
      <c r="F20" s="237">
        <v>70</v>
      </c>
      <c r="G20" s="255">
        <f t="shared" si="2"/>
        <v>70</v>
      </c>
      <c r="H20" s="9"/>
    </row>
    <row r="21" spans="1:8" ht="15" thickBot="1">
      <c r="A21" s="238" t="s">
        <v>965</v>
      </c>
      <c r="B21" s="243">
        <f>SUM(B9:B20)</f>
        <v>128.92000000000002</v>
      </c>
      <c r="C21" s="243">
        <f t="shared" ref="C21:G21" si="3">SUM(C9:C20)</f>
        <v>60.56</v>
      </c>
      <c r="D21" s="243">
        <f t="shared" si="3"/>
        <v>41.57</v>
      </c>
      <c r="E21" s="243">
        <f t="shared" si="3"/>
        <v>206.63</v>
      </c>
      <c r="F21" s="243">
        <f t="shared" si="3"/>
        <v>174.23</v>
      </c>
      <c r="G21" s="261">
        <f t="shared" si="3"/>
        <v>611.91</v>
      </c>
      <c r="H21" s="253">
        <v>250</v>
      </c>
    </row>
    <row r="22" spans="1:8">
      <c r="A22" s="17" t="s">
        <v>966</v>
      </c>
      <c r="B22" s="235">
        <v>50</v>
      </c>
      <c r="C22" s="235">
        <v>40</v>
      </c>
      <c r="D22" s="17"/>
      <c r="E22" s="17">
        <v>58.33</v>
      </c>
      <c r="F22" s="17"/>
      <c r="G22" s="235">
        <f>SUM(B22:F22)</f>
        <v>148.32999999999998</v>
      </c>
      <c r="H22" s="17"/>
    </row>
    <row r="23" spans="1:8">
      <c r="A23" s="2" t="s">
        <v>599</v>
      </c>
      <c r="B23" s="2"/>
      <c r="C23" s="2"/>
      <c r="D23" s="128">
        <v>60</v>
      </c>
      <c r="E23" s="2"/>
      <c r="F23" s="2"/>
      <c r="G23" s="235">
        <f t="shared" ref="G23:G25" si="4">SUM(B23:F23)</f>
        <v>60</v>
      </c>
      <c r="H23" s="2"/>
    </row>
    <row r="24" spans="1:8" ht="15" thickBot="1">
      <c r="A24" s="9" t="s">
        <v>985</v>
      </c>
      <c r="B24" s="9"/>
      <c r="C24" s="9"/>
      <c r="D24" s="9"/>
      <c r="E24" s="9"/>
      <c r="F24" s="237">
        <v>35</v>
      </c>
      <c r="G24" s="242">
        <f t="shared" si="4"/>
        <v>35</v>
      </c>
      <c r="H24" s="9"/>
    </row>
    <row r="25" spans="1:8" ht="15" thickBot="1">
      <c r="A25" s="238" t="s">
        <v>968</v>
      </c>
      <c r="B25" s="243">
        <f>SUM(B22:B24)</f>
        <v>50</v>
      </c>
      <c r="C25" s="243">
        <f t="shared" ref="C25:F25" si="5">SUM(C22:C24)</f>
        <v>40</v>
      </c>
      <c r="D25" s="243">
        <f t="shared" si="5"/>
        <v>60</v>
      </c>
      <c r="E25" s="243">
        <f t="shared" si="5"/>
        <v>58.33</v>
      </c>
      <c r="F25" s="243">
        <f t="shared" si="5"/>
        <v>35</v>
      </c>
      <c r="G25" s="244">
        <f t="shared" si="4"/>
        <v>243.32999999999998</v>
      </c>
      <c r="H25" s="253">
        <v>200</v>
      </c>
    </row>
    <row r="26" spans="1:8">
      <c r="A26" s="17" t="s">
        <v>1016</v>
      </c>
      <c r="B26" s="235">
        <v>100</v>
      </c>
      <c r="C26" s="17"/>
      <c r="D26" s="17"/>
      <c r="E26" s="17"/>
      <c r="F26" s="17"/>
      <c r="G26" s="235">
        <f>SUM(B26:F26)</f>
        <v>100</v>
      </c>
      <c r="H26" s="17"/>
    </row>
    <row r="27" spans="1:8">
      <c r="A27" s="2" t="s">
        <v>300</v>
      </c>
      <c r="B27" s="128">
        <v>10</v>
      </c>
      <c r="C27" s="2"/>
      <c r="D27" s="2">
        <v>19.29</v>
      </c>
      <c r="E27" s="128">
        <v>30</v>
      </c>
      <c r="F27" s="128">
        <v>10</v>
      </c>
      <c r="G27" s="235">
        <f t="shared" ref="G27:G31" si="6">SUM(B27:F27)</f>
        <v>69.289999999999992</v>
      </c>
      <c r="H27" s="2"/>
    </row>
    <row r="28" spans="1:8">
      <c r="A28" s="2" t="s">
        <v>320</v>
      </c>
      <c r="B28" s="128">
        <v>10</v>
      </c>
      <c r="C28" s="128">
        <v>10</v>
      </c>
      <c r="D28" s="128">
        <v>15</v>
      </c>
      <c r="E28" s="2"/>
      <c r="F28" s="2"/>
      <c r="G28" s="235">
        <f t="shared" si="6"/>
        <v>35</v>
      </c>
      <c r="H28" s="2"/>
    </row>
    <row r="29" spans="1:8">
      <c r="A29" s="2" t="s">
        <v>268</v>
      </c>
      <c r="B29" s="2"/>
      <c r="C29" s="2">
        <v>38.28</v>
      </c>
      <c r="D29" s="128">
        <v>100</v>
      </c>
      <c r="E29" s="128"/>
      <c r="F29" s="128">
        <v>80</v>
      </c>
      <c r="G29" s="235">
        <f t="shared" si="6"/>
        <v>218.28</v>
      </c>
      <c r="H29" s="2"/>
    </row>
    <row r="30" spans="1:8" ht="15" thickBot="1">
      <c r="A30" s="9" t="s">
        <v>257</v>
      </c>
      <c r="B30" s="9"/>
      <c r="C30" s="9"/>
      <c r="D30" s="237">
        <v>5</v>
      </c>
      <c r="E30" s="9"/>
      <c r="F30" s="9"/>
      <c r="G30" s="242">
        <f t="shared" si="6"/>
        <v>5</v>
      </c>
      <c r="H30" s="9"/>
    </row>
    <row r="31" spans="1:8" ht="15" thickBot="1">
      <c r="A31" s="238" t="s">
        <v>969</v>
      </c>
      <c r="B31" s="243">
        <f>SUM(B26:B30)</f>
        <v>120</v>
      </c>
      <c r="C31" s="243">
        <f t="shared" ref="C31:F31" si="7">SUM(C26:C30)</f>
        <v>48.28</v>
      </c>
      <c r="D31" s="243">
        <f t="shared" si="7"/>
        <v>139.29</v>
      </c>
      <c r="E31" s="243">
        <f t="shared" si="7"/>
        <v>30</v>
      </c>
      <c r="F31" s="243">
        <f t="shared" si="7"/>
        <v>90</v>
      </c>
      <c r="G31" s="244">
        <f t="shared" si="6"/>
        <v>427.57</v>
      </c>
      <c r="H31" s="253">
        <v>250</v>
      </c>
    </row>
    <row r="32" spans="1:8" ht="15" thickBot="1">
      <c r="A32" s="247" t="s">
        <v>988</v>
      </c>
      <c r="B32" s="247"/>
      <c r="C32" s="247"/>
      <c r="D32" s="247"/>
      <c r="E32" s="247"/>
      <c r="F32" s="242">
        <v>50</v>
      </c>
      <c r="G32" s="242">
        <f>SUM(B32:F32)</f>
        <v>50</v>
      </c>
      <c r="H32" s="247"/>
    </row>
    <row r="33" spans="1:8" ht="15" thickBot="1">
      <c r="A33" s="238" t="s">
        <v>973</v>
      </c>
      <c r="B33" s="239"/>
      <c r="C33" s="239"/>
      <c r="D33" s="239"/>
      <c r="E33" s="239"/>
      <c r="F33" s="243">
        <f>SUM(F32)</f>
        <v>50</v>
      </c>
      <c r="G33" s="244">
        <f>SUM(B33:F33)</f>
        <v>50</v>
      </c>
      <c r="H33" s="253">
        <v>50</v>
      </c>
    </row>
    <row r="34" spans="1:8">
      <c r="A34" s="17" t="s">
        <v>246</v>
      </c>
      <c r="B34" s="17">
        <v>60.87</v>
      </c>
      <c r="C34" s="17">
        <v>9.33</v>
      </c>
      <c r="D34" s="17"/>
      <c r="E34" s="17"/>
      <c r="F34" s="235">
        <v>100</v>
      </c>
      <c r="G34" s="235">
        <f>SUM(B34:F34)</f>
        <v>170.2</v>
      </c>
      <c r="H34" s="17"/>
    </row>
    <row r="35" spans="1:8">
      <c r="A35" s="2" t="s">
        <v>982</v>
      </c>
      <c r="B35" s="2"/>
      <c r="C35" s="2">
        <v>8.93</v>
      </c>
      <c r="D35" s="2"/>
      <c r="E35" s="2"/>
      <c r="F35" s="2"/>
      <c r="G35" s="235">
        <f t="shared" ref="G35:G38" si="8">SUM(B35:F35)</f>
        <v>8.93</v>
      </c>
      <c r="H35" s="2"/>
    </row>
    <row r="36" spans="1:8">
      <c r="A36" s="2" t="s">
        <v>98</v>
      </c>
      <c r="B36" s="2"/>
      <c r="C36" s="128">
        <v>100</v>
      </c>
      <c r="D36" s="2"/>
      <c r="E36" s="2"/>
      <c r="F36" s="2"/>
      <c r="G36" s="235">
        <f t="shared" si="8"/>
        <v>100</v>
      </c>
      <c r="H36" s="2"/>
    </row>
    <row r="37" spans="1:8" ht="15" thickBot="1">
      <c r="A37" s="9" t="s">
        <v>604</v>
      </c>
      <c r="B37" s="9"/>
      <c r="C37" s="9"/>
      <c r="D37" s="237">
        <v>15</v>
      </c>
      <c r="E37" s="9"/>
      <c r="F37" s="9"/>
      <c r="G37" s="242">
        <f t="shared" si="8"/>
        <v>15</v>
      </c>
      <c r="H37" s="9"/>
    </row>
    <row r="38" spans="1:8" ht="15" thickBot="1">
      <c r="A38" s="238" t="s">
        <v>971</v>
      </c>
      <c r="B38" s="239">
        <f>SUM(B34:B37)</f>
        <v>60.87</v>
      </c>
      <c r="C38" s="239">
        <f t="shared" ref="C38:F38" si="9">SUM(C34:C37)</f>
        <v>118.25999999999999</v>
      </c>
      <c r="D38" s="243">
        <f t="shared" si="9"/>
        <v>15</v>
      </c>
      <c r="E38" s="239">
        <f t="shared" si="9"/>
        <v>0</v>
      </c>
      <c r="F38" s="243">
        <f t="shared" si="9"/>
        <v>100</v>
      </c>
      <c r="G38" s="244">
        <f t="shared" si="8"/>
        <v>294.13</v>
      </c>
      <c r="H38" s="253">
        <v>250</v>
      </c>
    </row>
    <row r="39" spans="1:8" ht="15" thickBot="1">
      <c r="A39" s="238" t="s">
        <v>974</v>
      </c>
      <c r="B39" s="243">
        <f>B8+B21+B25+B31+B33+B38</f>
        <v>359.79</v>
      </c>
      <c r="C39" s="243">
        <f t="shared" ref="C39:G39" si="10">C8+C21+C25+C31+C33+C38</f>
        <v>450.62</v>
      </c>
      <c r="D39" s="243">
        <f t="shared" si="10"/>
        <v>255.85999999999999</v>
      </c>
      <c r="E39" s="243">
        <f t="shared" si="10"/>
        <v>338.88</v>
      </c>
      <c r="F39" s="243">
        <f t="shared" si="10"/>
        <v>691.46</v>
      </c>
      <c r="G39" s="243">
        <f t="shared" si="10"/>
        <v>2096.6099999999997</v>
      </c>
      <c r="H39" s="258"/>
    </row>
    <row r="40" spans="1:8">
      <c r="A40" s="1"/>
      <c r="B40" s="1"/>
      <c r="C40" s="1"/>
      <c r="D40" s="1"/>
      <c r="E40" s="1"/>
      <c r="F40" s="1"/>
      <c r="G40" s="1"/>
      <c r="H40" s="1"/>
    </row>
  </sheetData>
  <mergeCells count="6">
    <mergeCell ref="A2:H2"/>
    <mergeCell ref="A4:H4"/>
    <mergeCell ref="A5:A6"/>
    <mergeCell ref="G5:G6"/>
    <mergeCell ref="H5:H6"/>
    <mergeCell ref="B6:F6"/>
  </mergeCells>
  <pageMargins left="0.7" right="0.7" top="0.75" bottom="0.75" header="0.3" footer="0.3"/>
  <pageSetup paperSize="9" orientation="landscape"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zoomScale="74" zoomScaleNormal="74" workbookViewId="0">
      <selection activeCell="G50" sqref="G50:G51"/>
    </sheetView>
  </sheetViews>
  <sheetFormatPr defaultRowHeight="14.4"/>
  <cols>
    <col min="1" max="1" width="18.5546875" customWidth="1"/>
    <col min="2" max="2" width="48.6640625" customWidth="1"/>
    <col min="3" max="3" width="10.44140625" customWidth="1"/>
    <col min="4" max="4" width="11.109375" customWidth="1"/>
  </cols>
  <sheetData>
    <row r="1" spans="1:8">
      <c r="A1" s="363" t="s">
        <v>400</v>
      </c>
      <c r="B1" s="364"/>
      <c r="C1" s="364"/>
      <c r="D1" s="364"/>
      <c r="E1" s="364"/>
      <c r="F1" s="364"/>
      <c r="G1" s="364"/>
      <c r="H1" s="1"/>
    </row>
    <row r="2" spans="1:8">
      <c r="A2" s="363" t="s">
        <v>1091</v>
      </c>
      <c r="B2" s="363"/>
      <c r="C2" s="363"/>
      <c r="D2" s="363"/>
      <c r="E2" s="363"/>
      <c r="F2" s="363"/>
      <c r="G2" s="363"/>
      <c r="H2" s="1"/>
    </row>
    <row r="3" spans="1:8">
      <c r="A3" s="365" t="s">
        <v>1</v>
      </c>
      <c r="B3" s="366" t="s">
        <v>2</v>
      </c>
      <c r="C3" s="365" t="s">
        <v>3</v>
      </c>
      <c r="D3" s="366" t="s">
        <v>4</v>
      </c>
      <c r="E3" s="366"/>
      <c r="F3" s="366"/>
      <c r="G3" s="365" t="s">
        <v>8</v>
      </c>
      <c r="H3" s="359" t="s">
        <v>1011</v>
      </c>
    </row>
    <row r="4" spans="1:8" ht="50.4" customHeight="1">
      <c r="A4" s="365"/>
      <c r="B4" s="366"/>
      <c r="C4" s="365"/>
      <c r="D4" s="3" t="s">
        <v>5</v>
      </c>
      <c r="E4" s="3" t="s">
        <v>6</v>
      </c>
      <c r="F4" s="3" t="s">
        <v>7</v>
      </c>
      <c r="G4" s="365"/>
      <c r="H4" s="360"/>
    </row>
    <row r="5" spans="1:8">
      <c r="A5" s="4" t="s">
        <v>9</v>
      </c>
      <c r="B5" s="4"/>
      <c r="C5" s="4"/>
      <c r="D5" s="4"/>
      <c r="E5" s="4"/>
      <c r="F5" s="4"/>
      <c r="G5" s="4"/>
      <c r="H5" s="2"/>
    </row>
    <row r="6" spans="1:8">
      <c r="A6" s="2" t="s">
        <v>469</v>
      </c>
      <c r="B6" s="2" t="s">
        <v>1189</v>
      </c>
      <c r="C6" s="289" t="s">
        <v>82</v>
      </c>
      <c r="D6" s="34">
        <v>2.08</v>
      </c>
      <c r="E6" s="34">
        <v>7.13</v>
      </c>
      <c r="F6" s="34">
        <v>8.2999999999999989</v>
      </c>
      <c r="G6" s="33">
        <v>105.62</v>
      </c>
      <c r="H6" s="2"/>
    </row>
    <row r="7" spans="1:8">
      <c r="A7" s="2" t="s">
        <v>473</v>
      </c>
      <c r="B7" s="68" t="s">
        <v>1187</v>
      </c>
      <c r="C7" s="289">
        <v>250</v>
      </c>
      <c r="D7" s="34">
        <v>18.46</v>
      </c>
      <c r="E7" s="34">
        <v>15.41</v>
      </c>
      <c r="F7" s="34">
        <v>40.709999999999994</v>
      </c>
      <c r="G7" s="33">
        <v>375.51</v>
      </c>
      <c r="H7" s="2"/>
    </row>
    <row r="8" spans="1:8">
      <c r="A8" s="2" t="s">
        <v>1196</v>
      </c>
      <c r="B8" s="2" t="s">
        <v>120</v>
      </c>
      <c r="C8" s="289">
        <v>80</v>
      </c>
      <c r="D8" s="289">
        <v>0.5</v>
      </c>
      <c r="E8" s="34">
        <v>4.3600000000000003</v>
      </c>
      <c r="F8" s="34">
        <v>11.11</v>
      </c>
      <c r="G8" s="33">
        <v>85.65</v>
      </c>
      <c r="H8" s="2"/>
    </row>
    <row r="9" spans="1:8">
      <c r="A9" s="2" t="s">
        <v>416</v>
      </c>
      <c r="B9" s="2" t="s">
        <v>160</v>
      </c>
      <c r="C9" s="289">
        <v>50</v>
      </c>
      <c r="D9" s="289">
        <v>2.8</v>
      </c>
      <c r="E9" s="289">
        <v>0.6</v>
      </c>
      <c r="F9" s="289">
        <v>29.4</v>
      </c>
      <c r="G9" s="287">
        <v>134</v>
      </c>
      <c r="H9" s="2"/>
    </row>
    <row r="10" spans="1:8">
      <c r="A10" s="361" t="s">
        <v>10</v>
      </c>
      <c r="B10" s="361"/>
      <c r="C10" s="4"/>
      <c r="D10" s="103">
        <f>SUM(D6:D9)</f>
        <v>23.84</v>
      </c>
      <c r="E10" s="103">
        <f t="shared" ref="E10:G10" si="0">SUM(E6:E9)</f>
        <v>27.5</v>
      </c>
      <c r="F10" s="103">
        <f t="shared" si="0"/>
        <v>89.519999999999982</v>
      </c>
      <c r="G10" s="103">
        <f t="shared" si="0"/>
        <v>700.78</v>
      </c>
      <c r="H10" s="2"/>
    </row>
    <row r="11" spans="1:8" ht="28.2" customHeight="1">
      <c r="A11" s="362" t="s">
        <v>11</v>
      </c>
      <c r="B11" s="362"/>
      <c r="C11" s="4"/>
      <c r="D11" s="7" t="s">
        <v>14</v>
      </c>
      <c r="E11" s="7" t="s">
        <v>15</v>
      </c>
      <c r="F11" s="7" t="s">
        <v>16</v>
      </c>
      <c r="G11" s="7" t="s">
        <v>17</v>
      </c>
      <c r="H11" s="2"/>
    </row>
    <row r="12" spans="1:8">
      <c r="A12" s="1"/>
      <c r="B12" s="1"/>
      <c r="C12" s="1"/>
      <c r="D12" s="1"/>
      <c r="E12" s="1"/>
      <c r="F12" s="1"/>
      <c r="G12" s="1"/>
      <c r="H12" s="1"/>
    </row>
    <row r="13" spans="1:8">
      <c r="A13" s="1"/>
      <c r="B13" s="1"/>
      <c r="C13" s="1"/>
      <c r="D13" s="1"/>
      <c r="E13" s="1"/>
      <c r="F13" s="1"/>
      <c r="G13" s="1"/>
      <c r="H13" s="1"/>
    </row>
    <row r="14" spans="1:8">
      <c r="A14" s="363" t="s">
        <v>1092</v>
      </c>
      <c r="B14" s="363"/>
      <c r="C14" s="363"/>
      <c r="D14" s="363"/>
      <c r="E14" s="363"/>
      <c r="F14" s="363"/>
      <c r="G14" s="363"/>
      <c r="H14" s="1"/>
    </row>
    <row r="15" spans="1:8">
      <c r="A15" s="365" t="s">
        <v>1</v>
      </c>
      <c r="B15" s="366" t="s">
        <v>2</v>
      </c>
      <c r="C15" s="365" t="s">
        <v>3</v>
      </c>
      <c r="D15" s="366" t="s">
        <v>4</v>
      </c>
      <c r="E15" s="366"/>
      <c r="F15" s="366"/>
      <c r="G15" s="365" t="s">
        <v>8</v>
      </c>
      <c r="H15" s="359" t="s">
        <v>1011</v>
      </c>
    </row>
    <row r="16" spans="1:8" ht="55.2" customHeight="1">
      <c r="A16" s="365"/>
      <c r="B16" s="366"/>
      <c r="C16" s="365"/>
      <c r="D16" s="3" t="s">
        <v>5</v>
      </c>
      <c r="E16" s="3" t="s">
        <v>6</v>
      </c>
      <c r="F16" s="3" t="s">
        <v>7</v>
      </c>
      <c r="G16" s="365"/>
      <c r="H16" s="360"/>
    </row>
    <row r="17" spans="1:8">
      <c r="A17" s="4" t="s">
        <v>9</v>
      </c>
      <c r="B17" s="4"/>
      <c r="C17" s="4"/>
      <c r="D17" s="4"/>
      <c r="E17" s="4"/>
      <c r="F17" s="4"/>
      <c r="G17" s="4"/>
      <c r="H17" s="2"/>
    </row>
    <row r="18" spans="1:8">
      <c r="A18" s="2" t="s">
        <v>1200</v>
      </c>
      <c r="B18" s="68" t="s">
        <v>1199</v>
      </c>
      <c r="C18" s="289" t="s">
        <v>115</v>
      </c>
      <c r="D18" s="34">
        <v>13.339999999999998</v>
      </c>
      <c r="E18" s="34">
        <v>9.27</v>
      </c>
      <c r="F18" s="34">
        <v>38.96</v>
      </c>
      <c r="G18" s="33">
        <v>292.11</v>
      </c>
      <c r="H18" s="2"/>
    </row>
    <row r="19" spans="1:8">
      <c r="A19" s="2" t="s">
        <v>476</v>
      </c>
      <c r="B19" s="2" t="s">
        <v>1197</v>
      </c>
      <c r="C19" s="289">
        <v>100</v>
      </c>
      <c r="D19" s="34">
        <v>1.07</v>
      </c>
      <c r="E19" s="34">
        <v>8.1999999999999993</v>
      </c>
      <c r="F19" s="34">
        <v>3.1</v>
      </c>
      <c r="G19" s="33">
        <v>90.37</v>
      </c>
      <c r="H19" s="2"/>
    </row>
    <row r="20" spans="1:8">
      <c r="A20" s="2" t="s">
        <v>1206</v>
      </c>
      <c r="B20" s="2" t="s">
        <v>1198</v>
      </c>
      <c r="C20" s="289" t="s">
        <v>146</v>
      </c>
      <c r="D20" s="34">
        <v>9.81</v>
      </c>
      <c r="E20" s="34">
        <v>11.28</v>
      </c>
      <c r="F20" s="34">
        <v>23.15</v>
      </c>
      <c r="G20" s="33">
        <v>233.26999999999998</v>
      </c>
      <c r="H20" s="2"/>
    </row>
    <row r="21" spans="1:8">
      <c r="A21" s="2" t="s">
        <v>407</v>
      </c>
      <c r="B21" s="2" t="s">
        <v>160</v>
      </c>
      <c r="C21" s="289">
        <v>25</v>
      </c>
      <c r="D21" s="289">
        <v>1.4</v>
      </c>
      <c r="E21" s="289">
        <v>0.3</v>
      </c>
      <c r="F21" s="289">
        <v>14.7</v>
      </c>
      <c r="G21" s="287">
        <v>67</v>
      </c>
      <c r="H21" s="2"/>
    </row>
    <row r="22" spans="1:8">
      <c r="A22" s="2" t="s">
        <v>432</v>
      </c>
      <c r="B22" s="2" t="s">
        <v>98</v>
      </c>
      <c r="C22" s="289">
        <v>100</v>
      </c>
      <c r="D22" s="289">
        <v>1.2</v>
      </c>
      <c r="E22" s="289">
        <v>0.2</v>
      </c>
      <c r="F22" s="289">
        <v>20</v>
      </c>
      <c r="G22" s="287">
        <v>88</v>
      </c>
      <c r="H22" s="2"/>
    </row>
    <row r="23" spans="1:8">
      <c r="A23" s="361" t="s">
        <v>10</v>
      </c>
      <c r="B23" s="361"/>
      <c r="C23" s="4"/>
      <c r="D23" s="130">
        <f>SUM(D18:D22)</f>
        <v>26.819999999999997</v>
      </c>
      <c r="E23" s="130">
        <f t="shared" ref="E23:G23" si="1">SUM(E18:E22)</f>
        <v>29.25</v>
      </c>
      <c r="F23" s="130">
        <f t="shared" si="1"/>
        <v>99.910000000000011</v>
      </c>
      <c r="G23" s="130">
        <f t="shared" si="1"/>
        <v>770.75</v>
      </c>
      <c r="H23" s="2"/>
    </row>
    <row r="24" spans="1:8" ht="30" customHeight="1">
      <c r="A24" s="362" t="s">
        <v>11</v>
      </c>
      <c r="B24" s="362"/>
      <c r="C24" s="4"/>
      <c r="D24" s="7" t="s">
        <v>14</v>
      </c>
      <c r="E24" s="7" t="s">
        <v>15</v>
      </c>
      <c r="F24" s="7" t="s">
        <v>16</v>
      </c>
      <c r="G24" s="7" t="s">
        <v>17</v>
      </c>
      <c r="H24" s="2"/>
    </row>
    <row r="26" spans="1:8">
      <c r="A26" s="367" t="s">
        <v>1093</v>
      </c>
      <c r="B26" s="367"/>
      <c r="C26" s="367"/>
      <c r="D26" s="367"/>
      <c r="E26" s="367"/>
      <c r="F26" s="367"/>
      <c r="G26" s="367"/>
    </row>
    <row r="27" spans="1:8">
      <c r="A27" s="371" t="s">
        <v>1</v>
      </c>
      <c r="B27" s="373" t="s">
        <v>2</v>
      </c>
      <c r="C27" s="371" t="s">
        <v>19</v>
      </c>
      <c r="D27" s="368" t="s">
        <v>4</v>
      </c>
      <c r="E27" s="369"/>
      <c r="F27" s="370"/>
      <c r="G27" s="371" t="s">
        <v>8</v>
      </c>
      <c r="H27" s="359" t="s">
        <v>1011</v>
      </c>
    </row>
    <row r="28" spans="1:8" ht="51" customHeight="1">
      <c r="A28" s="372"/>
      <c r="B28" s="374"/>
      <c r="C28" s="372"/>
      <c r="D28" s="3" t="s">
        <v>5</v>
      </c>
      <c r="E28" s="3" t="s">
        <v>6</v>
      </c>
      <c r="F28" s="3" t="s">
        <v>7</v>
      </c>
      <c r="G28" s="372"/>
      <c r="H28" s="360"/>
    </row>
    <row r="29" spans="1:8">
      <c r="A29" s="4" t="s">
        <v>9</v>
      </c>
      <c r="B29" s="4"/>
      <c r="C29" s="4"/>
      <c r="D29" s="4"/>
      <c r="E29" s="4"/>
      <c r="F29" s="4"/>
      <c r="G29" s="4"/>
      <c r="H29" s="2"/>
    </row>
    <row r="30" spans="1:8">
      <c r="A30" s="2" t="s">
        <v>792</v>
      </c>
      <c r="B30" s="2" t="s">
        <v>1207</v>
      </c>
      <c r="C30" s="289" t="s">
        <v>82</v>
      </c>
      <c r="D30" s="34">
        <v>2.34</v>
      </c>
      <c r="E30" s="34">
        <v>7.17</v>
      </c>
      <c r="F30" s="34">
        <v>19.18</v>
      </c>
      <c r="G30" s="33">
        <v>150.57</v>
      </c>
      <c r="H30" s="2"/>
    </row>
    <row r="31" spans="1:8">
      <c r="A31" s="2" t="s">
        <v>1209</v>
      </c>
      <c r="B31" s="2" t="s">
        <v>1299</v>
      </c>
      <c r="C31" s="289" t="s">
        <v>115</v>
      </c>
      <c r="D31" s="34">
        <v>15.03</v>
      </c>
      <c r="E31" s="34">
        <v>18.839999999999996</v>
      </c>
      <c r="F31" s="34">
        <v>30</v>
      </c>
      <c r="G31" s="33">
        <v>349.15</v>
      </c>
      <c r="H31" s="2"/>
    </row>
    <row r="32" spans="1:8">
      <c r="A32" s="2" t="s">
        <v>1214</v>
      </c>
      <c r="B32" s="2" t="s">
        <v>1300</v>
      </c>
      <c r="C32" s="289">
        <v>100</v>
      </c>
      <c r="D32" s="34">
        <v>1.1099999999999999</v>
      </c>
      <c r="E32" s="34">
        <v>4.2</v>
      </c>
      <c r="F32" s="34">
        <v>3.59</v>
      </c>
      <c r="G32" s="33">
        <v>56.519999999999996</v>
      </c>
      <c r="H32" s="2"/>
    </row>
    <row r="33" spans="1:8">
      <c r="A33" s="2" t="s">
        <v>416</v>
      </c>
      <c r="B33" s="2" t="s">
        <v>160</v>
      </c>
      <c r="C33" s="289">
        <v>50</v>
      </c>
      <c r="D33" s="34">
        <v>2.8</v>
      </c>
      <c r="E33" s="34">
        <v>0.6</v>
      </c>
      <c r="F33" s="34">
        <v>29.4</v>
      </c>
      <c r="G33" s="33">
        <v>134</v>
      </c>
      <c r="H33" s="2"/>
    </row>
    <row r="34" spans="1:8">
      <c r="A34" s="2" t="s">
        <v>144</v>
      </c>
      <c r="B34" s="2" t="s">
        <v>77</v>
      </c>
      <c r="C34" s="289">
        <v>50</v>
      </c>
      <c r="D34" s="289">
        <v>0.25</v>
      </c>
      <c r="E34" s="289">
        <v>0.15</v>
      </c>
      <c r="F34" s="289">
        <v>6.2</v>
      </c>
      <c r="G34" s="287">
        <v>28</v>
      </c>
      <c r="H34" s="2"/>
    </row>
    <row r="35" spans="1:8">
      <c r="A35" s="361" t="s">
        <v>10</v>
      </c>
      <c r="B35" s="361"/>
      <c r="C35" s="4"/>
      <c r="D35" s="103">
        <f>SUM(D30:D34)</f>
        <v>21.529999999999998</v>
      </c>
      <c r="E35" s="103">
        <f t="shared" ref="E35:G35" si="2">SUM(E30:E34)</f>
        <v>30.959999999999997</v>
      </c>
      <c r="F35" s="103">
        <f t="shared" si="2"/>
        <v>88.36999999999999</v>
      </c>
      <c r="G35" s="103">
        <f t="shared" si="2"/>
        <v>718.24</v>
      </c>
      <c r="H35" s="2"/>
    </row>
    <row r="36" spans="1:8" ht="33" customHeight="1">
      <c r="A36" s="362" t="s">
        <v>11</v>
      </c>
      <c r="B36" s="362"/>
      <c r="C36" s="4"/>
      <c r="D36" s="7" t="s">
        <v>14</v>
      </c>
      <c r="E36" s="7" t="s">
        <v>15</v>
      </c>
      <c r="F36" s="7" t="s">
        <v>16</v>
      </c>
      <c r="G36" s="7" t="s">
        <v>17</v>
      </c>
      <c r="H36" s="2"/>
    </row>
    <row r="37" spans="1:8">
      <c r="A37" s="282"/>
      <c r="B37" s="282"/>
      <c r="C37" s="281"/>
      <c r="D37" s="283"/>
      <c r="E37" s="283"/>
      <c r="F37" s="283"/>
      <c r="G37" s="283"/>
      <c r="H37" s="38"/>
    </row>
    <row r="38" spans="1:8">
      <c r="A38" s="367" t="s">
        <v>1094</v>
      </c>
      <c r="B38" s="367"/>
      <c r="C38" s="367"/>
      <c r="D38" s="367"/>
      <c r="E38" s="367"/>
      <c r="F38" s="367"/>
      <c r="G38" s="367"/>
    </row>
    <row r="39" spans="1:8" ht="55.2" customHeight="1">
      <c r="A39" s="371" t="s">
        <v>1</v>
      </c>
      <c r="B39" s="373" t="s">
        <v>2</v>
      </c>
      <c r="C39" s="371" t="s">
        <v>19</v>
      </c>
      <c r="D39" s="368" t="s">
        <v>4</v>
      </c>
      <c r="E39" s="369"/>
      <c r="F39" s="370"/>
      <c r="G39" s="371" t="s">
        <v>8</v>
      </c>
      <c r="H39" s="359" t="s">
        <v>1011</v>
      </c>
    </row>
    <row r="40" spans="1:8">
      <c r="A40" s="372"/>
      <c r="B40" s="374"/>
      <c r="C40" s="372"/>
      <c r="D40" s="3" t="s">
        <v>5</v>
      </c>
      <c r="E40" s="3" t="s">
        <v>6</v>
      </c>
      <c r="F40" s="3" t="s">
        <v>7</v>
      </c>
      <c r="G40" s="372"/>
      <c r="H40" s="360"/>
    </row>
    <row r="41" spans="1:8">
      <c r="A41" s="4" t="s">
        <v>9</v>
      </c>
      <c r="B41" s="4"/>
      <c r="C41" s="4"/>
      <c r="D41" s="4"/>
      <c r="E41" s="4"/>
      <c r="F41" s="4"/>
      <c r="G41" s="4"/>
      <c r="H41" s="2"/>
    </row>
    <row r="42" spans="1:8">
      <c r="A42" s="2" t="s">
        <v>1216</v>
      </c>
      <c r="B42" s="2" t="s">
        <v>184</v>
      </c>
      <c r="C42" s="289" t="s">
        <v>87</v>
      </c>
      <c r="D42" s="34">
        <v>13.109999999999998</v>
      </c>
      <c r="E42" s="34">
        <v>14.499999999999998</v>
      </c>
      <c r="F42" s="34">
        <v>36.56</v>
      </c>
      <c r="G42" s="33">
        <v>329.06</v>
      </c>
      <c r="H42" s="2"/>
    </row>
    <row r="43" spans="1:8">
      <c r="A43" s="2" t="s">
        <v>130</v>
      </c>
      <c r="B43" s="2" t="s">
        <v>112</v>
      </c>
      <c r="C43" s="289">
        <v>40</v>
      </c>
      <c r="D43" s="34">
        <v>0.35000000000000003</v>
      </c>
      <c r="E43" s="34">
        <v>4.4700000000000006</v>
      </c>
      <c r="F43" s="34">
        <v>3.28</v>
      </c>
      <c r="G43" s="33">
        <v>54.730000000000004</v>
      </c>
      <c r="H43" s="2"/>
    </row>
    <row r="44" spans="1:8">
      <c r="A44" s="2" t="s">
        <v>416</v>
      </c>
      <c r="B44" s="2" t="s">
        <v>160</v>
      </c>
      <c r="C44" s="289">
        <v>50</v>
      </c>
      <c r="D44" s="34">
        <v>2.8</v>
      </c>
      <c r="E44" s="34">
        <v>0.6</v>
      </c>
      <c r="F44" s="34">
        <v>29.4</v>
      </c>
      <c r="G44" s="33">
        <v>134</v>
      </c>
      <c r="H44" s="2"/>
    </row>
    <row r="45" spans="1:8">
      <c r="A45" s="2" t="s">
        <v>1218</v>
      </c>
      <c r="B45" s="2" t="s">
        <v>450</v>
      </c>
      <c r="C45" s="289" t="s">
        <v>998</v>
      </c>
      <c r="D45" s="289">
        <v>1.6999999999999997</v>
      </c>
      <c r="E45" s="34">
        <v>9.49</v>
      </c>
      <c r="F45" s="34">
        <v>26.509999999999998</v>
      </c>
      <c r="G45" s="33">
        <v>198.17000000000002</v>
      </c>
      <c r="H45" s="2"/>
    </row>
    <row r="46" spans="1:8">
      <c r="A46" s="361"/>
      <c r="B46" s="361"/>
      <c r="C46" s="4"/>
      <c r="D46" s="103">
        <f>SUM(D42:D45)</f>
        <v>17.959999999999997</v>
      </c>
      <c r="E46" s="103">
        <f>SUM(E42:E45)</f>
        <v>29.060000000000002</v>
      </c>
      <c r="F46" s="103">
        <f>SUM(F42:F45)</f>
        <v>95.75</v>
      </c>
      <c r="G46" s="103">
        <f>SUM(G42:G45)</f>
        <v>715.96</v>
      </c>
      <c r="H46" s="2"/>
    </row>
    <row r="47" spans="1:8" ht="32.4" customHeight="1">
      <c r="A47" s="362" t="s">
        <v>11</v>
      </c>
      <c r="B47" s="362"/>
      <c r="C47" s="4"/>
      <c r="D47" s="7" t="s">
        <v>14</v>
      </c>
      <c r="E47" s="7" t="s">
        <v>15</v>
      </c>
      <c r="F47" s="7" t="s">
        <v>16</v>
      </c>
      <c r="G47" s="7" t="s">
        <v>17</v>
      </c>
      <c r="H47" s="2"/>
    </row>
    <row r="49" spans="1:8">
      <c r="A49" s="367" t="s">
        <v>1095</v>
      </c>
      <c r="B49" s="367"/>
      <c r="C49" s="367"/>
      <c r="D49" s="367"/>
      <c r="E49" s="367"/>
      <c r="F49" s="367"/>
      <c r="G49" s="367"/>
    </row>
    <row r="50" spans="1:8" ht="55.2" customHeight="1">
      <c r="A50" s="371" t="s">
        <v>1</v>
      </c>
      <c r="B50" s="373" t="s">
        <v>2</v>
      </c>
      <c r="C50" s="371" t="s">
        <v>19</v>
      </c>
      <c r="D50" s="368" t="s">
        <v>4</v>
      </c>
      <c r="E50" s="369"/>
      <c r="F50" s="370"/>
      <c r="G50" s="371" t="s">
        <v>8</v>
      </c>
      <c r="H50" s="359" t="s">
        <v>1011</v>
      </c>
    </row>
    <row r="51" spans="1:8">
      <c r="A51" s="372"/>
      <c r="B51" s="374"/>
      <c r="C51" s="372"/>
      <c r="D51" s="3" t="s">
        <v>5</v>
      </c>
      <c r="E51" s="3" t="s">
        <v>6</v>
      </c>
      <c r="F51" s="3" t="s">
        <v>7</v>
      </c>
      <c r="G51" s="372"/>
      <c r="H51" s="360"/>
    </row>
    <row r="52" spans="1:8">
      <c r="A52" s="4" t="s">
        <v>9</v>
      </c>
      <c r="B52" s="4"/>
      <c r="C52" s="4"/>
      <c r="D52" s="4"/>
      <c r="E52" s="4"/>
      <c r="F52" s="4"/>
      <c r="G52" s="4"/>
      <c r="H52" s="2"/>
    </row>
    <row r="53" spans="1:8">
      <c r="A53" s="2" t="s">
        <v>1222</v>
      </c>
      <c r="B53" s="2" t="s">
        <v>795</v>
      </c>
      <c r="C53" s="289" t="s">
        <v>179</v>
      </c>
      <c r="D53" s="34">
        <v>15.27</v>
      </c>
      <c r="E53" s="34">
        <v>20.149999999999999</v>
      </c>
      <c r="F53" s="34">
        <v>32.010000000000005</v>
      </c>
      <c r="G53" s="33">
        <v>370.36</v>
      </c>
      <c r="H53" s="2"/>
    </row>
    <row r="54" spans="1:8">
      <c r="A54" s="2" t="s">
        <v>1223</v>
      </c>
      <c r="B54" s="2" t="s">
        <v>195</v>
      </c>
      <c r="C54" s="289" t="s">
        <v>108</v>
      </c>
      <c r="D54" s="34">
        <v>0.47000000000000003</v>
      </c>
      <c r="E54" s="34">
        <v>6.2600000000000007</v>
      </c>
      <c r="F54" s="34">
        <v>27.639999999999997</v>
      </c>
      <c r="G54" s="33">
        <v>168.87</v>
      </c>
      <c r="H54" s="2"/>
    </row>
    <row r="55" spans="1:8">
      <c r="A55" s="2" t="s">
        <v>1121</v>
      </c>
      <c r="B55" s="2" t="s">
        <v>770</v>
      </c>
      <c r="C55" s="289">
        <v>200</v>
      </c>
      <c r="D55" s="34">
        <v>4.5999999999999996</v>
      </c>
      <c r="E55" s="34">
        <v>3.4</v>
      </c>
      <c r="F55" s="34">
        <v>27.4</v>
      </c>
      <c r="G55" s="33">
        <v>158.6</v>
      </c>
      <c r="H55" s="2"/>
    </row>
    <row r="56" spans="1:8">
      <c r="A56" s="2" t="s">
        <v>403</v>
      </c>
      <c r="B56" s="2" t="s">
        <v>1023</v>
      </c>
      <c r="C56" s="289">
        <v>25</v>
      </c>
      <c r="D56" s="34">
        <v>1.65</v>
      </c>
      <c r="E56" s="289">
        <v>0.3</v>
      </c>
      <c r="F56" s="289">
        <v>12.6</v>
      </c>
      <c r="G56" s="287">
        <v>59.5</v>
      </c>
      <c r="H56" s="2"/>
    </row>
    <row r="57" spans="1:8">
      <c r="A57" s="361" t="s">
        <v>10</v>
      </c>
      <c r="B57" s="361"/>
      <c r="C57" s="4"/>
      <c r="D57" s="103">
        <f>SUM(D53:D56)</f>
        <v>21.99</v>
      </c>
      <c r="E57" s="103">
        <f>SUM(E53:E56)</f>
        <v>30.11</v>
      </c>
      <c r="F57" s="103">
        <f>SUM(F53:F56)</f>
        <v>99.65</v>
      </c>
      <c r="G57" s="103">
        <f>SUM(G53:G56)</f>
        <v>757.33</v>
      </c>
      <c r="H57" s="2"/>
    </row>
    <row r="58" spans="1:8" ht="28.2" customHeight="1">
      <c r="A58" s="362" t="s">
        <v>11</v>
      </c>
      <c r="B58" s="362"/>
      <c r="C58" s="4"/>
      <c r="D58" s="7" t="s">
        <v>14</v>
      </c>
      <c r="E58" s="7" t="s">
        <v>15</v>
      </c>
      <c r="F58" s="7" t="s">
        <v>16</v>
      </c>
      <c r="G58" s="7" t="s">
        <v>17</v>
      </c>
      <c r="H58" s="2"/>
    </row>
  </sheetData>
  <mergeCells count="46">
    <mergeCell ref="A1:G1"/>
    <mergeCell ref="A2:G2"/>
    <mergeCell ref="A3:A4"/>
    <mergeCell ref="B3:B4"/>
    <mergeCell ref="C3:C4"/>
    <mergeCell ref="D3:F3"/>
    <mergeCell ref="G3:G4"/>
    <mergeCell ref="H3:H4"/>
    <mergeCell ref="A10:B10"/>
    <mergeCell ref="A11:B11"/>
    <mergeCell ref="A14:G14"/>
    <mergeCell ref="A15:A16"/>
    <mergeCell ref="B15:B16"/>
    <mergeCell ref="C15:C16"/>
    <mergeCell ref="D15:F15"/>
    <mergeCell ref="G15:G16"/>
    <mergeCell ref="H15:H16"/>
    <mergeCell ref="A23:B23"/>
    <mergeCell ref="A24:B24"/>
    <mergeCell ref="A26:G26"/>
    <mergeCell ref="A27:A28"/>
    <mergeCell ref="B27:B28"/>
    <mergeCell ref="C27:C28"/>
    <mergeCell ref="D27:F27"/>
    <mergeCell ref="G27:G28"/>
    <mergeCell ref="H50:H51"/>
    <mergeCell ref="A57:B57"/>
    <mergeCell ref="H27:H28"/>
    <mergeCell ref="A35:B35"/>
    <mergeCell ref="A36:B36"/>
    <mergeCell ref="A38:G38"/>
    <mergeCell ref="D39:F39"/>
    <mergeCell ref="H39:H40"/>
    <mergeCell ref="A39:A40"/>
    <mergeCell ref="B39:B40"/>
    <mergeCell ref="C39:C40"/>
    <mergeCell ref="G39:G40"/>
    <mergeCell ref="A50:A51"/>
    <mergeCell ref="B50:B51"/>
    <mergeCell ref="C50:C51"/>
    <mergeCell ref="G50:G51"/>
    <mergeCell ref="A58:B58"/>
    <mergeCell ref="A46:B46"/>
    <mergeCell ref="A47:B47"/>
    <mergeCell ref="A49:G49"/>
    <mergeCell ref="D50:F50"/>
  </mergeCells>
  <pageMargins left="0.7" right="0.7" top="0.75" bottom="0.75" header="0.3" footer="0.3"/>
  <pageSetup paperSize="9" orientation="landscape"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8"/>
  <sheetViews>
    <sheetView zoomScale="69" zoomScaleNormal="69" workbookViewId="0">
      <selection activeCell="A331" sqref="A331"/>
    </sheetView>
  </sheetViews>
  <sheetFormatPr defaultRowHeight="14.4"/>
  <cols>
    <col min="1" max="1" width="26.44140625" customWidth="1"/>
    <col min="7" max="7" width="8.6640625" customWidth="1"/>
    <col min="8" max="8" width="8.88671875" hidden="1" customWidth="1"/>
  </cols>
  <sheetData>
    <row r="1" spans="1:7">
      <c r="A1" s="384" t="s">
        <v>213</v>
      </c>
      <c r="B1" s="384"/>
      <c r="C1" s="384"/>
      <c r="D1" s="384"/>
      <c r="E1" s="384"/>
      <c r="F1" s="384"/>
      <c r="G1" s="384"/>
    </row>
    <row r="2" spans="1:7" ht="15.6">
      <c r="A2" s="385" t="s">
        <v>493</v>
      </c>
      <c r="B2" s="385"/>
      <c r="C2" s="385"/>
      <c r="D2" s="385"/>
      <c r="E2" s="385"/>
      <c r="F2" s="385"/>
      <c r="G2" s="385"/>
    </row>
    <row r="4" spans="1:7">
      <c r="A4" s="363" t="s">
        <v>1091</v>
      </c>
      <c r="B4" s="363"/>
      <c r="C4" s="363"/>
      <c r="D4" s="363"/>
      <c r="E4" s="363"/>
      <c r="F4" s="363"/>
      <c r="G4" s="363"/>
    </row>
    <row r="6" spans="1:7">
      <c r="A6" s="1" t="s">
        <v>1190</v>
      </c>
      <c r="B6" s="1"/>
      <c r="C6" s="1"/>
      <c r="D6" s="1"/>
      <c r="E6" s="1"/>
      <c r="F6" s="1"/>
      <c r="G6" s="1"/>
    </row>
    <row r="7" spans="1:7">
      <c r="A7" s="376" t="s">
        <v>215</v>
      </c>
      <c r="B7" s="377" t="s">
        <v>216</v>
      </c>
      <c r="C7" s="377"/>
      <c r="D7" s="376" t="s">
        <v>4</v>
      </c>
      <c r="E7" s="376"/>
      <c r="F7" s="376"/>
      <c r="G7" s="378" t="s">
        <v>217</v>
      </c>
    </row>
    <row r="8" spans="1:7">
      <c r="A8" s="376"/>
      <c r="B8" s="289" t="s">
        <v>218</v>
      </c>
      <c r="C8" s="289" t="s">
        <v>219</v>
      </c>
      <c r="D8" s="289" t="s">
        <v>220</v>
      </c>
      <c r="E8" s="289" t="s">
        <v>6</v>
      </c>
      <c r="F8" s="289" t="s">
        <v>221</v>
      </c>
      <c r="G8" s="378"/>
    </row>
    <row r="9" spans="1:7">
      <c r="A9" s="290" t="s">
        <v>222</v>
      </c>
      <c r="B9" s="107">
        <v>53.2</v>
      </c>
      <c r="C9" s="107">
        <v>34.981999999999999</v>
      </c>
      <c r="D9" s="289">
        <v>0.7</v>
      </c>
      <c r="E9" s="289">
        <v>0.04</v>
      </c>
      <c r="F9" s="289">
        <v>5.18</v>
      </c>
      <c r="G9" s="289">
        <v>23.82</v>
      </c>
    </row>
    <row r="10" spans="1:7">
      <c r="A10" s="290" t="s">
        <v>616</v>
      </c>
      <c r="B10" s="107">
        <v>20</v>
      </c>
      <c r="C10" s="107">
        <v>20</v>
      </c>
      <c r="D10" s="289">
        <v>0.94</v>
      </c>
      <c r="E10" s="289">
        <v>0.05</v>
      </c>
      <c r="F10" s="289">
        <v>2.1</v>
      </c>
      <c r="G10" s="289">
        <v>12.65</v>
      </c>
    </row>
    <row r="11" spans="1:7">
      <c r="A11" s="290" t="s">
        <v>279</v>
      </c>
      <c r="B11" s="107">
        <v>6</v>
      </c>
      <c r="C11" s="107">
        <v>5.3020000000000005</v>
      </c>
      <c r="D11" s="289">
        <v>7.0000000000000007E-2</v>
      </c>
      <c r="E11" s="289">
        <v>0.02</v>
      </c>
      <c r="F11" s="289">
        <v>0.26</v>
      </c>
      <c r="G11" s="289">
        <v>1.46</v>
      </c>
    </row>
    <row r="12" spans="1:7">
      <c r="A12" s="290" t="s">
        <v>223</v>
      </c>
      <c r="B12" s="107">
        <v>12.5</v>
      </c>
      <c r="C12" s="107">
        <v>9.1349999999999998</v>
      </c>
      <c r="D12" s="289">
        <v>0.09</v>
      </c>
      <c r="E12" s="289">
        <v>0.02</v>
      </c>
      <c r="F12" s="289">
        <v>0.44</v>
      </c>
      <c r="G12" s="289">
        <v>2.29</v>
      </c>
    </row>
    <row r="13" spans="1:7">
      <c r="A13" s="107" t="s">
        <v>225</v>
      </c>
      <c r="B13" s="107">
        <v>5</v>
      </c>
      <c r="C13" s="107">
        <v>5</v>
      </c>
      <c r="D13" s="289">
        <v>0</v>
      </c>
      <c r="E13" s="289">
        <v>5</v>
      </c>
      <c r="F13" s="289">
        <v>0</v>
      </c>
      <c r="G13" s="289">
        <v>45</v>
      </c>
    </row>
    <row r="14" spans="1:7">
      <c r="A14" s="107" t="s">
        <v>227</v>
      </c>
      <c r="B14" s="107">
        <v>0.03</v>
      </c>
      <c r="C14" s="289">
        <v>0.03</v>
      </c>
      <c r="D14" s="289">
        <v>0</v>
      </c>
      <c r="E14" s="289">
        <v>0</v>
      </c>
      <c r="F14" s="289">
        <v>0</v>
      </c>
      <c r="G14" s="289">
        <v>0</v>
      </c>
    </row>
    <row r="15" spans="1:7">
      <c r="A15" s="290" t="s">
        <v>228</v>
      </c>
      <c r="B15" s="107">
        <v>0.5</v>
      </c>
      <c r="C15" s="107">
        <v>0.5</v>
      </c>
      <c r="D15" s="289">
        <v>0</v>
      </c>
      <c r="E15" s="289">
        <v>0</v>
      </c>
      <c r="F15" s="289">
        <v>0</v>
      </c>
      <c r="G15" s="289">
        <v>0</v>
      </c>
    </row>
    <row r="16" spans="1:7">
      <c r="A16" s="290" t="s">
        <v>229</v>
      </c>
      <c r="B16" s="107">
        <v>0.05</v>
      </c>
      <c r="C16" s="107">
        <v>0.05</v>
      </c>
      <c r="D16" s="289">
        <v>0</v>
      </c>
      <c r="E16" s="289">
        <v>0</v>
      </c>
      <c r="F16" s="289">
        <v>0</v>
      </c>
      <c r="G16" s="289">
        <v>0</v>
      </c>
    </row>
    <row r="17" spans="1:7">
      <c r="A17" s="290" t="s">
        <v>311</v>
      </c>
      <c r="B17" s="107">
        <v>0.3</v>
      </c>
      <c r="C17" s="107">
        <v>0.3</v>
      </c>
      <c r="D17" s="289">
        <v>0</v>
      </c>
      <c r="E17" s="289">
        <v>0</v>
      </c>
      <c r="F17" s="289">
        <v>0</v>
      </c>
      <c r="G17" s="289">
        <v>0</v>
      </c>
    </row>
    <row r="18" spans="1:7">
      <c r="A18" s="290" t="s">
        <v>230</v>
      </c>
      <c r="B18" s="107">
        <v>187</v>
      </c>
      <c r="C18" s="107">
        <v>187</v>
      </c>
      <c r="D18" s="289">
        <v>0</v>
      </c>
      <c r="E18" s="289">
        <v>0</v>
      </c>
      <c r="F18" s="289">
        <v>0</v>
      </c>
      <c r="G18" s="289">
        <v>0</v>
      </c>
    </row>
    <row r="19" spans="1:7">
      <c r="A19" s="290" t="s">
        <v>300</v>
      </c>
      <c r="B19" s="107">
        <v>10</v>
      </c>
      <c r="C19" s="107">
        <v>10</v>
      </c>
      <c r="D19" s="289">
        <v>0.28000000000000003</v>
      </c>
      <c r="E19" s="289">
        <v>2</v>
      </c>
      <c r="F19" s="289">
        <v>0.32</v>
      </c>
      <c r="G19" s="289">
        <v>20.399999999999999</v>
      </c>
    </row>
    <row r="20" spans="1:7">
      <c r="A20" s="109" t="s">
        <v>232</v>
      </c>
      <c r="B20" s="109"/>
      <c r="C20" s="109" t="s">
        <v>82</v>
      </c>
      <c r="D20" s="110">
        <f>SUM(D9:D19)</f>
        <v>2.08</v>
      </c>
      <c r="E20" s="110">
        <f>SUM(E9:E19)</f>
        <v>7.13</v>
      </c>
      <c r="F20" s="110">
        <f>SUM(F9:F19)</f>
        <v>8.2999999999999989</v>
      </c>
      <c r="G20" s="110">
        <f>SUM(G9:G19)</f>
        <v>105.62</v>
      </c>
    </row>
    <row r="21" spans="1:7" ht="79.2" customHeight="1">
      <c r="A21" s="375" t="s">
        <v>1188</v>
      </c>
      <c r="B21" s="375"/>
      <c r="C21" s="375"/>
      <c r="D21" s="375"/>
      <c r="E21" s="375"/>
      <c r="F21" s="375"/>
      <c r="G21" s="375"/>
    </row>
    <row r="23" spans="1:7">
      <c r="A23" s="1" t="s">
        <v>1194</v>
      </c>
      <c r="B23" s="1"/>
      <c r="C23" s="1"/>
      <c r="D23" s="1"/>
      <c r="E23" s="1"/>
      <c r="F23" s="1"/>
      <c r="G23" s="1"/>
    </row>
    <row r="24" spans="1:7">
      <c r="A24" s="376" t="s">
        <v>215</v>
      </c>
      <c r="B24" s="377" t="s">
        <v>216</v>
      </c>
      <c r="C24" s="377"/>
      <c r="D24" s="376" t="s">
        <v>4</v>
      </c>
      <c r="E24" s="376"/>
      <c r="F24" s="376"/>
      <c r="G24" s="378" t="s">
        <v>217</v>
      </c>
    </row>
    <row r="25" spans="1:7">
      <c r="A25" s="376"/>
      <c r="B25" s="289" t="s">
        <v>218</v>
      </c>
      <c r="C25" s="289" t="s">
        <v>219</v>
      </c>
      <c r="D25" s="289" t="s">
        <v>220</v>
      </c>
      <c r="E25" s="289" t="s">
        <v>6</v>
      </c>
      <c r="F25" s="289" t="s">
        <v>221</v>
      </c>
      <c r="G25" s="378"/>
    </row>
    <row r="26" spans="1:7">
      <c r="A26" s="290" t="s">
        <v>1191</v>
      </c>
      <c r="B26" s="107">
        <v>212</v>
      </c>
      <c r="C26" s="107">
        <v>80</v>
      </c>
      <c r="D26" s="289">
        <v>14.56</v>
      </c>
      <c r="E26" s="289">
        <v>8.9600000000000009</v>
      </c>
      <c r="F26" s="289">
        <v>0</v>
      </c>
      <c r="G26" s="289">
        <v>138.88</v>
      </c>
    </row>
    <row r="27" spans="1:7">
      <c r="A27" s="290" t="s">
        <v>256</v>
      </c>
      <c r="B27" s="107">
        <v>40</v>
      </c>
      <c r="C27" s="107">
        <v>40</v>
      </c>
      <c r="D27" s="289">
        <v>2.72</v>
      </c>
      <c r="E27" s="289">
        <v>0.24</v>
      </c>
      <c r="F27" s="289">
        <v>31.08</v>
      </c>
      <c r="G27" s="289">
        <v>137.36000000000001</v>
      </c>
    </row>
    <row r="28" spans="1:7">
      <c r="A28" s="290" t="s">
        <v>223</v>
      </c>
      <c r="B28" s="107">
        <v>20.239999999999998</v>
      </c>
      <c r="C28" s="107">
        <v>16</v>
      </c>
      <c r="D28" s="289">
        <v>0.16</v>
      </c>
      <c r="E28" s="289">
        <v>0.03</v>
      </c>
      <c r="F28" s="289">
        <v>0.77</v>
      </c>
      <c r="G28" s="289">
        <v>4</v>
      </c>
    </row>
    <row r="29" spans="1:7">
      <c r="A29" s="290" t="s">
        <v>241</v>
      </c>
      <c r="B29" s="107">
        <v>12</v>
      </c>
      <c r="C29" s="107">
        <v>12</v>
      </c>
      <c r="D29" s="289">
        <v>0.54</v>
      </c>
      <c r="E29" s="289">
        <v>0.02</v>
      </c>
      <c r="F29" s="289">
        <v>1.75</v>
      </c>
      <c r="G29" s="289">
        <v>9.3800000000000008</v>
      </c>
    </row>
    <row r="30" spans="1:7">
      <c r="A30" s="290" t="s">
        <v>225</v>
      </c>
      <c r="B30" s="107">
        <v>6</v>
      </c>
      <c r="C30" s="107">
        <v>6</v>
      </c>
      <c r="D30" s="289">
        <v>0</v>
      </c>
      <c r="E30" s="289">
        <v>6</v>
      </c>
      <c r="F30" s="289">
        <v>0</v>
      </c>
      <c r="G30" s="289">
        <v>54</v>
      </c>
    </row>
    <row r="31" spans="1:7">
      <c r="A31" s="290" t="s">
        <v>293</v>
      </c>
      <c r="B31" s="107">
        <v>1.76</v>
      </c>
      <c r="C31" s="107">
        <v>1.6</v>
      </c>
      <c r="D31" s="289">
        <v>0.1</v>
      </c>
      <c r="E31" s="289">
        <v>0</v>
      </c>
      <c r="F31" s="289">
        <v>0.48</v>
      </c>
      <c r="G31" s="289">
        <v>2.4</v>
      </c>
    </row>
    <row r="32" spans="1:7">
      <c r="A32" s="290" t="s">
        <v>247</v>
      </c>
      <c r="B32" s="107">
        <v>4</v>
      </c>
      <c r="C32" s="107">
        <v>4</v>
      </c>
      <c r="D32" s="289">
        <v>0</v>
      </c>
      <c r="E32" s="289">
        <v>0</v>
      </c>
      <c r="F32" s="289">
        <v>3.99</v>
      </c>
      <c r="G32" s="289">
        <v>15.97</v>
      </c>
    </row>
    <row r="33" spans="1:8">
      <c r="A33" s="290" t="s">
        <v>1192</v>
      </c>
      <c r="B33" s="107">
        <v>0.8</v>
      </c>
      <c r="C33" s="107">
        <v>0.8</v>
      </c>
      <c r="D33" s="289">
        <v>0</v>
      </c>
      <c r="E33" s="289">
        <v>0</v>
      </c>
      <c r="F33" s="289">
        <v>0</v>
      </c>
      <c r="G33" s="289">
        <v>0</v>
      </c>
    </row>
    <row r="34" spans="1:8">
      <c r="A34" s="290" t="s">
        <v>227</v>
      </c>
      <c r="B34" s="107">
        <v>0.04</v>
      </c>
      <c r="C34" s="107">
        <v>0.04</v>
      </c>
      <c r="D34" s="289">
        <v>0</v>
      </c>
      <c r="E34" s="289">
        <v>0</v>
      </c>
      <c r="F34" s="289">
        <v>0</v>
      </c>
      <c r="G34" s="289">
        <v>0</v>
      </c>
    </row>
    <row r="35" spans="1:8">
      <c r="A35" s="290" t="s">
        <v>230</v>
      </c>
      <c r="B35" s="107">
        <v>60</v>
      </c>
      <c r="C35" s="107">
        <v>60</v>
      </c>
      <c r="D35" s="289">
        <v>0</v>
      </c>
      <c r="E35" s="289">
        <v>0</v>
      </c>
      <c r="F35" s="289">
        <v>0</v>
      </c>
      <c r="G35" s="289">
        <v>0</v>
      </c>
    </row>
    <row r="36" spans="1:8">
      <c r="A36" s="290" t="s">
        <v>311</v>
      </c>
      <c r="B36" s="107">
        <v>3.08</v>
      </c>
      <c r="C36" s="107">
        <v>3.08</v>
      </c>
      <c r="D36" s="289">
        <v>0</v>
      </c>
      <c r="E36" s="289">
        <v>0</v>
      </c>
      <c r="F36" s="289">
        <v>0</v>
      </c>
      <c r="G36" s="289">
        <v>0</v>
      </c>
    </row>
    <row r="37" spans="1:8">
      <c r="A37" s="290" t="s">
        <v>544</v>
      </c>
      <c r="B37" s="107">
        <v>13.2</v>
      </c>
      <c r="C37" s="107">
        <v>13.2</v>
      </c>
      <c r="D37" s="289">
        <v>0.38</v>
      </c>
      <c r="E37" s="289">
        <v>0.16</v>
      </c>
      <c r="F37" s="289">
        <v>2.64</v>
      </c>
      <c r="G37" s="289">
        <v>13.52</v>
      </c>
    </row>
    <row r="38" spans="1:8">
      <c r="A38" s="109" t="s">
        <v>232</v>
      </c>
      <c r="B38" s="109"/>
      <c r="C38" s="109">
        <v>250</v>
      </c>
      <c r="D38" s="110">
        <v>18.46</v>
      </c>
      <c r="E38" s="110">
        <v>15.41</v>
      </c>
      <c r="F38" s="110">
        <v>40.709999999999994</v>
      </c>
      <c r="G38" s="110">
        <v>375.51</v>
      </c>
    </row>
    <row r="39" spans="1:8" ht="97.2" customHeight="1">
      <c r="A39" s="375" t="s">
        <v>1193</v>
      </c>
      <c r="B39" s="375"/>
      <c r="C39" s="375"/>
      <c r="D39" s="375"/>
      <c r="E39" s="375"/>
      <c r="F39" s="375"/>
      <c r="G39" s="375"/>
    </row>
    <row r="41" spans="1:8">
      <c r="A41" s="1" t="s">
        <v>1195</v>
      </c>
      <c r="B41" s="1"/>
      <c r="C41" s="1"/>
      <c r="D41" s="1"/>
      <c r="E41" s="1"/>
      <c r="F41" s="1"/>
      <c r="G41" s="1"/>
    </row>
    <row r="42" spans="1:8">
      <c r="A42" s="376" t="s">
        <v>215</v>
      </c>
      <c r="B42" s="377" t="s">
        <v>216</v>
      </c>
      <c r="C42" s="377"/>
      <c r="D42" s="376" t="s">
        <v>4</v>
      </c>
      <c r="E42" s="376"/>
      <c r="F42" s="376"/>
      <c r="G42" s="378" t="s">
        <v>217</v>
      </c>
    </row>
    <row r="43" spans="1:8">
      <c r="A43" s="376"/>
      <c r="B43" s="2" t="s">
        <v>218</v>
      </c>
      <c r="C43" s="2" t="s">
        <v>219</v>
      </c>
      <c r="D43" s="2" t="s">
        <v>220</v>
      </c>
      <c r="E43" s="2" t="s">
        <v>6</v>
      </c>
      <c r="F43" s="2" t="s">
        <v>221</v>
      </c>
      <c r="G43" s="378"/>
      <c r="H43" s="54"/>
    </row>
    <row r="44" spans="1:8">
      <c r="A44" s="3" t="s">
        <v>223</v>
      </c>
      <c r="B44" s="44">
        <v>44.800000000000004</v>
      </c>
      <c r="C44" s="44">
        <v>32.735999999999997</v>
      </c>
      <c r="D44" s="3">
        <v>0.33</v>
      </c>
      <c r="E44" s="3">
        <v>7.0000000000000007E-2</v>
      </c>
      <c r="F44" s="3">
        <v>1.57</v>
      </c>
      <c r="G44" s="3">
        <v>8.18</v>
      </c>
    </row>
    <row r="45" spans="1:8">
      <c r="A45" s="3" t="s">
        <v>246</v>
      </c>
      <c r="B45" s="44">
        <v>56</v>
      </c>
      <c r="C45" s="44">
        <v>48.695999999999998</v>
      </c>
      <c r="D45" s="3">
        <v>0.17</v>
      </c>
      <c r="E45" s="3">
        <v>0.28999999999999998</v>
      </c>
      <c r="F45" s="3">
        <v>5.55</v>
      </c>
      <c r="G45" s="3">
        <v>25.5</v>
      </c>
    </row>
    <row r="46" spans="1:8">
      <c r="A46" s="3" t="s">
        <v>225</v>
      </c>
      <c r="B46" s="44">
        <v>4</v>
      </c>
      <c r="C46" s="44">
        <v>4</v>
      </c>
      <c r="D46" s="3">
        <v>0</v>
      </c>
      <c r="E46" s="3">
        <v>4</v>
      </c>
      <c r="F46" s="3">
        <v>0</v>
      </c>
      <c r="G46" s="3">
        <v>36</v>
      </c>
    </row>
    <row r="47" spans="1:8">
      <c r="A47" s="3" t="s">
        <v>247</v>
      </c>
      <c r="B47" s="44">
        <v>4</v>
      </c>
      <c r="C47" s="44">
        <v>4</v>
      </c>
      <c r="D47" s="45">
        <v>0</v>
      </c>
      <c r="E47" s="45">
        <v>0</v>
      </c>
      <c r="F47" s="45">
        <v>3.99</v>
      </c>
      <c r="G47" s="45">
        <v>15.97</v>
      </c>
    </row>
    <row r="48" spans="1:8">
      <c r="A48" s="3" t="s">
        <v>248</v>
      </c>
      <c r="B48" s="44">
        <v>0.16000000000000003</v>
      </c>
      <c r="C48" s="44">
        <v>0.16000000000000003</v>
      </c>
      <c r="D48" s="45">
        <v>0</v>
      </c>
      <c r="E48" s="45">
        <v>0</v>
      </c>
      <c r="F48" s="45">
        <v>0</v>
      </c>
      <c r="G48" s="45">
        <v>0</v>
      </c>
    </row>
    <row r="49" spans="1:8">
      <c r="A49" s="46" t="s">
        <v>232</v>
      </c>
      <c r="B49" s="47"/>
      <c r="C49" s="46">
        <v>80</v>
      </c>
      <c r="D49" s="48">
        <f>SUM(D44:D48)</f>
        <v>0.5</v>
      </c>
      <c r="E49" s="48">
        <f t="shared" ref="E49:G49" si="0">SUM(E44:E48)</f>
        <v>4.3600000000000003</v>
      </c>
      <c r="F49" s="48">
        <f t="shared" si="0"/>
        <v>11.11</v>
      </c>
      <c r="G49" s="48">
        <f t="shared" si="0"/>
        <v>85.65</v>
      </c>
    </row>
    <row r="50" spans="1:8">
      <c r="A50" s="381" t="s">
        <v>1060</v>
      </c>
      <c r="B50" s="381"/>
      <c r="C50" s="381"/>
      <c r="D50" s="381"/>
      <c r="E50" s="381"/>
      <c r="F50" s="381"/>
      <c r="G50" s="381"/>
      <c r="H50" s="381"/>
    </row>
    <row r="51" spans="1:8">
      <c r="A51" s="381"/>
      <c r="B51" s="381"/>
      <c r="C51" s="381"/>
      <c r="D51" s="381"/>
      <c r="E51" s="381"/>
      <c r="F51" s="381"/>
      <c r="G51" s="381"/>
      <c r="H51" s="381"/>
    </row>
    <row r="52" spans="1:8">
      <c r="A52" s="381"/>
      <c r="B52" s="381"/>
      <c r="C52" s="381"/>
      <c r="D52" s="381"/>
      <c r="E52" s="381"/>
      <c r="F52" s="381"/>
      <c r="G52" s="381"/>
      <c r="H52" s="381"/>
    </row>
    <row r="53" spans="1:8" ht="6.6" customHeight="1">
      <c r="A53" s="381"/>
      <c r="B53" s="381"/>
      <c r="C53" s="381"/>
      <c r="D53" s="381"/>
      <c r="E53" s="381"/>
      <c r="F53" s="381"/>
      <c r="G53" s="381"/>
      <c r="H53" s="381"/>
    </row>
    <row r="54" spans="1:8" hidden="1">
      <c r="A54" s="381"/>
      <c r="B54" s="381"/>
      <c r="C54" s="381"/>
      <c r="D54" s="381"/>
      <c r="E54" s="381"/>
      <c r="F54" s="381"/>
      <c r="G54" s="381"/>
      <c r="H54" s="381"/>
    </row>
    <row r="55" spans="1:8" hidden="1">
      <c r="A55" s="381"/>
      <c r="B55" s="381"/>
      <c r="C55" s="381"/>
      <c r="D55" s="381"/>
      <c r="E55" s="381"/>
      <c r="F55" s="381"/>
      <c r="G55" s="381"/>
      <c r="H55" s="381"/>
    </row>
    <row r="57" spans="1:8">
      <c r="A57" s="1" t="s">
        <v>540</v>
      </c>
      <c r="B57" s="1"/>
      <c r="C57" s="1"/>
      <c r="D57" s="1"/>
      <c r="E57" s="1"/>
      <c r="F57" s="1"/>
      <c r="G57" s="1"/>
    </row>
    <row r="58" spans="1:8">
      <c r="A58" s="376" t="s">
        <v>215</v>
      </c>
      <c r="B58" s="377" t="s">
        <v>216</v>
      </c>
      <c r="C58" s="377"/>
      <c r="D58" s="376" t="s">
        <v>4</v>
      </c>
      <c r="E58" s="376"/>
      <c r="F58" s="376"/>
      <c r="G58" s="378" t="s">
        <v>217</v>
      </c>
    </row>
    <row r="59" spans="1:8">
      <c r="A59" s="376"/>
      <c r="B59" s="2" t="s">
        <v>218</v>
      </c>
      <c r="C59" s="2" t="s">
        <v>219</v>
      </c>
      <c r="D59" s="2" t="s">
        <v>220</v>
      </c>
      <c r="E59" s="2" t="s">
        <v>6</v>
      </c>
      <c r="F59" s="2" t="s">
        <v>221</v>
      </c>
      <c r="G59" s="378"/>
    </row>
    <row r="60" spans="1:8">
      <c r="A60" s="3" t="s">
        <v>160</v>
      </c>
      <c r="B60" s="3">
        <v>50</v>
      </c>
      <c r="C60" s="3">
        <v>50</v>
      </c>
      <c r="D60" s="45">
        <v>2.8</v>
      </c>
      <c r="E60" s="45">
        <v>0.6</v>
      </c>
      <c r="F60" s="45">
        <v>29.4</v>
      </c>
      <c r="G60" s="45">
        <v>134</v>
      </c>
    </row>
    <row r="61" spans="1:8">
      <c r="A61" s="46" t="s">
        <v>232</v>
      </c>
      <c r="B61" s="47"/>
      <c r="C61" s="46">
        <v>50</v>
      </c>
      <c r="D61" s="46">
        <v>2.8</v>
      </c>
      <c r="E61" s="46">
        <v>0.6</v>
      </c>
      <c r="F61" s="46">
        <v>29.4</v>
      </c>
      <c r="G61" s="46">
        <v>134</v>
      </c>
    </row>
    <row r="64" spans="1:8">
      <c r="A64" s="363" t="s">
        <v>1092</v>
      </c>
      <c r="B64" s="363"/>
      <c r="C64" s="363"/>
      <c r="D64" s="363"/>
      <c r="E64" s="363"/>
      <c r="F64" s="363"/>
      <c r="G64" s="363"/>
    </row>
    <row r="66" spans="1:7">
      <c r="A66" s="1" t="s">
        <v>552</v>
      </c>
      <c r="B66" s="1"/>
      <c r="C66" s="1"/>
      <c r="D66" s="1"/>
      <c r="E66" s="1"/>
      <c r="F66" s="1"/>
      <c r="G66" s="1"/>
    </row>
    <row r="67" spans="1:7">
      <c r="A67" s="376" t="s">
        <v>215</v>
      </c>
      <c r="B67" s="377" t="s">
        <v>216</v>
      </c>
      <c r="C67" s="377"/>
      <c r="D67" s="376" t="s">
        <v>4</v>
      </c>
      <c r="E67" s="376"/>
      <c r="F67" s="376"/>
      <c r="G67" s="378" t="s">
        <v>217</v>
      </c>
    </row>
    <row r="68" spans="1:7">
      <c r="A68" s="376"/>
      <c r="B68" s="2" t="s">
        <v>218</v>
      </c>
      <c r="C68" s="2" t="s">
        <v>219</v>
      </c>
      <c r="D68" s="2" t="s">
        <v>220</v>
      </c>
      <c r="E68" s="2" t="s">
        <v>6</v>
      </c>
      <c r="F68" s="2" t="s">
        <v>221</v>
      </c>
      <c r="G68" s="378"/>
    </row>
    <row r="69" spans="1:7">
      <c r="A69" s="3" t="s">
        <v>331</v>
      </c>
      <c r="B69" s="44">
        <v>57</v>
      </c>
      <c r="C69" s="44">
        <v>42.751000000000005</v>
      </c>
      <c r="D69" s="45">
        <v>7.35</v>
      </c>
      <c r="E69" s="45">
        <v>1.07</v>
      </c>
      <c r="F69" s="45">
        <v>0</v>
      </c>
      <c r="G69" s="45">
        <v>39.03</v>
      </c>
    </row>
    <row r="70" spans="1:7">
      <c r="A70" s="3" t="s">
        <v>262</v>
      </c>
      <c r="B70" s="44">
        <v>13.5</v>
      </c>
      <c r="C70" s="44">
        <v>13.5</v>
      </c>
      <c r="D70" s="45">
        <v>1.0900000000000001</v>
      </c>
      <c r="E70" s="45">
        <v>0.32</v>
      </c>
      <c r="F70" s="45">
        <v>6.85</v>
      </c>
      <c r="G70" s="45">
        <v>34.67</v>
      </c>
    </row>
    <row r="71" spans="1:7">
      <c r="A71" s="3" t="s">
        <v>230</v>
      </c>
      <c r="B71" s="44">
        <v>18.8</v>
      </c>
      <c r="C71" s="44">
        <v>18.8</v>
      </c>
      <c r="D71" s="45">
        <v>0</v>
      </c>
      <c r="E71" s="45">
        <v>0</v>
      </c>
      <c r="F71" s="45">
        <v>0</v>
      </c>
      <c r="G71" s="45">
        <v>0</v>
      </c>
    </row>
    <row r="72" spans="1:7">
      <c r="A72" s="3" t="s">
        <v>263</v>
      </c>
      <c r="B72" s="44">
        <v>7.5</v>
      </c>
      <c r="C72" s="44">
        <v>7.5</v>
      </c>
      <c r="D72" s="45">
        <v>0.83</v>
      </c>
      <c r="E72" s="45">
        <v>0.24</v>
      </c>
      <c r="F72" s="45">
        <v>5.33</v>
      </c>
      <c r="G72" s="45">
        <v>26.79</v>
      </c>
    </row>
    <row r="73" spans="1:7">
      <c r="A73" s="3" t="s">
        <v>228</v>
      </c>
      <c r="B73" s="44">
        <v>0.18</v>
      </c>
      <c r="C73" s="44">
        <v>0.18</v>
      </c>
      <c r="D73" s="45">
        <v>0</v>
      </c>
      <c r="E73" s="45">
        <v>0</v>
      </c>
      <c r="F73" s="45">
        <v>0</v>
      </c>
      <c r="G73" s="45">
        <v>0</v>
      </c>
    </row>
    <row r="74" spans="1:7">
      <c r="A74" s="3" t="s">
        <v>229</v>
      </c>
      <c r="B74" s="44">
        <v>5.5E-2</v>
      </c>
      <c r="C74" s="44">
        <v>5.5E-2</v>
      </c>
      <c r="D74" s="45">
        <v>0</v>
      </c>
      <c r="E74" s="45">
        <v>0</v>
      </c>
      <c r="F74" s="45">
        <v>0</v>
      </c>
      <c r="G74" s="45">
        <v>0</v>
      </c>
    </row>
    <row r="75" spans="1:7">
      <c r="A75" s="3" t="s">
        <v>311</v>
      </c>
      <c r="B75" s="44">
        <v>0.32</v>
      </c>
      <c r="C75" s="44">
        <v>0.32</v>
      </c>
      <c r="D75" s="45">
        <v>0</v>
      </c>
      <c r="E75" s="45">
        <v>0</v>
      </c>
      <c r="F75" s="45">
        <v>0</v>
      </c>
      <c r="G75" s="45">
        <v>0</v>
      </c>
    </row>
    <row r="76" spans="1:7">
      <c r="A76" s="3" t="s">
        <v>225</v>
      </c>
      <c r="B76" s="44">
        <v>5</v>
      </c>
      <c r="C76" s="44">
        <v>5</v>
      </c>
      <c r="D76" s="45">
        <v>0</v>
      </c>
      <c r="E76" s="45">
        <v>5</v>
      </c>
      <c r="F76" s="45">
        <v>0</v>
      </c>
      <c r="G76" s="45">
        <v>45</v>
      </c>
    </row>
    <row r="77" spans="1:7">
      <c r="A77" s="46" t="s">
        <v>232</v>
      </c>
      <c r="B77" s="47"/>
      <c r="C77" s="46">
        <v>75</v>
      </c>
      <c r="D77" s="48">
        <f>SUM(D69:D76)</f>
        <v>9.27</v>
      </c>
      <c r="E77" s="48">
        <f t="shared" ref="E77:G77" si="1">SUM(E69:E76)</f>
        <v>6.63</v>
      </c>
      <c r="F77" s="48">
        <f t="shared" si="1"/>
        <v>12.18</v>
      </c>
      <c r="G77" s="48">
        <f t="shared" si="1"/>
        <v>145.49</v>
      </c>
    </row>
    <row r="78" spans="1:7">
      <c r="A78" s="395" t="s">
        <v>332</v>
      </c>
      <c r="B78" s="395"/>
      <c r="C78" s="395"/>
      <c r="D78" s="395"/>
      <c r="E78" s="395"/>
      <c r="F78" s="395"/>
      <c r="G78" s="395"/>
    </row>
    <row r="79" spans="1:7">
      <c r="A79" s="412"/>
      <c r="B79" s="412"/>
      <c r="C79" s="412"/>
      <c r="D79" s="412"/>
      <c r="E79" s="412"/>
      <c r="F79" s="412"/>
      <c r="G79" s="412"/>
    </row>
    <row r="80" spans="1:7">
      <c r="A80" s="412"/>
      <c r="B80" s="412"/>
      <c r="C80" s="412"/>
      <c r="D80" s="412"/>
      <c r="E80" s="412"/>
      <c r="F80" s="412"/>
      <c r="G80" s="412"/>
    </row>
    <row r="81" spans="1:8">
      <c r="A81" s="412"/>
      <c r="B81" s="412"/>
      <c r="C81" s="412"/>
      <c r="D81" s="412"/>
      <c r="E81" s="412"/>
      <c r="F81" s="412"/>
      <c r="G81" s="412"/>
    </row>
    <row r="82" spans="1:8">
      <c r="A82" s="412"/>
      <c r="B82" s="412"/>
      <c r="C82" s="412"/>
      <c r="D82" s="412"/>
      <c r="E82" s="412"/>
      <c r="F82" s="412"/>
      <c r="G82" s="412"/>
    </row>
    <row r="84" spans="1:8">
      <c r="A84" s="38" t="s">
        <v>520</v>
      </c>
      <c r="B84" s="38"/>
      <c r="C84" s="38"/>
      <c r="D84" s="38"/>
      <c r="E84" s="38"/>
      <c r="F84" s="38"/>
      <c r="G84" s="38"/>
    </row>
    <row r="85" spans="1:8">
      <c r="A85" s="376" t="s">
        <v>215</v>
      </c>
      <c r="B85" s="377" t="s">
        <v>216</v>
      </c>
      <c r="C85" s="377"/>
      <c r="D85" s="376" t="s">
        <v>4</v>
      </c>
      <c r="E85" s="376"/>
      <c r="F85" s="376"/>
      <c r="G85" s="378" t="s">
        <v>217</v>
      </c>
    </row>
    <row r="86" spans="1:8">
      <c r="A86" s="376"/>
      <c r="B86" s="2" t="s">
        <v>218</v>
      </c>
      <c r="C86" s="2" t="s">
        <v>219</v>
      </c>
      <c r="D86" s="2" t="s">
        <v>220</v>
      </c>
      <c r="E86" s="2" t="s">
        <v>6</v>
      </c>
      <c r="F86" s="2" t="s">
        <v>221</v>
      </c>
      <c r="G86" s="378"/>
      <c r="H86" s="54"/>
    </row>
    <row r="87" spans="1:8">
      <c r="A87" s="3" t="s">
        <v>265</v>
      </c>
      <c r="B87" s="3">
        <v>245.61</v>
      </c>
      <c r="C87" s="3">
        <v>161.5</v>
      </c>
      <c r="D87" s="45">
        <v>3.2</v>
      </c>
      <c r="E87" s="45">
        <v>0.16</v>
      </c>
      <c r="F87" s="45">
        <v>23.9</v>
      </c>
      <c r="G87" s="45">
        <v>109.98</v>
      </c>
    </row>
    <row r="88" spans="1:8">
      <c r="A88" s="3" t="s">
        <v>239</v>
      </c>
      <c r="B88" s="3">
        <v>0.3</v>
      </c>
      <c r="C88" s="3">
        <v>0.3</v>
      </c>
      <c r="D88" s="45">
        <v>0</v>
      </c>
      <c r="E88" s="45">
        <v>0</v>
      </c>
      <c r="F88" s="45">
        <v>0</v>
      </c>
      <c r="G88" s="45">
        <v>0</v>
      </c>
    </row>
    <row r="89" spans="1:8">
      <c r="A89" s="55" t="s">
        <v>232</v>
      </c>
      <c r="B89" s="56"/>
      <c r="C89" s="55">
        <v>150</v>
      </c>
      <c r="D89" s="55">
        <v>3.2</v>
      </c>
      <c r="E89" s="55">
        <v>0.2</v>
      </c>
      <c r="F89" s="55">
        <v>24</v>
      </c>
      <c r="G89" s="55">
        <v>110</v>
      </c>
    </row>
    <row r="90" spans="1:8">
      <c r="A90" s="381" t="s">
        <v>266</v>
      </c>
      <c r="B90" s="381"/>
      <c r="C90" s="381"/>
      <c r="D90" s="381"/>
      <c r="E90" s="381"/>
      <c r="F90" s="381"/>
      <c r="G90" s="381"/>
      <c r="H90" s="381"/>
    </row>
    <row r="91" spans="1:8">
      <c r="A91" s="381"/>
      <c r="B91" s="381"/>
      <c r="C91" s="381"/>
      <c r="D91" s="381"/>
      <c r="E91" s="381"/>
      <c r="F91" s="381"/>
      <c r="G91" s="381"/>
      <c r="H91" s="381"/>
    </row>
    <row r="92" spans="1:8">
      <c r="A92" s="381"/>
      <c r="B92" s="381"/>
      <c r="C92" s="381"/>
      <c r="D92" s="381"/>
      <c r="E92" s="381"/>
      <c r="F92" s="381"/>
      <c r="G92" s="381"/>
      <c r="H92" s="381"/>
    </row>
    <row r="93" spans="1:8" hidden="1">
      <c r="A93" s="381"/>
      <c r="B93" s="381"/>
      <c r="C93" s="381"/>
      <c r="D93" s="381"/>
      <c r="E93" s="381"/>
      <c r="F93" s="381"/>
      <c r="G93" s="381"/>
      <c r="H93" s="381"/>
    </row>
    <row r="94" spans="1:8" hidden="1">
      <c r="A94" s="381"/>
      <c r="B94" s="381"/>
      <c r="C94" s="381"/>
      <c r="D94" s="381"/>
      <c r="E94" s="381"/>
      <c r="F94" s="381"/>
      <c r="G94" s="381"/>
      <c r="H94" s="381"/>
    </row>
    <row r="95" spans="1:8" hidden="1">
      <c r="A95" s="381"/>
      <c r="B95" s="381"/>
      <c r="C95" s="381"/>
      <c r="D95" s="381"/>
      <c r="E95" s="381"/>
      <c r="F95" s="381"/>
      <c r="G95" s="381"/>
      <c r="H95" s="381"/>
    </row>
    <row r="97" spans="1:8">
      <c r="A97" s="1" t="s">
        <v>504</v>
      </c>
      <c r="B97" s="1"/>
      <c r="C97" s="1"/>
      <c r="D97" s="1"/>
      <c r="E97" s="1"/>
      <c r="F97" s="1"/>
      <c r="G97" s="1"/>
    </row>
    <row r="98" spans="1:8">
      <c r="A98" s="376" t="s">
        <v>215</v>
      </c>
      <c r="B98" s="377" t="s">
        <v>216</v>
      </c>
      <c r="C98" s="377"/>
      <c r="D98" s="376" t="s">
        <v>4</v>
      </c>
      <c r="E98" s="376"/>
      <c r="F98" s="376"/>
      <c r="G98" s="378" t="s">
        <v>217</v>
      </c>
    </row>
    <row r="99" spans="1:8">
      <c r="A99" s="376"/>
      <c r="B99" s="289" t="s">
        <v>218</v>
      </c>
      <c r="C99" s="289" t="s">
        <v>219</v>
      </c>
      <c r="D99" s="289" t="s">
        <v>220</v>
      </c>
      <c r="E99" s="289" t="s">
        <v>6</v>
      </c>
      <c r="F99" s="289" t="s">
        <v>221</v>
      </c>
      <c r="G99" s="378"/>
      <c r="H99" s="54"/>
    </row>
    <row r="100" spans="1:8">
      <c r="A100" s="3" t="s">
        <v>225</v>
      </c>
      <c r="B100" s="44">
        <v>2.0202020202020203</v>
      </c>
      <c r="C100" s="44">
        <v>2.0202020202020203</v>
      </c>
      <c r="D100" s="45">
        <v>0</v>
      </c>
      <c r="E100" s="45">
        <v>2.02</v>
      </c>
      <c r="F100" s="45">
        <v>0</v>
      </c>
      <c r="G100" s="45">
        <v>18.18</v>
      </c>
    </row>
    <row r="101" spans="1:8">
      <c r="A101" s="3" t="s">
        <v>237</v>
      </c>
      <c r="B101" s="44">
        <v>2.5252525252525251</v>
      </c>
      <c r="C101" s="44">
        <v>2.5252525252525251</v>
      </c>
      <c r="D101" s="45">
        <v>0.26</v>
      </c>
      <c r="E101" s="45">
        <v>0.02</v>
      </c>
      <c r="F101" s="45">
        <v>1.87</v>
      </c>
      <c r="G101" s="45">
        <v>8.74</v>
      </c>
    </row>
    <row r="102" spans="1:8">
      <c r="A102" s="3" t="s">
        <v>228</v>
      </c>
      <c r="B102" s="44">
        <v>0.10101010101010101</v>
      </c>
      <c r="C102" s="44">
        <v>0.10101010101010101</v>
      </c>
      <c r="D102" s="45">
        <v>0</v>
      </c>
      <c r="E102" s="45">
        <v>0</v>
      </c>
      <c r="F102" s="45">
        <v>0</v>
      </c>
      <c r="G102" s="45">
        <v>0</v>
      </c>
    </row>
    <row r="103" spans="1:8">
      <c r="A103" s="3" t="s">
        <v>268</v>
      </c>
      <c r="B103" s="44">
        <v>20.202020202020201</v>
      </c>
      <c r="C103" s="44">
        <v>20.202020202020201</v>
      </c>
      <c r="D103" s="45">
        <v>0.61</v>
      </c>
      <c r="E103" s="45">
        <v>0.4</v>
      </c>
      <c r="F103" s="45">
        <v>0.91</v>
      </c>
      <c r="G103" s="45">
        <v>9.6999999999999993</v>
      </c>
    </row>
    <row r="104" spans="1:8">
      <c r="A104" s="3" t="s">
        <v>230</v>
      </c>
      <c r="B104" s="44">
        <v>25.252525252525253</v>
      </c>
      <c r="C104" s="44">
        <v>25.252525252525253</v>
      </c>
      <c r="D104" s="45">
        <v>0</v>
      </c>
      <c r="E104" s="45">
        <v>0</v>
      </c>
      <c r="F104" s="45">
        <v>0</v>
      </c>
      <c r="G104" s="45">
        <v>0</v>
      </c>
    </row>
    <row r="105" spans="1:8">
      <c r="A105" s="55" t="s">
        <v>232</v>
      </c>
      <c r="B105" s="56"/>
      <c r="C105" s="55">
        <v>50</v>
      </c>
      <c r="D105" s="59">
        <f>SUM(D100:D104)</f>
        <v>0.87</v>
      </c>
      <c r="E105" s="59">
        <f t="shared" ref="E105:G105" si="2">SUM(E100:E104)</f>
        <v>2.44</v>
      </c>
      <c r="F105" s="59">
        <f t="shared" si="2"/>
        <v>2.7800000000000002</v>
      </c>
      <c r="G105" s="59">
        <f t="shared" si="2"/>
        <v>36.620000000000005</v>
      </c>
    </row>
    <row r="106" spans="1:8">
      <c r="A106" s="381" t="s">
        <v>269</v>
      </c>
      <c r="B106" s="381"/>
      <c r="C106" s="381"/>
      <c r="D106" s="381"/>
      <c r="E106" s="381"/>
      <c r="F106" s="381"/>
      <c r="G106" s="381"/>
      <c r="H106" s="381"/>
    </row>
    <row r="107" spans="1:8">
      <c r="A107" s="381"/>
      <c r="B107" s="381"/>
      <c r="C107" s="381"/>
      <c r="D107" s="381"/>
      <c r="E107" s="381"/>
      <c r="F107" s="381"/>
      <c r="G107" s="381"/>
      <c r="H107" s="381"/>
    </row>
    <row r="108" spans="1:8" ht="1.2" customHeight="1">
      <c r="A108" s="381"/>
      <c r="B108" s="381"/>
      <c r="C108" s="381"/>
      <c r="D108" s="381"/>
      <c r="E108" s="381"/>
      <c r="F108" s="381"/>
      <c r="G108" s="381"/>
      <c r="H108" s="381"/>
    </row>
    <row r="109" spans="1:8" hidden="1">
      <c r="A109" s="381"/>
      <c r="B109" s="381"/>
      <c r="C109" s="381"/>
      <c r="D109" s="381"/>
      <c r="E109" s="381"/>
      <c r="F109" s="381"/>
      <c r="G109" s="381"/>
      <c r="H109" s="381"/>
    </row>
    <row r="110" spans="1:8" hidden="1">
      <c r="A110" s="381"/>
      <c r="B110" s="381"/>
      <c r="C110" s="381"/>
      <c r="D110" s="381"/>
      <c r="E110" s="381"/>
      <c r="F110" s="381"/>
      <c r="G110" s="381"/>
      <c r="H110" s="381"/>
    </row>
    <row r="111" spans="1:8" hidden="1">
      <c r="A111" s="381"/>
      <c r="B111" s="381"/>
      <c r="C111" s="381"/>
      <c r="D111" s="381"/>
      <c r="E111" s="381"/>
      <c r="F111" s="381"/>
      <c r="G111" s="381"/>
      <c r="H111" s="381"/>
    </row>
    <row r="112" spans="1:8">
      <c r="D112" s="52"/>
      <c r="E112" s="52"/>
      <c r="F112" s="52"/>
      <c r="G112" s="52"/>
    </row>
    <row r="113" spans="1:7">
      <c r="A113" s="1" t="s">
        <v>1203</v>
      </c>
      <c r="B113" s="1"/>
      <c r="C113" s="1"/>
      <c r="D113" s="1"/>
      <c r="E113" s="1"/>
      <c r="F113" s="1"/>
      <c r="G113" s="1"/>
    </row>
    <row r="114" spans="1:7">
      <c r="A114" s="376" t="s">
        <v>215</v>
      </c>
      <c r="B114" s="377" t="s">
        <v>216</v>
      </c>
      <c r="C114" s="377"/>
      <c r="D114" s="376" t="s">
        <v>4</v>
      </c>
      <c r="E114" s="376"/>
      <c r="F114" s="376"/>
      <c r="G114" s="378" t="s">
        <v>217</v>
      </c>
    </row>
    <row r="115" spans="1:7">
      <c r="A115" s="376"/>
      <c r="B115" s="289" t="s">
        <v>218</v>
      </c>
      <c r="C115" s="289" t="s">
        <v>219</v>
      </c>
      <c r="D115" s="289" t="s">
        <v>220</v>
      </c>
      <c r="E115" s="289" t="s">
        <v>6</v>
      </c>
      <c r="F115" s="289" t="s">
        <v>221</v>
      </c>
      <c r="G115" s="378"/>
    </row>
    <row r="116" spans="1:7">
      <c r="A116" s="290" t="s">
        <v>1212</v>
      </c>
      <c r="B116" s="107">
        <v>13.157894736842104</v>
      </c>
      <c r="C116" s="107">
        <v>11.842105263157896</v>
      </c>
      <c r="D116" s="289">
        <v>0.11</v>
      </c>
      <c r="E116" s="289">
        <v>0.02</v>
      </c>
      <c r="F116" s="289">
        <v>0.35</v>
      </c>
      <c r="G116" s="289">
        <v>1.98</v>
      </c>
    </row>
    <row r="117" spans="1:7">
      <c r="A117" s="290" t="s">
        <v>1201</v>
      </c>
      <c r="B117" s="107">
        <v>36.842105263157897</v>
      </c>
      <c r="C117" s="107">
        <v>28.94736842105263</v>
      </c>
      <c r="D117" s="289">
        <v>0.43</v>
      </c>
      <c r="E117" s="289">
        <v>0.06</v>
      </c>
      <c r="F117" s="289">
        <v>0.64</v>
      </c>
      <c r="G117" s="289">
        <v>4.8099999999999996</v>
      </c>
    </row>
    <row r="118" spans="1:7">
      <c r="A118" s="290" t="s">
        <v>978</v>
      </c>
      <c r="B118" s="107">
        <v>28.94736842105263</v>
      </c>
      <c r="C118" s="107">
        <v>27.631578947368421</v>
      </c>
      <c r="D118" s="289">
        <v>0.28000000000000003</v>
      </c>
      <c r="E118" s="289">
        <v>0.06</v>
      </c>
      <c r="F118" s="289">
        <v>0.72</v>
      </c>
      <c r="G118" s="289">
        <v>4.4800000000000004</v>
      </c>
    </row>
    <row r="119" spans="1:7">
      <c r="A119" s="290" t="s">
        <v>724</v>
      </c>
      <c r="B119" s="107">
        <v>16.010000000000002</v>
      </c>
      <c r="C119" s="107">
        <v>15.789473684210526</v>
      </c>
      <c r="D119" s="289">
        <v>0.1</v>
      </c>
      <c r="E119" s="289">
        <v>0.03</v>
      </c>
      <c r="F119" s="289">
        <v>0.28000000000000003</v>
      </c>
      <c r="G119" s="289">
        <v>1.8</v>
      </c>
    </row>
    <row r="120" spans="1:7">
      <c r="A120" s="290" t="s">
        <v>716</v>
      </c>
      <c r="B120" s="107">
        <v>7.8947368421052628</v>
      </c>
      <c r="C120" s="107">
        <v>6.0526315789473681</v>
      </c>
      <c r="D120" s="289">
        <v>7.0000000000000007E-2</v>
      </c>
      <c r="E120" s="289">
        <v>0.02</v>
      </c>
      <c r="F120" s="289">
        <v>0.18</v>
      </c>
      <c r="G120" s="289">
        <v>1.1599999999999999</v>
      </c>
    </row>
    <row r="121" spans="1:7">
      <c r="A121" s="290" t="s">
        <v>561</v>
      </c>
      <c r="B121" s="107">
        <v>3.3157894736842106</v>
      </c>
      <c r="C121" s="107">
        <v>2.6315789473684212</v>
      </c>
      <c r="D121" s="289">
        <v>0.06</v>
      </c>
      <c r="E121" s="289">
        <v>0.01</v>
      </c>
      <c r="F121" s="289">
        <v>0.08</v>
      </c>
      <c r="G121" s="289">
        <v>0.64</v>
      </c>
    </row>
    <row r="122" spans="1:7">
      <c r="A122" s="290" t="s">
        <v>225</v>
      </c>
      <c r="B122" s="107">
        <v>8</v>
      </c>
      <c r="C122" s="107">
        <v>8</v>
      </c>
      <c r="D122" s="289">
        <v>0</v>
      </c>
      <c r="E122" s="289">
        <v>8</v>
      </c>
      <c r="F122" s="289">
        <v>0</v>
      </c>
      <c r="G122" s="289">
        <v>72</v>
      </c>
    </row>
    <row r="123" spans="1:7">
      <c r="A123" s="290" t="s">
        <v>228</v>
      </c>
      <c r="B123" s="107">
        <v>0.39473684210526316</v>
      </c>
      <c r="C123" s="107">
        <v>0.39473684210526316</v>
      </c>
      <c r="D123" s="289">
        <v>0</v>
      </c>
      <c r="E123" s="289">
        <v>0</v>
      </c>
      <c r="F123" s="289">
        <v>0</v>
      </c>
      <c r="G123" s="289">
        <v>0</v>
      </c>
    </row>
    <row r="124" spans="1:7">
      <c r="A124" s="290" t="s">
        <v>247</v>
      </c>
      <c r="B124" s="107">
        <v>0.78947368421052633</v>
      </c>
      <c r="C124" s="107">
        <v>0.78947368421052633</v>
      </c>
      <c r="D124" s="289">
        <v>0</v>
      </c>
      <c r="E124" s="289">
        <v>0</v>
      </c>
      <c r="F124" s="289">
        <v>0.79</v>
      </c>
      <c r="G124" s="289">
        <v>3.15</v>
      </c>
    </row>
    <row r="125" spans="1:7">
      <c r="A125" s="290" t="s">
        <v>644</v>
      </c>
      <c r="B125" s="107">
        <v>2.1052631578947367</v>
      </c>
      <c r="C125" s="107">
        <v>2.1052631578947367</v>
      </c>
      <c r="D125" s="289">
        <v>0.02</v>
      </c>
      <c r="E125" s="289">
        <v>0</v>
      </c>
      <c r="F125" s="289">
        <v>0.06</v>
      </c>
      <c r="G125" s="289">
        <v>0.35</v>
      </c>
    </row>
    <row r="126" spans="1:7">
      <c r="A126" s="109" t="s">
        <v>232</v>
      </c>
      <c r="B126" s="109"/>
      <c r="C126" s="109">
        <v>100</v>
      </c>
      <c r="D126" s="110">
        <f>SUM(D116:D125)</f>
        <v>1.07</v>
      </c>
      <c r="E126" s="110">
        <f t="shared" ref="E126:G126" si="3">SUM(E116:E125)</f>
        <v>8.1999999999999993</v>
      </c>
      <c r="F126" s="110">
        <f t="shared" si="3"/>
        <v>3.1</v>
      </c>
      <c r="G126" s="110">
        <f t="shared" si="3"/>
        <v>90.37</v>
      </c>
    </row>
    <row r="127" spans="1:7" ht="77.400000000000006" customHeight="1">
      <c r="A127" s="375" t="s">
        <v>1202</v>
      </c>
      <c r="B127" s="375"/>
      <c r="C127" s="375"/>
      <c r="D127" s="375"/>
      <c r="E127" s="375"/>
      <c r="F127" s="375"/>
      <c r="G127" s="375"/>
    </row>
    <row r="129" spans="1:8">
      <c r="A129" s="1" t="s">
        <v>1204</v>
      </c>
      <c r="B129" s="1"/>
      <c r="C129" s="1"/>
      <c r="D129" s="1"/>
      <c r="E129" s="1"/>
      <c r="F129" s="1"/>
      <c r="G129" s="1"/>
    </row>
    <row r="130" spans="1:8">
      <c r="A130" s="376" t="s">
        <v>215</v>
      </c>
      <c r="B130" s="377" t="s">
        <v>216</v>
      </c>
      <c r="C130" s="377"/>
      <c r="D130" s="376" t="s">
        <v>4</v>
      </c>
      <c r="E130" s="376"/>
      <c r="F130" s="376"/>
      <c r="G130" s="378" t="s">
        <v>217</v>
      </c>
    </row>
    <row r="131" spans="1:8">
      <c r="A131" s="376"/>
      <c r="B131" s="2" t="s">
        <v>218</v>
      </c>
      <c r="C131" s="2" t="s">
        <v>219</v>
      </c>
      <c r="D131" s="2" t="s">
        <v>220</v>
      </c>
      <c r="E131" s="2" t="s">
        <v>6</v>
      </c>
      <c r="F131" s="2" t="s">
        <v>221</v>
      </c>
      <c r="G131" s="378"/>
      <c r="H131" s="54"/>
    </row>
    <row r="132" spans="1:8">
      <c r="A132" s="3" t="s">
        <v>296</v>
      </c>
      <c r="B132" s="44">
        <v>50</v>
      </c>
      <c r="C132" s="44">
        <v>50</v>
      </c>
      <c r="D132" s="45">
        <v>9</v>
      </c>
      <c r="E132" s="45">
        <v>0.25</v>
      </c>
      <c r="F132" s="45">
        <v>0.9</v>
      </c>
      <c r="G132" s="45">
        <v>41.85</v>
      </c>
      <c r="H132" s="54"/>
    </row>
    <row r="133" spans="1:8">
      <c r="A133" s="3" t="s">
        <v>247</v>
      </c>
      <c r="B133" s="3">
        <v>6.25</v>
      </c>
      <c r="C133" s="3">
        <v>6.25</v>
      </c>
      <c r="D133" s="45">
        <v>0</v>
      </c>
      <c r="E133" s="45">
        <v>0</v>
      </c>
      <c r="F133" s="45">
        <v>6.24</v>
      </c>
      <c r="G133" s="45">
        <v>24.95</v>
      </c>
      <c r="H133" s="54"/>
    </row>
    <row r="134" spans="1:8">
      <c r="A134" s="3" t="s">
        <v>320</v>
      </c>
      <c r="B134" s="3">
        <v>31.25</v>
      </c>
      <c r="C134" s="3">
        <v>31.25</v>
      </c>
      <c r="D134" s="45">
        <v>0.63</v>
      </c>
      <c r="E134" s="45">
        <v>10.94</v>
      </c>
      <c r="F134" s="45">
        <v>0.94</v>
      </c>
      <c r="G134" s="45">
        <v>104.69</v>
      </c>
      <c r="H134" s="54"/>
    </row>
    <row r="135" spans="1:8">
      <c r="A135" s="3" t="s">
        <v>335</v>
      </c>
      <c r="B135" s="3">
        <v>6.25</v>
      </c>
      <c r="C135" s="3">
        <v>6.25</v>
      </c>
      <c r="D135" s="45">
        <v>0.14000000000000001</v>
      </c>
      <c r="E135" s="45">
        <v>0.01</v>
      </c>
      <c r="F135" s="45">
        <v>4.24</v>
      </c>
      <c r="G135" s="45">
        <v>17.579999999999998</v>
      </c>
      <c r="H135" s="54"/>
    </row>
    <row r="136" spans="1:8">
      <c r="A136" s="46" t="s">
        <v>232</v>
      </c>
      <c r="B136" s="47"/>
      <c r="C136" s="46">
        <v>75</v>
      </c>
      <c r="D136" s="48">
        <f>SUM(D132:D135)</f>
        <v>9.7700000000000014</v>
      </c>
      <c r="E136" s="48">
        <f>SUM(E132:E135)</f>
        <v>11.2</v>
      </c>
      <c r="F136" s="48">
        <f>SUM(F132:F135)</f>
        <v>12.32</v>
      </c>
      <c r="G136" s="48">
        <f>SUM(G132:G135)</f>
        <v>189.07</v>
      </c>
      <c r="H136" s="54"/>
    </row>
    <row r="137" spans="1:8">
      <c r="A137" s="381" t="s">
        <v>353</v>
      </c>
      <c r="B137" s="381"/>
      <c r="C137" s="381"/>
      <c r="D137" s="381"/>
      <c r="E137" s="381"/>
      <c r="F137" s="381"/>
      <c r="G137" s="381"/>
      <c r="H137" s="381"/>
    </row>
    <row r="138" spans="1:8">
      <c r="A138" s="381"/>
      <c r="B138" s="381"/>
      <c r="C138" s="381"/>
      <c r="D138" s="381"/>
      <c r="E138" s="381"/>
      <c r="F138" s="381"/>
      <c r="G138" s="381"/>
      <c r="H138" s="381"/>
    </row>
    <row r="139" spans="1:8" ht="8.4" customHeight="1">
      <c r="A139" s="381"/>
      <c r="B139" s="381"/>
      <c r="C139" s="381"/>
      <c r="D139" s="381"/>
      <c r="E139" s="381"/>
      <c r="F139" s="381"/>
      <c r="G139" s="381"/>
      <c r="H139" s="381"/>
    </row>
    <row r="140" spans="1:8" hidden="1">
      <c r="A140" s="381"/>
      <c r="B140" s="381"/>
      <c r="C140" s="381"/>
      <c r="D140" s="381"/>
      <c r="E140" s="381"/>
      <c r="F140" s="381"/>
      <c r="G140" s="381"/>
      <c r="H140" s="381"/>
    </row>
    <row r="141" spans="1:8" hidden="1">
      <c r="A141" s="381"/>
      <c r="B141" s="381"/>
      <c r="C141" s="381"/>
      <c r="D141" s="381"/>
      <c r="E141" s="381"/>
      <c r="F141" s="381"/>
      <c r="G141" s="381"/>
      <c r="H141" s="381"/>
    </row>
    <row r="143" spans="1:8">
      <c r="A143" s="1" t="s">
        <v>1205</v>
      </c>
      <c r="B143" s="1"/>
      <c r="C143" s="1"/>
      <c r="D143" s="1"/>
      <c r="E143" s="1"/>
      <c r="F143" s="1"/>
      <c r="G143" s="1"/>
    </row>
    <row r="144" spans="1:8">
      <c r="A144" s="376" t="s">
        <v>215</v>
      </c>
      <c r="B144" s="377" t="s">
        <v>216</v>
      </c>
      <c r="C144" s="377"/>
      <c r="D144" s="376" t="s">
        <v>4</v>
      </c>
      <c r="E144" s="376"/>
      <c r="F144" s="376"/>
      <c r="G144" s="378" t="s">
        <v>217</v>
      </c>
    </row>
    <row r="145" spans="1:7">
      <c r="A145" s="376"/>
      <c r="B145" s="289" t="s">
        <v>218</v>
      </c>
      <c r="C145" s="289" t="s">
        <v>219</v>
      </c>
      <c r="D145" s="289" t="s">
        <v>220</v>
      </c>
      <c r="E145" s="289" t="s">
        <v>6</v>
      </c>
      <c r="F145" s="289" t="s">
        <v>221</v>
      </c>
      <c r="G145" s="378"/>
    </row>
    <row r="146" spans="1:7">
      <c r="A146" s="290" t="s">
        <v>317</v>
      </c>
      <c r="B146" s="107">
        <v>14.166666666666666</v>
      </c>
      <c r="C146" s="107">
        <v>12.5</v>
      </c>
      <c r="D146" s="289">
        <v>0.04</v>
      </c>
      <c r="E146" s="289">
        <v>0.08</v>
      </c>
      <c r="F146" s="289">
        <v>1.43</v>
      </c>
      <c r="G146" s="289">
        <v>6.55</v>
      </c>
    </row>
    <row r="147" spans="1:7">
      <c r="A147" s="290" t="s">
        <v>247</v>
      </c>
      <c r="B147" s="107">
        <v>6.75</v>
      </c>
      <c r="C147" s="107">
        <v>6.75</v>
      </c>
      <c r="D147" s="289">
        <v>0</v>
      </c>
      <c r="E147" s="289">
        <v>0</v>
      </c>
      <c r="F147" s="289">
        <v>6.74</v>
      </c>
      <c r="G147" s="289">
        <v>26.95</v>
      </c>
    </row>
    <row r="148" spans="1:7">
      <c r="A148" s="290" t="s">
        <v>230</v>
      </c>
      <c r="B148" s="107">
        <v>60.75</v>
      </c>
      <c r="C148" s="107">
        <v>60.75</v>
      </c>
      <c r="D148" s="289">
        <v>0</v>
      </c>
      <c r="E148" s="289">
        <v>0</v>
      </c>
      <c r="F148" s="289">
        <v>0</v>
      </c>
      <c r="G148" s="289">
        <v>0</v>
      </c>
    </row>
    <row r="149" spans="1:7">
      <c r="A149" s="290" t="s">
        <v>285</v>
      </c>
      <c r="B149" s="107">
        <v>3.3333333333333335</v>
      </c>
      <c r="C149" s="107">
        <v>3.3333333333333335</v>
      </c>
      <c r="D149" s="289">
        <v>0</v>
      </c>
      <c r="E149" s="289">
        <v>0</v>
      </c>
      <c r="F149" s="289">
        <v>2.66</v>
      </c>
      <c r="G149" s="289">
        <v>10.7</v>
      </c>
    </row>
    <row r="150" spans="1:7">
      <c r="A150" s="107" t="s">
        <v>248</v>
      </c>
      <c r="B150" s="107">
        <v>8.3333333333333329E-2</v>
      </c>
      <c r="C150" s="107">
        <v>8.3333333333333329E-2</v>
      </c>
      <c r="D150" s="289">
        <v>0</v>
      </c>
      <c r="E150" s="289">
        <v>0</v>
      </c>
      <c r="F150" s="289">
        <v>0</v>
      </c>
      <c r="G150" s="289">
        <v>0</v>
      </c>
    </row>
    <row r="151" spans="1:7">
      <c r="A151" s="109" t="s">
        <v>232</v>
      </c>
      <c r="B151" s="109"/>
      <c r="C151" s="109">
        <v>75</v>
      </c>
      <c r="D151" s="190">
        <f>SUM(D146:D150)</f>
        <v>0.04</v>
      </c>
      <c r="E151" s="110">
        <f>SUM(E146:E150)</f>
        <v>0.08</v>
      </c>
      <c r="F151" s="110">
        <f>SUM(F146:F150)</f>
        <v>10.83</v>
      </c>
      <c r="G151" s="110">
        <f>SUM(G146:G150)</f>
        <v>44.2</v>
      </c>
    </row>
    <row r="152" spans="1:7" ht="61.2" customHeight="1">
      <c r="A152" s="375" t="s">
        <v>1298</v>
      </c>
      <c r="B152" s="375"/>
      <c r="C152" s="375"/>
      <c r="D152" s="375"/>
      <c r="E152" s="375"/>
      <c r="F152" s="375"/>
      <c r="G152" s="375"/>
    </row>
    <row r="154" spans="1:7">
      <c r="A154" s="1" t="s">
        <v>508</v>
      </c>
      <c r="B154" s="1"/>
      <c r="C154" s="1"/>
      <c r="D154" s="1"/>
      <c r="E154" s="1"/>
      <c r="F154" s="1"/>
      <c r="G154" s="1"/>
    </row>
    <row r="155" spans="1:7">
      <c r="A155" s="388" t="s">
        <v>215</v>
      </c>
      <c r="B155" s="390" t="s">
        <v>216</v>
      </c>
      <c r="C155" s="391"/>
      <c r="D155" s="392" t="s">
        <v>4</v>
      </c>
      <c r="E155" s="393"/>
      <c r="F155" s="394"/>
      <c r="G155" s="359" t="s">
        <v>217</v>
      </c>
    </row>
    <row r="156" spans="1:7">
      <c r="A156" s="389"/>
      <c r="B156" s="2" t="s">
        <v>218</v>
      </c>
      <c r="C156" s="2" t="s">
        <v>219</v>
      </c>
      <c r="D156" s="2" t="s">
        <v>220</v>
      </c>
      <c r="E156" s="2" t="s">
        <v>6</v>
      </c>
      <c r="F156" s="2" t="s">
        <v>221</v>
      </c>
      <c r="G156" s="360"/>
    </row>
    <row r="157" spans="1:7">
      <c r="A157" s="3" t="s">
        <v>160</v>
      </c>
      <c r="B157" s="3">
        <v>25</v>
      </c>
      <c r="C157" s="3">
        <v>25</v>
      </c>
      <c r="D157" s="45">
        <v>1.4</v>
      </c>
      <c r="E157" s="45">
        <v>0.3</v>
      </c>
      <c r="F157" s="45">
        <v>14.7</v>
      </c>
      <c r="G157" s="45">
        <v>67</v>
      </c>
    </row>
    <row r="158" spans="1:7">
      <c r="A158" s="46" t="s">
        <v>232</v>
      </c>
      <c r="B158" s="47"/>
      <c r="C158" s="46">
        <v>25</v>
      </c>
      <c r="D158" s="46">
        <v>1.4</v>
      </c>
      <c r="E158" s="46">
        <v>0.3</v>
      </c>
      <c r="F158" s="46">
        <v>14.7</v>
      </c>
      <c r="G158" s="46">
        <v>67</v>
      </c>
    </row>
    <row r="160" spans="1:7">
      <c r="A160" s="67" t="s">
        <v>597</v>
      </c>
      <c r="B160" s="67"/>
      <c r="C160" s="67"/>
      <c r="D160" s="67"/>
      <c r="E160" s="67"/>
      <c r="F160" s="67"/>
      <c r="G160" s="67"/>
    </row>
    <row r="161" spans="1:7">
      <c r="A161" s="379" t="s">
        <v>215</v>
      </c>
      <c r="B161" s="379" t="s">
        <v>216</v>
      </c>
      <c r="C161" s="379"/>
      <c r="D161" s="379" t="s">
        <v>4</v>
      </c>
      <c r="E161" s="379"/>
      <c r="F161" s="379"/>
      <c r="G161" s="380" t="s">
        <v>217</v>
      </c>
    </row>
    <row r="162" spans="1:7">
      <c r="A162" s="379"/>
      <c r="B162" s="68" t="s">
        <v>218</v>
      </c>
      <c r="C162" s="68" t="s">
        <v>219</v>
      </c>
      <c r="D162" s="68" t="s">
        <v>220</v>
      </c>
      <c r="E162" s="68" t="s">
        <v>6</v>
      </c>
      <c r="F162" s="68" t="s">
        <v>221</v>
      </c>
      <c r="G162" s="380"/>
    </row>
    <row r="163" spans="1:7">
      <c r="A163" s="40" t="s">
        <v>98</v>
      </c>
      <c r="B163" s="40">
        <v>100</v>
      </c>
      <c r="C163" s="40">
        <v>100</v>
      </c>
      <c r="D163" s="40">
        <v>1.2</v>
      </c>
      <c r="E163" s="40">
        <v>0.2</v>
      </c>
      <c r="F163" s="40">
        <v>20</v>
      </c>
      <c r="G163" s="40">
        <v>88</v>
      </c>
    </row>
    <row r="164" spans="1:7">
      <c r="A164" s="69" t="s">
        <v>232</v>
      </c>
      <c r="B164" s="70"/>
      <c r="C164" s="69">
        <v>100</v>
      </c>
      <c r="D164" s="69">
        <v>1.2</v>
      </c>
      <c r="E164" s="69">
        <v>0.2</v>
      </c>
      <c r="F164" s="69">
        <v>20</v>
      </c>
      <c r="G164" s="69">
        <v>88</v>
      </c>
    </row>
    <row r="167" spans="1:7">
      <c r="A167" s="363" t="s">
        <v>1093</v>
      </c>
      <c r="B167" s="363"/>
      <c r="C167" s="363"/>
      <c r="D167" s="363"/>
      <c r="E167" s="363"/>
      <c r="F167" s="363"/>
      <c r="G167" s="363"/>
    </row>
    <row r="169" spans="1:7">
      <c r="A169" s="1" t="s">
        <v>1213</v>
      </c>
      <c r="B169" s="1"/>
      <c r="C169" s="1"/>
      <c r="D169" s="1"/>
      <c r="E169" s="1"/>
      <c r="F169" s="1"/>
      <c r="G169" s="1"/>
    </row>
    <row r="170" spans="1:7">
      <c r="A170" s="376" t="s">
        <v>215</v>
      </c>
      <c r="B170" s="377" t="s">
        <v>216</v>
      </c>
      <c r="C170" s="377"/>
      <c r="D170" s="376" t="s">
        <v>4</v>
      </c>
      <c r="E170" s="376"/>
      <c r="F170" s="376"/>
      <c r="G170" s="378" t="s">
        <v>217</v>
      </c>
    </row>
    <row r="171" spans="1:7">
      <c r="A171" s="376"/>
      <c r="B171" s="289" t="s">
        <v>218</v>
      </c>
      <c r="C171" s="289" t="s">
        <v>219</v>
      </c>
      <c r="D171" s="289" t="s">
        <v>220</v>
      </c>
      <c r="E171" s="289" t="s">
        <v>6</v>
      </c>
      <c r="F171" s="289" t="s">
        <v>221</v>
      </c>
      <c r="G171" s="378"/>
    </row>
    <row r="172" spans="1:7">
      <c r="A172" s="290" t="s">
        <v>222</v>
      </c>
      <c r="B172" s="107">
        <v>66.8</v>
      </c>
      <c r="C172" s="107">
        <v>43.924000000000007</v>
      </c>
      <c r="D172" s="289">
        <v>0.88</v>
      </c>
      <c r="E172" s="289">
        <v>0.04</v>
      </c>
      <c r="F172" s="289">
        <v>6.5</v>
      </c>
      <c r="G172" s="289">
        <v>29.91</v>
      </c>
    </row>
    <row r="173" spans="1:7">
      <c r="A173" s="290" t="s">
        <v>223</v>
      </c>
      <c r="B173" s="107">
        <v>12.5</v>
      </c>
      <c r="C173" s="107">
        <v>9.1349999999999998</v>
      </c>
      <c r="D173" s="289">
        <v>0.09</v>
      </c>
      <c r="E173" s="289">
        <v>0.02</v>
      </c>
      <c r="F173" s="289">
        <v>0.44</v>
      </c>
      <c r="G173" s="289">
        <v>2.29</v>
      </c>
    </row>
    <row r="174" spans="1:7">
      <c r="A174" s="290" t="s">
        <v>279</v>
      </c>
      <c r="B174" s="107">
        <v>6</v>
      </c>
      <c r="C174" s="107">
        <v>5.3020000000000005</v>
      </c>
      <c r="D174" s="289">
        <v>7.0000000000000007E-2</v>
      </c>
      <c r="E174" s="289">
        <v>0.02</v>
      </c>
      <c r="F174" s="289">
        <v>0.26</v>
      </c>
      <c r="G174" s="289">
        <v>1.46</v>
      </c>
    </row>
    <row r="175" spans="1:7">
      <c r="A175" s="290" t="s">
        <v>225</v>
      </c>
      <c r="B175" s="107">
        <v>5</v>
      </c>
      <c r="C175" s="107">
        <v>5</v>
      </c>
      <c r="D175" s="289">
        <v>0</v>
      </c>
      <c r="E175" s="289">
        <v>5</v>
      </c>
      <c r="F175" s="289">
        <v>0</v>
      </c>
      <c r="G175" s="289">
        <v>45</v>
      </c>
    </row>
    <row r="176" spans="1:7">
      <c r="A176" s="107" t="s">
        <v>256</v>
      </c>
      <c r="B176" s="107">
        <v>15</v>
      </c>
      <c r="C176" s="107">
        <v>15</v>
      </c>
      <c r="D176" s="289">
        <v>1.02</v>
      </c>
      <c r="E176" s="289">
        <v>0.09</v>
      </c>
      <c r="F176" s="289">
        <v>11.66</v>
      </c>
      <c r="G176" s="289">
        <v>51.51</v>
      </c>
    </row>
    <row r="177" spans="1:7">
      <c r="A177" s="107" t="s">
        <v>227</v>
      </c>
      <c r="B177" s="107">
        <v>0.03</v>
      </c>
      <c r="C177" s="289">
        <v>0.03</v>
      </c>
      <c r="D177" s="289">
        <v>0</v>
      </c>
      <c r="E177" s="289">
        <v>0</v>
      </c>
      <c r="F177" s="289">
        <v>0</v>
      </c>
      <c r="G177" s="289">
        <v>0</v>
      </c>
    </row>
    <row r="178" spans="1:7">
      <c r="A178" s="290" t="s">
        <v>228</v>
      </c>
      <c r="B178" s="107">
        <v>0.5</v>
      </c>
      <c r="C178" s="107">
        <v>0.5</v>
      </c>
      <c r="D178" s="289">
        <v>0</v>
      </c>
      <c r="E178" s="289">
        <v>0</v>
      </c>
      <c r="F178" s="289">
        <v>0</v>
      </c>
      <c r="G178" s="289">
        <v>0</v>
      </c>
    </row>
    <row r="179" spans="1:7">
      <c r="A179" s="290" t="s">
        <v>229</v>
      </c>
      <c r="B179" s="107">
        <v>0.05</v>
      </c>
      <c r="C179" s="107">
        <v>0.05</v>
      </c>
      <c r="D179" s="289">
        <v>0</v>
      </c>
      <c r="E179" s="289">
        <v>0</v>
      </c>
      <c r="F179" s="289">
        <v>0</v>
      </c>
      <c r="G179" s="289">
        <v>0</v>
      </c>
    </row>
    <row r="180" spans="1:7">
      <c r="A180" s="290" t="s">
        <v>230</v>
      </c>
      <c r="B180" s="107">
        <v>187</v>
      </c>
      <c r="C180" s="107">
        <v>187</v>
      </c>
      <c r="D180" s="289">
        <v>0</v>
      </c>
      <c r="E180" s="289">
        <v>0</v>
      </c>
      <c r="F180" s="289">
        <v>0</v>
      </c>
      <c r="G180" s="289">
        <v>0</v>
      </c>
    </row>
    <row r="181" spans="1:7">
      <c r="A181" s="290" t="s">
        <v>311</v>
      </c>
      <c r="B181" s="107">
        <v>0.3</v>
      </c>
      <c r="C181" s="107">
        <v>0.3</v>
      </c>
      <c r="D181" s="289">
        <v>0</v>
      </c>
      <c r="E181" s="289">
        <v>0</v>
      </c>
      <c r="F181" s="289">
        <v>0</v>
      </c>
      <c r="G181" s="289">
        <v>0</v>
      </c>
    </row>
    <row r="182" spans="1:7">
      <c r="A182" s="290" t="s">
        <v>300</v>
      </c>
      <c r="B182" s="107">
        <v>10</v>
      </c>
      <c r="C182" s="107">
        <v>10</v>
      </c>
      <c r="D182" s="289">
        <v>0.28000000000000003</v>
      </c>
      <c r="E182" s="289">
        <v>2</v>
      </c>
      <c r="F182" s="289">
        <v>0.32</v>
      </c>
      <c r="G182" s="289">
        <v>20.399999999999999</v>
      </c>
    </row>
    <row r="183" spans="1:7">
      <c r="A183" s="109" t="s">
        <v>232</v>
      </c>
      <c r="B183" s="109"/>
      <c r="C183" s="109" t="s">
        <v>82</v>
      </c>
      <c r="D183" s="110">
        <f>SUM(D172:D182)</f>
        <v>2.34</v>
      </c>
      <c r="E183" s="110">
        <f>SUM(E172:E182)</f>
        <v>7.17</v>
      </c>
      <c r="F183" s="110">
        <f>SUM(F172:F182)</f>
        <v>19.18</v>
      </c>
      <c r="G183" s="110">
        <f>SUM(G172:G182)</f>
        <v>150.57</v>
      </c>
    </row>
    <row r="184" spans="1:7" ht="81" customHeight="1">
      <c r="A184" s="375" t="s">
        <v>1210</v>
      </c>
      <c r="B184" s="375"/>
      <c r="C184" s="375"/>
      <c r="D184" s="375"/>
      <c r="E184" s="375"/>
      <c r="F184" s="375"/>
      <c r="G184" s="375"/>
    </row>
    <row r="186" spans="1:7">
      <c r="A186" s="1" t="s">
        <v>1208</v>
      </c>
      <c r="B186" s="156"/>
      <c r="C186" s="1"/>
      <c r="D186" s="1"/>
      <c r="E186" s="1"/>
      <c r="F186" s="1"/>
      <c r="G186" s="1"/>
    </row>
    <row r="187" spans="1:7">
      <c r="A187" s="376" t="s">
        <v>215</v>
      </c>
      <c r="B187" s="377" t="s">
        <v>216</v>
      </c>
      <c r="C187" s="377"/>
      <c r="D187" s="376" t="s">
        <v>4</v>
      </c>
      <c r="E187" s="376"/>
      <c r="F187" s="376"/>
      <c r="G187" s="378" t="s">
        <v>217</v>
      </c>
    </row>
    <row r="188" spans="1:7">
      <c r="A188" s="376"/>
      <c r="B188" s="289" t="s">
        <v>218</v>
      </c>
      <c r="C188" s="289" t="s">
        <v>219</v>
      </c>
      <c r="D188" s="289" t="s">
        <v>220</v>
      </c>
      <c r="E188" s="289" t="s">
        <v>6</v>
      </c>
      <c r="F188" s="289" t="s">
        <v>221</v>
      </c>
      <c r="G188" s="378"/>
    </row>
    <row r="189" spans="1:7">
      <c r="A189" s="290" t="s">
        <v>278</v>
      </c>
      <c r="B189" s="107">
        <v>58.75</v>
      </c>
      <c r="C189" s="107">
        <v>58.75</v>
      </c>
      <c r="D189" s="289">
        <v>10.34</v>
      </c>
      <c r="E189" s="289">
        <v>9.8699999999999992</v>
      </c>
      <c r="F189" s="289">
        <v>0</v>
      </c>
      <c r="G189" s="289">
        <v>130.19</v>
      </c>
    </row>
    <row r="190" spans="1:7">
      <c r="A190" s="290" t="s">
        <v>237</v>
      </c>
      <c r="B190" s="107">
        <v>3</v>
      </c>
      <c r="C190" s="107">
        <v>3</v>
      </c>
      <c r="D190" s="289">
        <v>0.31</v>
      </c>
      <c r="E190" s="289">
        <v>0.03</v>
      </c>
      <c r="F190" s="289">
        <v>2.2200000000000002</v>
      </c>
      <c r="G190" s="289">
        <v>10.35</v>
      </c>
    </row>
    <row r="191" spans="1:7">
      <c r="A191" s="290" t="s">
        <v>592</v>
      </c>
      <c r="B191" s="107">
        <v>20</v>
      </c>
      <c r="C191" s="107">
        <v>14.83375</v>
      </c>
      <c r="D191" s="289">
        <v>0.21</v>
      </c>
      <c r="E191" s="289">
        <v>0.03</v>
      </c>
      <c r="F191" s="289">
        <v>0.62</v>
      </c>
      <c r="G191" s="289">
        <v>3.59</v>
      </c>
    </row>
    <row r="192" spans="1:7">
      <c r="A192" s="290" t="s">
        <v>279</v>
      </c>
      <c r="B192" s="107">
        <v>8.875</v>
      </c>
      <c r="C192" s="107">
        <v>7.84375</v>
      </c>
      <c r="D192" s="289">
        <v>0.1</v>
      </c>
      <c r="E192" s="289">
        <v>0.02</v>
      </c>
      <c r="F192" s="289">
        <v>0.38</v>
      </c>
      <c r="G192" s="289">
        <v>2.25</v>
      </c>
    </row>
    <row r="193" spans="1:8">
      <c r="A193" s="290" t="s">
        <v>628</v>
      </c>
      <c r="B193" s="107">
        <v>2.5000000000000001E-2</v>
      </c>
      <c r="C193" s="107">
        <v>2.5000000000000001E-2</v>
      </c>
      <c r="D193" s="289">
        <v>0</v>
      </c>
      <c r="E193" s="289">
        <v>0</v>
      </c>
      <c r="F193" s="289">
        <v>0</v>
      </c>
      <c r="G193" s="289">
        <v>0</v>
      </c>
    </row>
    <row r="194" spans="1:8">
      <c r="A194" s="290" t="s">
        <v>225</v>
      </c>
      <c r="B194" s="107">
        <v>6.25</v>
      </c>
      <c r="C194" s="107">
        <v>6.25</v>
      </c>
      <c r="D194" s="289">
        <v>0</v>
      </c>
      <c r="E194" s="289">
        <v>6.25</v>
      </c>
      <c r="F194" s="289">
        <v>0</v>
      </c>
      <c r="G194" s="289">
        <v>56.15</v>
      </c>
    </row>
    <row r="195" spans="1:8">
      <c r="A195" s="290" t="s">
        <v>228</v>
      </c>
      <c r="B195" s="107">
        <v>0.1875</v>
      </c>
      <c r="C195" s="107">
        <v>0.1875</v>
      </c>
      <c r="D195" s="289">
        <v>0</v>
      </c>
      <c r="E195" s="289">
        <v>0</v>
      </c>
      <c r="F195" s="289">
        <v>0</v>
      </c>
      <c r="G195" s="289">
        <v>0</v>
      </c>
    </row>
    <row r="196" spans="1:8">
      <c r="A196" s="290" t="s">
        <v>229</v>
      </c>
      <c r="B196" s="107">
        <v>6.25E-2</v>
      </c>
      <c r="C196" s="107">
        <v>6.25E-2</v>
      </c>
      <c r="D196" s="289">
        <v>0</v>
      </c>
      <c r="E196" s="289">
        <v>0</v>
      </c>
      <c r="F196" s="289">
        <v>0</v>
      </c>
      <c r="G196" s="289">
        <v>0</v>
      </c>
    </row>
    <row r="197" spans="1:8">
      <c r="A197" s="109" t="s">
        <v>232</v>
      </c>
      <c r="B197" s="109"/>
      <c r="C197" s="132">
        <v>75</v>
      </c>
      <c r="D197" s="110">
        <f>SUM(D189:D196)</f>
        <v>10.96</v>
      </c>
      <c r="E197" s="110">
        <f t="shared" ref="E197:G197" si="4">SUM(E189:E196)</f>
        <v>16.199999999999996</v>
      </c>
      <c r="F197" s="110">
        <f t="shared" si="4"/>
        <v>3.22</v>
      </c>
      <c r="G197" s="110">
        <f t="shared" si="4"/>
        <v>202.53</v>
      </c>
    </row>
    <row r="198" spans="1:8" ht="89.4" customHeight="1">
      <c r="A198" s="375" t="s">
        <v>629</v>
      </c>
      <c r="B198" s="375"/>
      <c r="C198" s="375"/>
      <c r="D198" s="375"/>
      <c r="E198" s="375"/>
      <c r="F198" s="375"/>
      <c r="G198" s="375"/>
    </row>
    <row r="200" spans="1:8">
      <c r="A200" s="38" t="s">
        <v>520</v>
      </c>
      <c r="B200" s="38"/>
      <c r="C200" s="38"/>
      <c r="D200" s="38"/>
      <c r="E200" s="38"/>
      <c r="F200" s="38"/>
      <c r="G200" s="38"/>
    </row>
    <row r="201" spans="1:8" ht="14.4" customHeight="1">
      <c r="A201" s="376" t="s">
        <v>215</v>
      </c>
      <c r="B201" s="377" t="s">
        <v>216</v>
      </c>
      <c r="C201" s="377"/>
      <c r="D201" s="376" t="s">
        <v>4</v>
      </c>
      <c r="E201" s="376"/>
      <c r="F201" s="376"/>
      <c r="G201" s="378" t="s">
        <v>217</v>
      </c>
    </row>
    <row r="202" spans="1:8">
      <c r="A202" s="376"/>
      <c r="B202" s="2" t="s">
        <v>218</v>
      </c>
      <c r="C202" s="2" t="s">
        <v>219</v>
      </c>
      <c r="D202" s="2" t="s">
        <v>220</v>
      </c>
      <c r="E202" s="2" t="s">
        <v>6</v>
      </c>
      <c r="F202" s="2" t="s">
        <v>221</v>
      </c>
      <c r="G202" s="378"/>
      <c r="H202" s="54"/>
    </row>
    <row r="203" spans="1:8">
      <c r="A203" s="3" t="s">
        <v>265</v>
      </c>
      <c r="B203" s="3">
        <v>245.61</v>
      </c>
      <c r="C203" s="3">
        <v>161.5</v>
      </c>
      <c r="D203" s="45">
        <v>3.2</v>
      </c>
      <c r="E203" s="45">
        <v>0.16</v>
      </c>
      <c r="F203" s="45">
        <v>23.9</v>
      </c>
      <c r="G203" s="45">
        <v>109.98</v>
      </c>
    </row>
    <row r="204" spans="1:8">
      <c r="A204" s="3" t="s">
        <v>239</v>
      </c>
      <c r="B204" s="3">
        <v>0.3</v>
      </c>
      <c r="C204" s="3">
        <v>0.3</v>
      </c>
      <c r="D204" s="45">
        <v>0</v>
      </c>
      <c r="E204" s="45">
        <v>0</v>
      </c>
      <c r="F204" s="45">
        <v>0</v>
      </c>
      <c r="G204" s="45">
        <v>0</v>
      </c>
    </row>
    <row r="205" spans="1:8">
      <c r="A205" s="55" t="s">
        <v>232</v>
      </c>
      <c r="B205" s="56"/>
      <c r="C205" s="55">
        <v>150</v>
      </c>
      <c r="D205" s="55">
        <v>3.2</v>
      </c>
      <c r="E205" s="55">
        <v>0.2</v>
      </c>
      <c r="F205" s="55">
        <v>24</v>
      </c>
      <c r="G205" s="55">
        <v>110</v>
      </c>
    </row>
    <row r="206" spans="1:8" ht="14.4" customHeight="1">
      <c r="A206" s="381" t="s">
        <v>266</v>
      </c>
      <c r="B206" s="381"/>
      <c r="C206" s="381"/>
      <c r="D206" s="381"/>
      <c r="E206" s="381"/>
      <c r="F206" s="381"/>
      <c r="G206" s="381"/>
      <c r="H206" s="381"/>
    </row>
    <row r="207" spans="1:8">
      <c r="A207" s="381"/>
      <c r="B207" s="381"/>
      <c r="C207" s="381"/>
      <c r="D207" s="381"/>
      <c r="E207" s="381"/>
      <c r="F207" s="381"/>
      <c r="G207" s="381"/>
      <c r="H207" s="381"/>
    </row>
    <row r="208" spans="1:8">
      <c r="A208" s="381"/>
      <c r="B208" s="381"/>
      <c r="C208" s="381"/>
      <c r="D208" s="381"/>
      <c r="E208" s="381"/>
      <c r="F208" s="381"/>
      <c r="G208" s="381"/>
      <c r="H208" s="381"/>
    </row>
    <row r="209" spans="1:8" ht="4.95" customHeight="1">
      <c r="A209" s="381"/>
      <c r="B209" s="381"/>
      <c r="C209" s="381"/>
      <c r="D209" s="381"/>
      <c r="E209" s="381"/>
      <c r="F209" s="381"/>
      <c r="G209" s="381"/>
      <c r="H209" s="381"/>
    </row>
    <row r="210" spans="1:8" hidden="1">
      <c r="A210" s="381"/>
      <c r="B210" s="381"/>
      <c r="C210" s="381"/>
      <c r="D210" s="381"/>
      <c r="E210" s="381"/>
      <c r="F210" s="381"/>
      <c r="G210" s="381"/>
      <c r="H210" s="381"/>
    </row>
    <row r="211" spans="1:8" hidden="1">
      <c r="A211" s="381"/>
      <c r="B211" s="381"/>
      <c r="C211" s="381"/>
      <c r="D211" s="381"/>
      <c r="E211" s="381"/>
      <c r="F211" s="381"/>
      <c r="G211" s="381"/>
      <c r="H211" s="381"/>
    </row>
    <row r="213" spans="1:8">
      <c r="A213" s="1" t="s">
        <v>504</v>
      </c>
      <c r="B213" s="1"/>
      <c r="C213" s="1"/>
      <c r="D213" s="1"/>
      <c r="E213" s="1"/>
      <c r="F213" s="1"/>
      <c r="G213" s="1"/>
    </row>
    <row r="214" spans="1:8" ht="14.4" customHeight="1">
      <c r="A214" s="376" t="s">
        <v>215</v>
      </c>
      <c r="B214" s="377" t="s">
        <v>216</v>
      </c>
      <c r="C214" s="377"/>
      <c r="D214" s="376" t="s">
        <v>4</v>
      </c>
      <c r="E214" s="376"/>
      <c r="F214" s="376"/>
      <c r="G214" s="378" t="s">
        <v>217</v>
      </c>
    </row>
    <row r="215" spans="1:8">
      <c r="A215" s="376"/>
      <c r="B215" s="289" t="s">
        <v>218</v>
      </c>
      <c r="C215" s="289" t="s">
        <v>219</v>
      </c>
      <c r="D215" s="289" t="s">
        <v>220</v>
      </c>
      <c r="E215" s="289" t="s">
        <v>6</v>
      </c>
      <c r="F215" s="289" t="s">
        <v>221</v>
      </c>
      <c r="G215" s="378"/>
      <c r="H215" s="54"/>
    </row>
    <row r="216" spans="1:8">
      <c r="A216" s="3" t="s">
        <v>225</v>
      </c>
      <c r="B216" s="44">
        <v>2.0202020202020203</v>
      </c>
      <c r="C216" s="44">
        <v>2.0202020202020203</v>
      </c>
      <c r="D216" s="45">
        <v>0</v>
      </c>
      <c r="E216" s="45">
        <v>2.02</v>
      </c>
      <c r="F216" s="45">
        <v>0</v>
      </c>
      <c r="G216" s="45">
        <v>18.18</v>
      </c>
    </row>
    <row r="217" spans="1:8">
      <c r="A217" s="3" t="s">
        <v>237</v>
      </c>
      <c r="B217" s="44">
        <v>2.5252525252525251</v>
      </c>
      <c r="C217" s="44">
        <v>2.5252525252525251</v>
      </c>
      <c r="D217" s="45">
        <v>0.26</v>
      </c>
      <c r="E217" s="45">
        <v>0.02</v>
      </c>
      <c r="F217" s="45">
        <v>1.87</v>
      </c>
      <c r="G217" s="45">
        <v>8.74</v>
      </c>
    </row>
    <row r="218" spans="1:8">
      <c r="A218" s="3" t="s">
        <v>228</v>
      </c>
      <c r="B218" s="44">
        <v>0.10101010101010101</v>
      </c>
      <c r="C218" s="44">
        <v>0.10101010101010101</v>
      </c>
      <c r="D218" s="45">
        <v>0</v>
      </c>
      <c r="E218" s="45">
        <v>0</v>
      </c>
      <c r="F218" s="45">
        <v>0</v>
      </c>
      <c r="G218" s="45">
        <v>0</v>
      </c>
    </row>
    <row r="219" spans="1:8">
      <c r="A219" s="3" t="s">
        <v>268</v>
      </c>
      <c r="B219" s="44">
        <v>20.202020202020201</v>
      </c>
      <c r="C219" s="44">
        <v>20.202020202020201</v>
      </c>
      <c r="D219" s="45">
        <v>0.61</v>
      </c>
      <c r="E219" s="45">
        <v>0.4</v>
      </c>
      <c r="F219" s="45">
        <v>0.91</v>
      </c>
      <c r="G219" s="45">
        <v>9.6999999999999993</v>
      </c>
    </row>
    <row r="220" spans="1:8">
      <c r="A220" s="3" t="s">
        <v>230</v>
      </c>
      <c r="B220" s="44">
        <v>25.252525252525253</v>
      </c>
      <c r="C220" s="44">
        <v>25.252525252525253</v>
      </c>
      <c r="D220" s="45">
        <v>0</v>
      </c>
      <c r="E220" s="45">
        <v>0</v>
      </c>
      <c r="F220" s="45">
        <v>0</v>
      </c>
      <c r="G220" s="45">
        <v>0</v>
      </c>
    </row>
    <row r="221" spans="1:8">
      <c r="A221" s="55" t="s">
        <v>232</v>
      </c>
      <c r="B221" s="56"/>
      <c r="C221" s="55">
        <v>50</v>
      </c>
      <c r="D221" s="59">
        <f>SUM(D216:D220)</f>
        <v>0.87</v>
      </c>
      <c r="E221" s="59">
        <f t="shared" ref="E221:G221" si="5">SUM(E216:E220)</f>
        <v>2.44</v>
      </c>
      <c r="F221" s="59">
        <f t="shared" si="5"/>
        <v>2.7800000000000002</v>
      </c>
      <c r="G221" s="59">
        <f t="shared" si="5"/>
        <v>36.620000000000005</v>
      </c>
    </row>
    <row r="222" spans="1:8" ht="14.4" customHeight="1">
      <c r="A222" s="381" t="s">
        <v>269</v>
      </c>
      <c r="B222" s="381"/>
      <c r="C222" s="381"/>
      <c r="D222" s="381"/>
      <c r="E222" s="381"/>
      <c r="F222" s="381"/>
      <c r="G222" s="381"/>
      <c r="H222" s="381"/>
    </row>
    <row r="223" spans="1:8">
      <c r="A223" s="381"/>
      <c r="B223" s="381"/>
      <c r="C223" s="381"/>
      <c r="D223" s="381"/>
      <c r="E223" s="381"/>
      <c r="F223" s="381"/>
      <c r="G223" s="381"/>
      <c r="H223" s="381"/>
    </row>
    <row r="224" spans="1:8" ht="7.95" customHeight="1">
      <c r="A224" s="381"/>
      <c r="B224" s="381"/>
      <c r="C224" s="381"/>
      <c r="D224" s="381"/>
      <c r="E224" s="381"/>
      <c r="F224" s="381"/>
      <c r="G224" s="381"/>
      <c r="H224" s="381"/>
    </row>
    <row r="225" spans="1:8" hidden="1">
      <c r="A225" s="381"/>
      <c r="B225" s="381"/>
      <c r="C225" s="381"/>
      <c r="D225" s="381"/>
      <c r="E225" s="381"/>
      <c r="F225" s="381"/>
      <c r="G225" s="381"/>
      <c r="H225" s="381"/>
    </row>
    <row r="226" spans="1:8" hidden="1">
      <c r="A226" s="381"/>
      <c r="B226" s="381"/>
      <c r="C226" s="381"/>
      <c r="D226" s="381"/>
      <c r="E226" s="381"/>
      <c r="F226" s="381"/>
      <c r="G226" s="381"/>
      <c r="H226" s="381"/>
    </row>
    <row r="227" spans="1:8" hidden="1">
      <c r="A227" s="381"/>
      <c r="B227" s="381"/>
      <c r="C227" s="381"/>
      <c r="D227" s="381"/>
      <c r="E227" s="381"/>
      <c r="F227" s="381"/>
      <c r="G227" s="381"/>
      <c r="H227" s="381"/>
    </row>
    <row r="228" spans="1:8">
      <c r="D228" s="52"/>
      <c r="E228" s="52"/>
      <c r="F228" s="52"/>
      <c r="G228" s="52"/>
    </row>
    <row r="229" spans="1:8">
      <c r="A229" s="1" t="s">
        <v>1215</v>
      </c>
      <c r="B229" s="1"/>
      <c r="C229" s="1"/>
      <c r="D229" s="1"/>
      <c r="E229" s="1"/>
      <c r="F229" s="1"/>
      <c r="G229" s="1"/>
    </row>
    <row r="230" spans="1:8" ht="14.4" customHeight="1">
      <c r="A230" s="376" t="s">
        <v>215</v>
      </c>
      <c r="B230" s="377" t="s">
        <v>216</v>
      </c>
      <c r="C230" s="377"/>
      <c r="D230" s="376" t="s">
        <v>4</v>
      </c>
      <c r="E230" s="376"/>
      <c r="F230" s="376"/>
      <c r="G230" s="378" t="s">
        <v>217</v>
      </c>
    </row>
    <row r="231" spans="1:8">
      <c r="A231" s="376"/>
      <c r="B231" s="289" t="s">
        <v>218</v>
      </c>
      <c r="C231" s="289" t="s">
        <v>219</v>
      </c>
      <c r="D231" s="289" t="s">
        <v>220</v>
      </c>
      <c r="E231" s="289" t="s">
        <v>6</v>
      </c>
      <c r="F231" s="289" t="s">
        <v>221</v>
      </c>
      <c r="G231" s="378"/>
    </row>
    <row r="232" spans="1:8">
      <c r="A232" s="290" t="s">
        <v>1201</v>
      </c>
      <c r="B232" s="107">
        <v>50.4</v>
      </c>
      <c r="C232" s="107">
        <v>44.929577464788736</v>
      </c>
      <c r="D232" s="289">
        <v>0.67</v>
      </c>
      <c r="E232" s="289">
        <v>0.09</v>
      </c>
      <c r="F232" s="289">
        <v>0.99</v>
      </c>
      <c r="G232" s="289">
        <v>7.46</v>
      </c>
    </row>
    <row r="233" spans="1:8">
      <c r="A233" s="290" t="s">
        <v>978</v>
      </c>
      <c r="B233" s="107">
        <v>31.3</v>
      </c>
      <c r="C233" s="107">
        <v>28.732394366197184</v>
      </c>
      <c r="D233" s="289">
        <v>0.28999999999999998</v>
      </c>
      <c r="E233" s="289">
        <v>0.06</v>
      </c>
      <c r="F233" s="289">
        <v>0.75</v>
      </c>
      <c r="G233" s="289">
        <v>4.6500000000000004</v>
      </c>
    </row>
    <row r="234" spans="1:8">
      <c r="A234" s="290" t="s">
        <v>724</v>
      </c>
      <c r="B234" s="107">
        <v>25.2</v>
      </c>
      <c r="C234" s="107">
        <v>24.422535211267604</v>
      </c>
      <c r="D234" s="289">
        <v>0.15</v>
      </c>
      <c r="E234" s="289">
        <v>0.05</v>
      </c>
      <c r="F234" s="289">
        <v>0.44</v>
      </c>
      <c r="G234" s="289">
        <v>2.78</v>
      </c>
    </row>
    <row r="235" spans="1:8">
      <c r="A235" s="290" t="s">
        <v>228</v>
      </c>
      <c r="B235" s="107">
        <v>0.352112676056338</v>
      </c>
      <c r="C235" s="107">
        <v>0.352112676056338</v>
      </c>
      <c r="D235" s="289">
        <v>0</v>
      </c>
      <c r="E235" s="289">
        <v>0</v>
      </c>
      <c r="F235" s="289">
        <v>0</v>
      </c>
      <c r="G235" s="289">
        <v>0</v>
      </c>
    </row>
    <row r="236" spans="1:8">
      <c r="A236" s="290" t="s">
        <v>247</v>
      </c>
      <c r="B236" s="107">
        <v>1.408450704225352</v>
      </c>
      <c r="C236" s="107">
        <v>1.408450704225352</v>
      </c>
      <c r="D236" s="289">
        <v>0</v>
      </c>
      <c r="E236" s="289">
        <v>0</v>
      </c>
      <c r="F236" s="289">
        <v>1.41</v>
      </c>
      <c r="G236" s="289">
        <v>5.63</v>
      </c>
    </row>
    <row r="237" spans="1:8">
      <c r="A237" s="290" t="s">
        <v>225</v>
      </c>
      <c r="B237" s="107">
        <v>4</v>
      </c>
      <c r="C237" s="107">
        <v>4</v>
      </c>
      <c r="D237" s="289">
        <v>0</v>
      </c>
      <c r="E237" s="289">
        <v>4</v>
      </c>
      <c r="F237" s="289">
        <v>0</v>
      </c>
      <c r="G237" s="289">
        <v>36</v>
      </c>
    </row>
    <row r="238" spans="1:8">
      <c r="A238" s="109" t="s">
        <v>232</v>
      </c>
      <c r="B238" s="109"/>
      <c r="C238" s="109">
        <v>100</v>
      </c>
      <c r="D238" s="110">
        <f>SUM(D232:D237)</f>
        <v>1.1099999999999999</v>
      </c>
      <c r="E238" s="110">
        <f t="shared" ref="E238:G238" si="6">SUM(E232:E237)</f>
        <v>4.2</v>
      </c>
      <c r="F238" s="110">
        <f t="shared" si="6"/>
        <v>3.59</v>
      </c>
      <c r="G238" s="110">
        <f t="shared" si="6"/>
        <v>56.519999999999996</v>
      </c>
    </row>
    <row r="239" spans="1:8" ht="44.4" customHeight="1">
      <c r="A239" s="375" t="s">
        <v>1211</v>
      </c>
      <c r="B239" s="375"/>
      <c r="C239" s="375"/>
      <c r="D239" s="375"/>
      <c r="E239" s="375"/>
      <c r="F239" s="375"/>
      <c r="G239" s="375"/>
    </row>
    <row r="241" spans="1:8">
      <c r="A241" s="1" t="s">
        <v>540</v>
      </c>
      <c r="B241" s="1"/>
      <c r="C241" s="1"/>
      <c r="D241" s="1"/>
      <c r="E241" s="1"/>
      <c r="F241" s="1"/>
      <c r="G241" s="1"/>
    </row>
    <row r="242" spans="1:8">
      <c r="A242" s="376" t="s">
        <v>215</v>
      </c>
      <c r="B242" s="377" t="s">
        <v>216</v>
      </c>
      <c r="C242" s="377"/>
      <c r="D242" s="376" t="s">
        <v>4</v>
      </c>
      <c r="E242" s="376"/>
      <c r="F242" s="376"/>
      <c r="G242" s="378" t="s">
        <v>217</v>
      </c>
    </row>
    <row r="243" spans="1:8">
      <c r="A243" s="376"/>
      <c r="B243" s="2" t="s">
        <v>218</v>
      </c>
      <c r="C243" s="2" t="s">
        <v>219</v>
      </c>
      <c r="D243" s="2" t="s">
        <v>220</v>
      </c>
      <c r="E243" s="2" t="s">
        <v>6</v>
      </c>
      <c r="F243" s="2" t="s">
        <v>221</v>
      </c>
      <c r="G243" s="378"/>
    </row>
    <row r="244" spans="1:8">
      <c r="A244" s="3" t="s">
        <v>160</v>
      </c>
      <c r="B244" s="3">
        <v>50</v>
      </c>
      <c r="C244" s="3">
        <v>50</v>
      </c>
      <c r="D244" s="45">
        <v>2.8</v>
      </c>
      <c r="E244" s="45">
        <v>0.6</v>
      </c>
      <c r="F244" s="45">
        <v>29.4</v>
      </c>
      <c r="G244" s="45">
        <v>134</v>
      </c>
    </row>
    <row r="245" spans="1:8">
      <c r="A245" s="46" t="s">
        <v>232</v>
      </c>
      <c r="B245" s="47"/>
      <c r="C245" s="46">
        <v>50</v>
      </c>
      <c r="D245" s="46">
        <v>2.8</v>
      </c>
      <c r="E245" s="46">
        <v>0.6</v>
      </c>
      <c r="F245" s="46">
        <v>29.4</v>
      </c>
      <c r="G245" s="46">
        <v>134</v>
      </c>
    </row>
    <row r="247" spans="1:8">
      <c r="A247" s="1" t="s">
        <v>580</v>
      </c>
      <c r="B247" s="1"/>
      <c r="C247" s="1"/>
      <c r="D247" s="1"/>
      <c r="E247" s="1"/>
      <c r="F247" s="1"/>
      <c r="G247" s="1"/>
    </row>
    <row r="248" spans="1:8" ht="14.4" customHeight="1">
      <c r="A248" s="376" t="s">
        <v>215</v>
      </c>
      <c r="B248" s="377" t="s">
        <v>216</v>
      </c>
      <c r="C248" s="377"/>
      <c r="D248" s="376" t="s">
        <v>4</v>
      </c>
      <c r="E248" s="376"/>
      <c r="F248" s="376"/>
      <c r="G248" s="378" t="s">
        <v>217</v>
      </c>
    </row>
    <row r="249" spans="1:8">
      <c r="A249" s="376"/>
      <c r="B249" s="2" t="s">
        <v>218</v>
      </c>
      <c r="C249" s="2" t="s">
        <v>219</v>
      </c>
      <c r="D249" s="2" t="s">
        <v>220</v>
      </c>
      <c r="E249" s="2" t="s">
        <v>6</v>
      </c>
      <c r="F249" s="2" t="s">
        <v>221</v>
      </c>
      <c r="G249" s="378"/>
      <c r="H249" s="54"/>
    </row>
    <row r="250" spans="1:8">
      <c r="A250" s="3" t="s">
        <v>252</v>
      </c>
      <c r="B250" s="3">
        <v>50</v>
      </c>
      <c r="C250" s="3">
        <v>50</v>
      </c>
      <c r="D250" s="3">
        <v>0.25</v>
      </c>
      <c r="E250" s="3">
        <v>0.15</v>
      </c>
      <c r="F250" s="3">
        <v>6.2</v>
      </c>
      <c r="G250" s="3">
        <v>28</v>
      </c>
    </row>
    <row r="251" spans="1:8">
      <c r="A251" s="46" t="s">
        <v>232</v>
      </c>
      <c r="B251" s="46">
        <v>50</v>
      </c>
      <c r="C251" s="46">
        <v>50</v>
      </c>
      <c r="D251" s="46">
        <v>0.25</v>
      </c>
      <c r="E251" s="46">
        <v>0.15</v>
      </c>
      <c r="F251" s="46">
        <v>6.2</v>
      </c>
      <c r="G251" s="46">
        <v>28</v>
      </c>
    </row>
    <row r="252" spans="1:8" ht="14.4" customHeight="1">
      <c r="A252" s="381" t="s">
        <v>253</v>
      </c>
      <c r="B252" s="381"/>
      <c r="C252" s="381"/>
      <c r="D252" s="381"/>
      <c r="E252" s="381"/>
      <c r="F252" s="381"/>
      <c r="G252" s="381"/>
      <c r="H252" s="381"/>
    </row>
    <row r="253" spans="1:8" ht="10.199999999999999" customHeight="1">
      <c r="A253" s="381"/>
      <c r="B253" s="381"/>
      <c r="C253" s="381"/>
      <c r="D253" s="381"/>
      <c r="E253" s="381"/>
      <c r="F253" s="381"/>
      <c r="G253" s="381"/>
      <c r="H253" s="381"/>
    </row>
    <row r="254" spans="1:8" hidden="1">
      <c r="A254" s="381"/>
      <c r="B254" s="381"/>
      <c r="C254" s="381"/>
      <c r="D254" s="381"/>
      <c r="E254" s="381"/>
      <c r="F254" s="381"/>
      <c r="G254" s="381"/>
      <c r="H254" s="381"/>
    </row>
    <row r="255" spans="1:8" hidden="1">
      <c r="A255" s="381"/>
      <c r="B255" s="381"/>
      <c r="C255" s="381"/>
      <c r="D255" s="381"/>
      <c r="E255" s="381"/>
      <c r="F255" s="381"/>
      <c r="G255" s="381"/>
      <c r="H255" s="381"/>
    </row>
    <row r="256" spans="1:8" hidden="1">
      <c r="A256" s="381"/>
      <c r="B256" s="381"/>
      <c r="C256" s="381"/>
      <c r="D256" s="381"/>
      <c r="E256" s="381"/>
      <c r="F256" s="381"/>
      <c r="G256" s="381"/>
      <c r="H256" s="381"/>
    </row>
    <row r="257" spans="1:8" hidden="1">
      <c r="A257" s="381"/>
      <c r="B257" s="381"/>
      <c r="C257" s="381"/>
      <c r="D257" s="381"/>
      <c r="E257" s="381"/>
      <c r="F257" s="381"/>
      <c r="G257" s="381"/>
      <c r="H257" s="381"/>
    </row>
    <row r="259" spans="1:8">
      <c r="A259" s="363" t="s">
        <v>1094</v>
      </c>
      <c r="B259" s="363"/>
      <c r="C259" s="363"/>
      <c r="D259" s="363"/>
      <c r="E259" s="363"/>
      <c r="F259" s="363"/>
      <c r="G259" s="363"/>
    </row>
    <row r="261" spans="1:8">
      <c r="A261" s="1" t="s">
        <v>1217</v>
      </c>
      <c r="B261" s="1"/>
      <c r="C261" s="1"/>
      <c r="D261" s="1"/>
      <c r="E261" s="1"/>
      <c r="F261" s="1"/>
      <c r="G261" s="1"/>
    </row>
    <row r="262" spans="1:8">
      <c r="A262" s="376" t="s">
        <v>215</v>
      </c>
      <c r="B262" s="377" t="s">
        <v>216</v>
      </c>
      <c r="C262" s="377"/>
      <c r="D262" s="376" t="s">
        <v>4</v>
      </c>
      <c r="E262" s="376"/>
      <c r="F262" s="376"/>
      <c r="G262" s="378" t="s">
        <v>217</v>
      </c>
    </row>
    <row r="263" spans="1:8">
      <c r="A263" s="376"/>
      <c r="B263" s="2" t="s">
        <v>218</v>
      </c>
      <c r="C263" s="2" t="s">
        <v>219</v>
      </c>
      <c r="D263" s="2" t="s">
        <v>220</v>
      </c>
      <c r="E263" s="2" t="s">
        <v>6</v>
      </c>
      <c r="F263" s="2" t="s">
        <v>221</v>
      </c>
      <c r="G263" s="378"/>
      <c r="H263" s="54"/>
    </row>
    <row r="264" spans="1:8">
      <c r="A264" s="290" t="s">
        <v>261</v>
      </c>
      <c r="B264" s="44">
        <v>44.578313253012048</v>
      </c>
      <c r="C264" s="44">
        <v>44.578313253012048</v>
      </c>
      <c r="D264" s="45">
        <v>7.5</v>
      </c>
      <c r="E264" s="45">
        <v>7.8</v>
      </c>
      <c r="F264" s="45">
        <v>0</v>
      </c>
      <c r="G264" s="45">
        <v>100.6</v>
      </c>
    </row>
    <row r="265" spans="1:8">
      <c r="A265" s="290" t="s">
        <v>262</v>
      </c>
      <c r="B265" s="44">
        <v>10.843373493975903</v>
      </c>
      <c r="C265" s="44">
        <v>10.843373493975903</v>
      </c>
      <c r="D265" s="45">
        <v>0.87</v>
      </c>
      <c r="E265" s="45">
        <v>0.26</v>
      </c>
      <c r="F265" s="45">
        <v>5.5</v>
      </c>
      <c r="G265" s="45">
        <v>27.85</v>
      </c>
    </row>
    <row r="266" spans="1:8">
      <c r="A266" s="290" t="s">
        <v>230</v>
      </c>
      <c r="B266" s="44">
        <v>14.457831325301205</v>
      </c>
      <c r="C266" s="44">
        <v>14.457831325301205</v>
      </c>
      <c r="D266" s="45">
        <v>0</v>
      </c>
      <c r="E266" s="45">
        <v>0</v>
      </c>
      <c r="F266" s="45">
        <v>0</v>
      </c>
      <c r="G266" s="45">
        <v>0</v>
      </c>
    </row>
    <row r="267" spans="1:8">
      <c r="A267" s="290" t="s">
        <v>263</v>
      </c>
      <c r="B267" s="44">
        <v>6.024096385542169</v>
      </c>
      <c r="C267" s="44">
        <v>6.024096385542169</v>
      </c>
      <c r="D267" s="45">
        <v>0.67</v>
      </c>
      <c r="E267" s="45">
        <v>0.19</v>
      </c>
      <c r="F267" s="45">
        <v>4.28</v>
      </c>
      <c r="G267" s="45">
        <v>21.5</v>
      </c>
    </row>
    <row r="268" spans="1:8">
      <c r="A268" s="290" t="s">
        <v>225</v>
      </c>
      <c r="B268" s="44">
        <v>3.6144578313253013</v>
      </c>
      <c r="C268" s="44">
        <v>3.6144578313253013</v>
      </c>
      <c r="D268" s="57">
        <v>0</v>
      </c>
      <c r="E268" s="45">
        <v>3.61</v>
      </c>
      <c r="F268" s="45">
        <v>0</v>
      </c>
      <c r="G268" s="45">
        <v>32.49</v>
      </c>
    </row>
    <row r="269" spans="1:8">
      <c r="A269" s="290" t="s">
        <v>228</v>
      </c>
      <c r="B269" s="44">
        <v>0.14457831325301204</v>
      </c>
      <c r="C269" s="44">
        <v>0.14457831325301204</v>
      </c>
      <c r="D269" s="45">
        <v>0</v>
      </c>
      <c r="E269" s="45">
        <v>0</v>
      </c>
      <c r="F269" s="45">
        <v>0</v>
      </c>
      <c r="G269" s="45">
        <v>0</v>
      </c>
    </row>
    <row r="270" spans="1:8">
      <c r="A270" s="290" t="s">
        <v>229</v>
      </c>
      <c r="B270" s="44">
        <v>5.3614457831325305E-2</v>
      </c>
      <c r="C270" s="44">
        <v>4.8192771084337352E-2</v>
      </c>
      <c r="D270" s="45">
        <v>0</v>
      </c>
      <c r="E270" s="45">
        <v>0</v>
      </c>
      <c r="F270" s="45">
        <v>0</v>
      </c>
      <c r="G270" s="45">
        <v>0</v>
      </c>
    </row>
    <row r="271" spans="1:8" ht="15.6">
      <c r="A271" s="55" t="s">
        <v>232</v>
      </c>
      <c r="B271" s="58"/>
      <c r="C271" s="55">
        <v>60</v>
      </c>
      <c r="D271" s="59">
        <f>SUM(D264:D270)</f>
        <v>9.0399999999999991</v>
      </c>
      <c r="E271" s="59">
        <f t="shared" ref="E271:G271" si="7">SUM(E264:E270)</f>
        <v>11.86</v>
      </c>
      <c r="F271" s="59">
        <f t="shared" si="7"/>
        <v>9.7800000000000011</v>
      </c>
      <c r="G271" s="59">
        <f t="shared" si="7"/>
        <v>182.44</v>
      </c>
    </row>
    <row r="272" spans="1:8">
      <c r="A272" s="412" t="s">
        <v>1059</v>
      </c>
      <c r="B272" s="412"/>
      <c r="C272" s="412"/>
      <c r="D272" s="412"/>
      <c r="E272" s="412"/>
      <c r="F272" s="412"/>
      <c r="G272" s="412"/>
      <c r="H272" s="412"/>
    </row>
    <row r="273" spans="1:8">
      <c r="A273" s="412"/>
      <c r="B273" s="412"/>
      <c r="C273" s="412"/>
      <c r="D273" s="412"/>
      <c r="E273" s="412"/>
      <c r="F273" s="412"/>
      <c r="G273" s="412"/>
      <c r="H273" s="412"/>
    </row>
    <row r="274" spans="1:8">
      <c r="A274" s="412"/>
      <c r="B274" s="412"/>
      <c r="C274" s="412"/>
      <c r="D274" s="412"/>
      <c r="E274" s="412"/>
      <c r="F274" s="412"/>
      <c r="G274" s="412"/>
      <c r="H274" s="412"/>
    </row>
    <row r="275" spans="1:8">
      <c r="A275" s="412"/>
      <c r="B275" s="412"/>
      <c r="C275" s="412"/>
      <c r="D275" s="412"/>
      <c r="E275" s="412"/>
      <c r="F275" s="412"/>
      <c r="G275" s="412"/>
      <c r="H275" s="412"/>
    </row>
    <row r="276" spans="1:8">
      <c r="A276" s="412"/>
      <c r="B276" s="412"/>
      <c r="C276" s="412"/>
      <c r="D276" s="412"/>
      <c r="E276" s="412"/>
      <c r="F276" s="412"/>
      <c r="G276" s="412"/>
      <c r="H276" s="412"/>
    </row>
    <row r="277" spans="1:8" ht="1.2" customHeight="1">
      <c r="A277" s="412"/>
      <c r="B277" s="412"/>
      <c r="C277" s="412"/>
      <c r="D277" s="412"/>
      <c r="E277" s="412"/>
      <c r="F277" s="412"/>
      <c r="G277" s="412"/>
      <c r="H277" s="412"/>
    </row>
    <row r="279" spans="1:8">
      <c r="A279" s="38" t="s">
        <v>520</v>
      </c>
      <c r="B279" s="38"/>
      <c r="C279" s="38"/>
      <c r="D279" s="38"/>
      <c r="E279" s="38"/>
      <c r="F279" s="38"/>
      <c r="G279" s="38"/>
    </row>
    <row r="280" spans="1:8">
      <c r="A280" s="376" t="s">
        <v>215</v>
      </c>
      <c r="B280" s="377" t="s">
        <v>216</v>
      </c>
      <c r="C280" s="377"/>
      <c r="D280" s="376" t="s">
        <v>4</v>
      </c>
      <c r="E280" s="376"/>
      <c r="F280" s="376"/>
      <c r="G280" s="378" t="s">
        <v>217</v>
      </c>
    </row>
    <row r="281" spans="1:8">
      <c r="A281" s="376"/>
      <c r="B281" s="2" t="s">
        <v>218</v>
      </c>
      <c r="C281" s="2" t="s">
        <v>219</v>
      </c>
      <c r="D281" s="2" t="s">
        <v>220</v>
      </c>
      <c r="E281" s="2" t="s">
        <v>6</v>
      </c>
      <c r="F281" s="2" t="s">
        <v>221</v>
      </c>
      <c r="G281" s="378"/>
      <c r="H281" s="54"/>
    </row>
    <row r="282" spans="1:8">
      <c r="A282" s="3" t="s">
        <v>265</v>
      </c>
      <c r="B282" s="3">
        <v>245.61</v>
      </c>
      <c r="C282" s="3">
        <v>161.5</v>
      </c>
      <c r="D282" s="45">
        <v>3.2</v>
      </c>
      <c r="E282" s="45">
        <v>0.16</v>
      </c>
      <c r="F282" s="45">
        <v>23.9</v>
      </c>
      <c r="G282" s="45">
        <v>109.98</v>
      </c>
    </row>
    <row r="283" spans="1:8">
      <c r="A283" s="3" t="s">
        <v>239</v>
      </c>
      <c r="B283" s="3">
        <v>0.3</v>
      </c>
      <c r="C283" s="3">
        <v>0.3</v>
      </c>
      <c r="D283" s="45">
        <v>0</v>
      </c>
      <c r="E283" s="45">
        <v>0</v>
      </c>
      <c r="F283" s="45">
        <v>0</v>
      </c>
      <c r="G283" s="45">
        <v>0</v>
      </c>
    </row>
    <row r="284" spans="1:8">
      <c r="A284" s="55" t="s">
        <v>232</v>
      </c>
      <c r="B284" s="56"/>
      <c r="C284" s="55">
        <v>150</v>
      </c>
      <c r="D284" s="55">
        <v>3.2</v>
      </c>
      <c r="E284" s="55">
        <v>0.2</v>
      </c>
      <c r="F284" s="55">
        <v>24</v>
      </c>
      <c r="G284" s="55">
        <v>110</v>
      </c>
    </row>
    <row r="285" spans="1:8">
      <c r="A285" s="381" t="s">
        <v>266</v>
      </c>
      <c r="B285" s="381"/>
      <c r="C285" s="381"/>
      <c r="D285" s="381"/>
      <c r="E285" s="381"/>
      <c r="F285" s="381"/>
      <c r="G285" s="381"/>
      <c r="H285" s="381"/>
    </row>
    <row r="286" spans="1:8">
      <c r="A286" s="381"/>
      <c r="B286" s="381"/>
      <c r="C286" s="381"/>
      <c r="D286" s="381"/>
      <c r="E286" s="381"/>
      <c r="F286" s="381"/>
      <c r="G286" s="381"/>
      <c r="H286" s="381"/>
    </row>
    <row r="287" spans="1:8">
      <c r="A287" s="381"/>
      <c r="B287" s="381"/>
      <c r="C287" s="381"/>
      <c r="D287" s="381"/>
      <c r="E287" s="381"/>
      <c r="F287" s="381"/>
      <c r="G287" s="381"/>
      <c r="H287" s="381"/>
    </row>
    <row r="288" spans="1:8" ht="1.2" customHeight="1">
      <c r="A288" s="381"/>
      <c r="B288" s="381"/>
      <c r="C288" s="381"/>
      <c r="D288" s="381"/>
      <c r="E288" s="381"/>
      <c r="F288" s="381"/>
      <c r="G288" s="381"/>
      <c r="H288" s="381"/>
    </row>
    <row r="289" spans="1:8" hidden="1">
      <c r="A289" s="381"/>
      <c r="B289" s="381"/>
      <c r="C289" s="381"/>
      <c r="D289" s="381"/>
      <c r="E289" s="381"/>
      <c r="F289" s="381"/>
      <c r="G289" s="381"/>
      <c r="H289" s="381"/>
    </row>
    <row r="290" spans="1:8" hidden="1">
      <c r="A290" s="381"/>
      <c r="B290" s="381"/>
      <c r="C290" s="381"/>
      <c r="D290" s="381"/>
      <c r="E290" s="381"/>
      <c r="F290" s="381"/>
      <c r="G290" s="381"/>
      <c r="H290" s="381"/>
    </row>
    <row r="292" spans="1:8">
      <c r="A292" s="1" t="s">
        <v>504</v>
      </c>
      <c r="B292" s="1"/>
      <c r="C292" s="1"/>
      <c r="D292" s="1"/>
      <c r="E292" s="1"/>
      <c r="F292" s="1"/>
      <c r="G292" s="1"/>
    </row>
    <row r="293" spans="1:8">
      <c r="A293" s="376" t="s">
        <v>215</v>
      </c>
      <c r="B293" s="377" t="s">
        <v>216</v>
      </c>
      <c r="C293" s="377"/>
      <c r="D293" s="376" t="s">
        <v>4</v>
      </c>
      <c r="E293" s="376"/>
      <c r="F293" s="376"/>
      <c r="G293" s="378" t="s">
        <v>217</v>
      </c>
    </row>
    <row r="294" spans="1:8">
      <c r="A294" s="376"/>
      <c r="B294" s="289" t="s">
        <v>218</v>
      </c>
      <c r="C294" s="289" t="s">
        <v>219</v>
      </c>
      <c r="D294" s="289" t="s">
        <v>220</v>
      </c>
      <c r="E294" s="289" t="s">
        <v>6</v>
      </c>
      <c r="F294" s="289" t="s">
        <v>221</v>
      </c>
      <c r="G294" s="378"/>
      <c r="H294" s="54"/>
    </row>
    <row r="295" spans="1:8">
      <c r="A295" s="3" t="s">
        <v>225</v>
      </c>
      <c r="B295" s="44">
        <v>2.0202020202020203</v>
      </c>
      <c r="C295" s="44">
        <v>2.0202020202020203</v>
      </c>
      <c r="D295" s="45">
        <v>0</v>
      </c>
      <c r="E295" s="45">
        <v>2.02</v>
      </c>
      <c r="F295" s="45">
        <v>0</v>
      </c>
      <c r="G295" s="45">
        <v>18.18</v>
      </c>
    </row>
    <row r="296" spans="1:8">
      <c r="A296" s="3" t="s">
        <v>237</v>
      </c>
      <c r="B296" s="44">
        <v>2.5252525252525251</v>
      </c>
      <c r="C296" s="44">
        <v>2.5252525252525251</v>
      </c>
      <c r="D296" s="45">
        <v>0.26</v>
      </c>
      <c r="E296" s="45">
        <v>0.02</v>
      </c>
      <c r="F296" s="45">
        <v>1.87</v>
      </c>
      <c r="G296" s="45">
        <v>8.74</v>
      </c>
    </row>
    <row r="297" spans="1:8">
      <c r="A297" s="3" t="s">
        <v>228</v>
      </c>
      <c r="B297" s="44">
        <v>0.10101010101010101</v>
      </c>
      <c r="C297" s="44">
        <v>0.10101010101010101</v>
      </c>
      <c r="D297" s="45">
        <v>0</v>
      </c>
      <c r="E297" s="45">
        <v>0</v>
      </c>
      <c r="F297" s="45">
        <v>0</v>
      </c>
      <c r="G297" s="45">
        <v>0</v>
      </c>
    </row>
    <row r="298" spans="1:8">
      <c r="A298" s="3" t="s">
        <v>268</v>
      </c>
      <c r="B298" s="44">
        <v>20.202020202020201</v>
      </c>
      <c r="C298" s="44">
        <v>20.202020202020201</v>
      </c>
      <c r="D298" s="45">
        <v>0.61</v>
      </c>
      <c r="E298" s="45">
        <v>0.4</v>
      </c>
      <c r="F298" s="45">
        <v>0.91</v>
      </c>
      <c r="G298" s="45">
        <v>9.6999999999999993</v>
      </c>
    </row>
    <row r="299" spans="1:8">
      <c r="A299" s="3" t="s">
        <v>230</v>
      </c>
      <c r="B299" s="44">
        <v>25.252525252525253</v>
      </c>
      <c r="C299" s="44">
        <v>25.252525252525253</v>
      </c>
      <c r="D299" s="45">
        <v>0</v>
      </c>
      <c r="E299" s="45">
        <v>0</v>
      </c>
      <c r="F299" s="45">
        <v>0</v>
      </c>
      <c r="G299" s="45">
        <v>0</v>
      </c>
    </row>
    <row r="300" spans="1:8">
      <c r="A300" s="55" t="s">
        <v>232</v>
      </c>
      <c r="B300" s="56"/>
      <c r="C300" s="55">
        <v>50</v>
      </c>
      <c r="D300" s="59">
        <f>SUM(D295:D299)</f>
        <v>0.87</v>
      </c>
      <c r="E300" s="59">
        <f t="shared" ref="E300:G300" si="8">SUM(E295:E299)</f>
        <v>2.44</v>
      </c>
      <c r="F300" s="59">
        <f t="shared" si="8"/>
        <v>2.7800000000000002</v>
      </c>
      <c r="G300" s="59">
        <f t="shared" si="8"/>
        <v>36.620000000000005</v>
      </c>
    </row>
    <row r="301" spans="1:8">
      <c r="A301" s="381" t="s">
        <v>269</v>
      </c>
      <c r="B301" s="381"/>
      <c r="C301" s="381"/>
      <c r="D301" s="381"/>
      <c r="E301" s="381"/>
      <c r="F301" s="381"/>
      <c r="G301" s="381"/>
      <c r="H301" s="381"/>
    </row>
    <row r="302" spans="1:8">
      <c r="A302" s="381"/>
      <c r="B302" s="381"/>
      <c r="C302" s="381"/>
      <c r="D302" s="381"/>
      <c r="E302" s="381"/>
      <c r="F302" s="381"/>
      <c r="G302" s="381"/>
      <c r="H302" s="381"/>
    </row>
    <row r="303" spans="1:8" ht="1.2" customHeight="1">
      <c r="A303" s="381"/>
      <c r="B303" s="381"/>
      <c r="C303" s="381"/>
      <c r="D303" s="381"/>
      <c r="E303" s="381"/>
      <c r="F303" s="381"/>
      <c r="G303" s="381"/>
      <c r="H303" s="381"/>
    </row>
    <row r="304" spans="1:8" hidden="1">
      <c r="A304" s="381"/>
      <c r="B304" s="381"/>
      <c r="C304" s="381"/>
      <c r="D304" s="381"/>
      <c r="E304" s="381"/>
      <c r="F304" s="381"/>
      <c r="G304" s="381"/>
      <c r="H304" s="381"/>
    </row>
    <row r="305" spans="1:8" hidden="1">
      <c r="A305" s="381"/>
      <c r="B305" s="381"/>
      <c r="C305" s="381"/>
      <c r="D305" s="381"/>
      <c r="E305" s="381"/>
      <c r="F305" s="381"/>
      <c r="G305" s="381"/>
      <c r="H305" s="381"/>
    </row>
    <row r="306" spans="1:8" hidden="1">
      <c r="A306" s="381"/>
      <c r="B306" s="381"/>
      <c r="C306" s="381"/>
      <c r="D306" s="381"/>
      <c r="E306" s="381"/>
      <c r="F306" s="381"/>
      <c r="G306" s="381"/>
      <c r="H306" s="381"/>
    </row>
    <row r="308" spans="1:8">
      <c r="A308" s="1" t="s">
        <v>607</v>
      </c>
      <c r="B308" s="1"/>
      <c r="C308" s="1"/>
      <c r="D308" s="1"/>
      <c r="E308" s="1"/>
      <c r="F308" s="1"/>
      <c r="G308" s="1"/>
    </row>
    <row r="309" spans="1:8">
      <c r="A309" s="376" t="s">
        <v>215</v>
      </c>
      <c r="B309" s="377" t="s">
        <v>216</v>
      </c>
      <c r="C309" s="377"/>
      <c r="D309" s="376" t="s">
        <v>4</v>
      </c>
      <c r="E309" s="376"/>
      <c r="F309" s="376"/>
      <c r="G309" s="378" t="s">
        <v>217</v>
      </c>
    </row>
    <row r="310" spans="1:8">
      <c r="A310" s="376"/>
      <c r="B310" s="289" t="s">
        <v>218</v>
      </c>
      <c r="C310" s="289" t="s">
        <v>219</v>
      </c>
      <c r="D310" s="289" t="s">
        <v>220</v>
      </c>
      <c r="E310" s="289" t="s">
        <v>6</v>
      </c>
      <c r="F310" s="289" t="s">
        <v>221</v>
      </c>
      <c r="G310" s="378"/>
    </row>
    <row r="311" spans="1:8">
      <c r="A311" s="290" t="s">
        <v>534</v>
      </c>
      <c r="B311" s="107">
        <v>46.031999999999996</v>
      </c>
      <c r="C311" s="107">
        <v>33.64</v>
      </c>
      <c r="D311" s="289">
        <v>0.34</v>
      </c>
      <c r="E311" s="289">
        <v>7.0000000000000007E-2</v>
      </c>
      <c r="F311" s="289">
        <v>1.61</v>
      </c>
      <c r="G311" s="289">
        <v>8.41</v>
      </c>
    </row>
    <row r="312" spans="1:8">
      <c r="A312" s="290" t="s">
        <v>273</v>
      </c>
      <c r="B312" s="107">
        <v>0.16</v>
      </c>
      <c r="C312" s="107">
        <v>0.16</v>
      </c>
      <c r="D312" s="289">
        <v>0</v>
      </c>
      <c r="E312" s="289">
        <v>0</v>
      </c>
      <c r="F312" s="289">
        <v>0</v>
      </c>
      <c r="G312" s="289">
        <v>0</v>
      </c>
    </row>
    <row r="313" spans="1:8">
      <c r="A313" s="290" t="s">
        <v>247</v>
      </c>
      <c r="B313" s="107">
        <v>1.6</v>
      </c>
      <c r="C313" s="107">
        <v>1.6</v>
      </c>
      <c r="D313" s="289">
        <v>0</v>
      </c>
      <c r="E313" s="289">
        <v>0</v>
      </c>
      <c r="F313" s="289">
        <v>1.6</v>
      </c>
      <c r="G313" s="289">
        <v>6.39</v>
      </c>
    </row>
    <row r="314" spans="1:8">
      <c r="A314" s="290" t="s">
        <v>228</v>
      </c>
      <c r="B314" s="107">
        <v>0.1</v>
      </c>
      <c r="C314" s="107">
        <v>0.1</v>
      </c>
      <c r="D314" s="289">
        <v>0</v>
      </c>
      <c r="E314" s="289">
        <v>0</v>
      </c>
      <c r="F314" s="289">
        <v>0</v>
      </c>
      <c r="G314" s="289">
        <v>0</v>
      </c>
    </row>
    <row r="315" spans="1:8">
      <c r="A315" s="290" t="s">
        <v>293</v>
      </c>
      <c r="B315" s="107">
        <v>0.24</v>
      </c>
      <c r="C315" s="107">
        <v>0.216</v>
      </c>
      <c r="D315" s="289">
        <v>0.01</v>
      </c>
      <c r="E315" s="289">
        <v>0</v>
      </c>
      <c r="F315" s="289">
        <v>7.0000000000000007E-2</v>
      </c>
      <c r="G315" s="289">
        <v>0.33</v>
      </c>
    </row>
    <row r="316" spans="1:8">
      <c r="A316" s="290" t="s">
        <v>225</v>
      </c>
      <c r="B316" s="107">
        <v>4.4000000000000004</v>
      </c>
      <c r="C316" s="107">
        <v>4.4000000000000004</v>
      </c>
      <c r="D316" s="289">
        <v>0</v>
      </c>
      <c r="E316" s="289">
        <v>4.4000000000000004</v>
      </c>
      <c r="F316" s="289">
        <v>0</v>
      </c>
      <c r="G316" s="289">
        <v>39.6</v>
      </c>
    </row>
    <row r="317" spans="1:8">
      <c r="A317" s="109" t="s">
        <v>232</v>
      </c>
      <c r="B317" s="109"/>
      <c r="C317" s="132">
        <v>40</v>
      </c>
      <c r="D317" s="110">
        <f>SUM(D311:D316)</f>
        <v>0.35000000000000003</v>
      </c>
      <c r="E317" s="110">
        <f>SUM(E311:E316)</f>
        <v>4.4700000000000006</v>
      </c>
      <c r="F317" s="110">
        <f>SUM(F311:F316)</f>
        <v>3.28</v>
      </c>
      <c r="G317" s="110">
        <f>SUM(G311:G316)</f>
        <v>54.730000000000004</v>
      </c>
    </row>
    <row r="318" spans="1:8" ht="44.4" customHeight="1">
      <c r="A318" s="375" t="s">
        <v>294</v>
      </c>
      <c r="B318" s="375"/>
      <c r="C318" s="375"/>
      <c r="D318" s="375"/>
      <c r="E318" s="375"/>
      <c r="F318" s="375"/>
      <c r="G318" s="375"/>
    </row>
    <row r="320" spans="1:8">
      <c r="A320" s="1" t="s">
        <v>540</v>
      </c>
      <c r="B320" s="1"/>
      <c r="C320" s="1"/>
      <c r="D320" s="1"/>
      <c r="E320" s="1"/>
      <c r="F320" s="1"/>
      <c r="G320" s="1"/>
    </row>
    <row r="321" spans="1:7">
      <c r="A321" s="376" t="s">
        <v>215</v>
      </c>
      <c r="B321" s="377" t="s">
        <v>216</v>
      </c>
      <c r="C321" s="377"/>
      <c r="D321" s="376" t="s">
        <v>4</v>
      </c>
      <c r="E321" s="376"/>
      <c r="F321" s="376"/>
      <c r="G321" s="378" t="s">
        <v>217</v>
      </c>
    </row>
    <row r="322" spans="1:7">
      <c r="A322" s="376"/>
      <c r="B322" s="2" t="s">
        <v>218</v>
      </c>
      <c r="C322" s="2" t="s">
        <v>219</v>
      </c>
      <c r="D322" s="2" t="s">
        <v>220</v>
      </c>
      <c r="E322" s="2" t="s">
        <v>6</v>
      </c>
      <c r="F322" s="2" t="s">
        <v>221</v>
      </c>
      <c r="G322" s="378"/>
    </row>
    <row r="323" spans="1:7">
      <c r="A323" s="3" t="s">
        <v>160</v>
      </c>
      <c r="B323" s="3">
        <v>50</v>
      </c>
      <c r="C323" s="3">
        <v>50</v>
      </c>
      <c r="D323" s="45">
        <v>2.8</v>
      </c>
      <c r="E323" s="45">
        <v>0.6</v>
      </c>
      <c r="F323" s="45">
        <v>29.4</v>
      </c>
      <c r="G323" s="45">
        <v>134</v>
      </c>
    </row>
    <row r="324" spans="1:7">
      <c r="A324" s="46" t="s">
        <v>232</v>
      </c>
      <c r="B324" s="47"/>
      <c r="C324" s="46">
        <v>50</v>
      </c>
      <c r="D324" s="46">
        <v>2.8</v>
      </c>
      <c r="E324" s="46">
        <v>0.6</v>
      </c>
      <c r="F324" s="46">
        <v>29.4</v>
      </c>
      <c r="G324" s="46">
        <v>134</v>
      </c>
    </row>
    <row r="326" spans="1:7">
      <c r="A326" s="1" t="s">
        <v>1219</v>
      </c>
      <c r="B326" s="156"/>
      <c r="C326" s="1"/>
      <c r="D326" s="1"/>
      <c r="E326" s="1"/>
      <c r="F326" s="1"/>
      <c r="G326" s="1"/>
    </row>
    <row r="327" spans="1:7">
      <c r="A327" s="376" t="s">
        <v>215</v>
      </c>
      <c r="B327" s="377" t="s">
        <v>216</v>
      </c>
      <c r="C327" s="377"/>
      <c r="D327" s="376" t="s">
        <v>4</v>
      </c>
      <c r="E327" s="376"/>
      <c r="F327" s="376"/>
      <c r="G327" s="378" t="s">
        <v>217</v>
      </c>
    </row>
    <row r="328" spans="1:7">
      <c r="A328" s="376"/>
      <c r="B328" s="289" t="s">
        <v>218</v>
      </c>
      <c r="C328" s="289" t="s">
        <v>219</v>
      </c>
      <c r="D328" s="289" t="s">
        <v>220</v>
      </c>
      <c r="E328" s="289" t="s">
        <v>6</v>
      </c>
      <c r="F328" s="289" t="s">
        <v>221</v>
      </c>
      <c r="G328" s="378"/>
    </row>
    <row r="329" spans="1:7">
      <c r="A329" s="290" t="s">
        <v>698</v>
      </c>
      <c r="B329" s="107">
        <v>50</v>
      </c>
      <c r="C329" s="107">
        <v>30</v>
      </c>
      <c r="D329" s="289">
        <v>0.36</v>
      </c>
      <c r="E329" s="289">
        <v>0.06</v>
      </c>
      <c r="F329" s="289">
        <v>6</v>
      </c>
      <c r="G329" s="289">
        <v>25.98</v>
      </c>
    </row>
    <row r="330" spans="1:7">
      <c r="A330" s="290" t="s">
        <v>699</v>
      </c>
      <c r="B330" s="107">
        <v>75</v>
      </c>
      <c r="C330" s="107">
        <v>65</v>
      </c>
      <c r="D330" s="289">
        <v>0.33</v>
      </c>
      <c r="E330" s="289">
        <v>0.2</v>
      </c>
      <c r="F330" s="289">
        <v>8.06</v>
      </c>
      <c r="G330" s="289">
        <v>35.299999999999997</v>
      </c>
    </row>
    <row r="331" spans="1:7">
      <c r="A331" s="290" t="s">
        <v>246</v>
      </c>
      <c r="B331" s="107">
        <v>80</v>
      </c>
      <c r="C331" s="107">
        <v>65</v>
      </c>
      <c r="D331" s="289">
        <v>0.22</v>
      </c>
      <c r="E331" s="289">
        <v>0.39</v>
      </c>
      <c r="F331" s="289">
        <v>7.41</v>
      </c>
      <c r="G331" s="289">
        <v>34.03</v>
      </c>
    </row>
    <row r="332" spans="1:7">
      <c r="A332" s="290" t="s">
        <v>700</v>
      </c>
      <c r="B332" s="107">
        <v>20</v>
      </c>
      <c r="C332" s="107">
        <v>15</v>
      </c>
      <c r="D332" s="289">
        <v>0.15</v>
      </c>
      <c r="E332" s="289">
        <v>0.03</v>
      </c>
      <c r="F332" s="289">
        <v>1.25</v>
      </c>
      <c r="G332" s="289">
        <v>5.85</v>
      </c>
    </row>
    <row r="333" spans="1:7">
      <c r="A333" s="290" t="s">
        <v>701</v>
      </c>
      <c r="B333" s="107">
        <v>24</v>
      </c>
      <c r="C333" s="107">
        <v>20</v>
      </c>
      <c r="D333" s="289">
        <v>0.14000000000000001</v>
      </c>
      <c r="E333" s="289">
        <v>0.06</v>
      </c>
      <c r="F333" s="289">
        <v>3.04</v>
      </c>
      <c r="G333" s="289">
        <v>13.26</v>
      </c>
    </row>
    <row r="334" spans="1:7">
      <c r="A334" s="290" t="s">
        <v>980</v>
      </c>
      <c r="B334" s="107">
        <v>25</v>
      </c>
      <c r="C334" s="107">
        <v>25</v>
      </c>
      <c r="D334" s="289">
        <v>0.5</v>
      </c>
      <c r="E334" s="289">
        <v>8.75</v>
      </c>
      <c r="F334" s="289">
        <v>0.75</v>
      </c>
      <c r="G334" s="289">
        <v>83.75</v>
      </c>
    </row>
    <row r="335" spans="1:7">
      <c r="A335" s="109" t="s">
        <v>232</v>
      </c>
      <c r="B335" s="109"/>
      <c r="C335" s="119" t="s">
        <v>998</v>
      </c>
      <c r="D335" s="110">
        <f>SUM(D329:D334)</f>
        <v>1.6999999999999997</v>
      </c>
      <c r="E335" s="110">
        <f>SUM(E329:E334)</f>
        <v>9.49</v>
      </c>
      <c r="F335" s="110">
        <f>SUM(F329:F334)</f>
        <v>26.509999999999998</v>
      </c>
      <c r="G335" s="110">
        <f>SUM(G329:G334)</f>
        <v>198.17000000000002</v>
      </c>
    </row>
    <row r="336" spans="1:7" ht="49.95" customHeight="1">
      <c r="A336" s="375" t="s">
        <v>1055</v>
      </c>
      <c r="B336" s="375"/>
      <c r="C336" s="375"/>
      <c r="D336" s="375"/>
      <c r="E336" s="375"/>
      <c r="F336" s="375"/>
      <c r="G336" s="375"/>
    </row>
    <row r="339" spans="1:7">
      <c r="A339" s="363" t="s">
        <v>1095</v>
      </c>
      <c r="B339" s="363"/>
      <c r="C339" s="363"/>
      <c r="D339" s="363"/>
      <c r="E339" s="363"/>
      <c r="F339" s="363"/>
      <c r="G339" s="363"/>
    </row>
    <row r="341" spans="1:7">
      <c r="A341" s="1" t="s">
        <v>1220</v>
      </c>
      <c r="B341" s="156"/>
      <c r="C341" s="1"/>
      <c r="D341" s="1"/>
      <c r="E341" s="1"/>
      <c r="F341" s="1"/>
      <c r="G341" s="1"/>
    </row>
    <row r="342" spans="1:7">
      <c r="A342" s="376" t="s">
        <v>215</v>
      </c>
      <c r="B342" s="377" t="s">
        <v>216</v>
      </c>
      <c r="C342" s="377"/>
      <c r="D342" s="376" t="s">
        <v>4</v>
      </c>
      <c r="E342" s="376"/>
      <c r="F342" s="376"/>
      <c r="G342" s="378" t="s">
        <v>217</v>
      </c>
    </row>
    <row r="343" spans="1:7">
      <c r="A343" s="376"/>
      <c r="B343" s="289" t="s">
        <v>218</v>
      </c>
      <c r="C343" s="289" t="s">
        <v>219</v>
      </c>
      <c r="D343" s="289" t="s">
        <v>220</v>
      </c>
      <c r="E343" s="289" t="s">
        <v>6</v>
      </c>
      <c r="F343" s="289" t="s">
        <v>221</v>
      </c>
      <c r="G343" s="378"/>
    </row>
    <row r="344" spans="1:7">
      <c r="A344" s="290" t="s">
        <v>256</v>
      </c>
      <c r="B344" s="107">
        <v>33.369999999999997</v>
      </c>
      <c r="C344" s="107">
        <v>80.099999999999994</v>
      </c>
      <c r="D344" s="289">
        <v>1.67</v>
      </c>
      <c r="E344" s="289">
        <v>0.12</v>
      </c>
      <c r="F344" s="289">
        <v>18.350000000000001</v>
      </c>
      <c r="G344" s="289">
        <v>81.12</v>
      </c>
    </row>
    <row r="345" spans="1:7">
      <c r="A345" s="290" t="s">
        <v>667</v>
      </c>
      <c r="B345" s="107">
        <v>17.804154302670621</v>
      </c>
      <c r="C345" s="107">
        <v>17.804154302670621</v>
      </c>
      <c r="D345" s="289">
        <v>0.46</v>
      </c>
      <c r="E345" s="289">
        <v>0.09</v>
      </c>
      <c r="F345" s="289">
        <v>1.1399999999999999</v>
      </c>
      <c r="G345" s="289">
        <v>7.21</v>
      </c>
    </row>
    <row r="346" spans="1:7">
      <c r="A346" s="290" t="s">
        <v>228</v>
      </c>
      <c r="B346" s="107">
        <v>2.9673590504451036E-2</v>
      </c>
      <c r="C346" s="107">
        <v>2.9673590504451036E-2</v>
      </c>
      <c r="D346" s="289">
        <v>0</v>
      </c>
      <c r="E346" s="289">
        <v>0</v>
      </c>
      <c r="F346" s="289">
        <v>0</v>
      </c>
      <c r="G346" s="289">
        <v>0</v>
      </c>
    </row>
    <row r="347" spans="1:7">
      <c r="A347" s="290" t="s">
        <v>395</v>
      </c>
      <c r="B347" s="107">
        <v>5.9347181008902072E-2</v>
      </c>
      <c r="C347" s="107">
        <v>5.9347181008902072E-2</v>
      </c>
      <c r="D347" s="289">
        <v>0</v>
      </c>
      <c r="E347" s="289">
        <v>0</v>
      </c>
      <c r="F347" s="289">
        <v>0</v>
      </c>
      <c r="G347" s="289">
        <v>0</v>
      </c>
    </row>
    <row r="348" spans="1:7">
      <c r="A348" s="290" t="s">
        <v>225</v>
      </c>
      <c r="B348" s="107">
        <v>4.4510385756676554</v>
      </c>
      <c r="C348" s="107">
        <v>4.4510385756676554</v>
      </c>
      <c r="D348" s="289">
        <v>0</v>
      </c>
      <c r="E348" s="289">
        <v>4.45</v>
      </c>
      <c r="F348" s="289">
        <v>0</v>
      </c>
      <c r="G348" s="289">
        <v>40.049999999999997</v>
      </c>
    </row>
    <row r="349" spans="1:7">
      <c r="A349" s="109" t="s">
        <v>232</v>
      </c>
      <c r="B349" s="109"/>
      <c r="C349" s="132">
        <v>100</v>
      </c>
      <c r="D349" s="110">
        <f>SUM(D344:D348)</f>
        <v>2.13</v>
      </c>
      <c r="E349" s="110">
        <f>SUM(E344:E348)</f>
        <v>4.66</v>
      </c>
      <c r="F349" s="110">
        <f>SUM(F344:F348)</f>
        <v>19.490000000000002</v>
      </c>
      <c r="G349" s="110">
        <f>SUM(G344:G348)</f>
        <v>128.38</v>
      </c>
    </row>
    <row r="350" spans="1:7" ht="57.6" customHeight="1">
      <c r="A350" s="375" t="s">
        <v>668</v>
      </c>
      <c r="B350" s="375"/>
      <c r="C350" s="375"/>
      <c r="D350" s="375"/>
      <c r="E350" s="375"/>
      <c r="F350" s="375"/>
      <c r="G350" s="375"/>
    </row>
    <row r="352" spans="1:7">
      <c r="A352" s="1" t="s">
        <v>1221</v>
      </c>
      <c r="B352" s="156"/>
      <c r="C352" s="1"/>
      <c r="D352" s="1"/>
      <c r="E352" s="1"/>
      <c r="F352" s="1"/>
      <c r="G352" s="1"/>
    </row>
    <row r="353" spans="1:7">
      <c r="A353" s="376" t="s">
        <v>215</v>
      </c>
      <c r="B353" s="377" t="s">
        <v>216</v>
      </c>
      <c r="C353" s="377"/>
      <c r="D353" s="376" t="s">
        <v>4</v>
      </c>
      <c r="E353" s="376"/>
      <c r="F353" s="376"/>
      <c r="G353" s="378" t="s">
        <v>217</v>
      </c>
    </row>
    <row r="354" spans="1:7">
      <c r="A354" s="376"/>
      <c r="B354" s="289" t="s">
        <v>218</v>
      </c>
      <c r="C354" s="289" t="s">
        <v>219</v>
      </c>
      <c r="D354" s="289" t="s">
        <v>220</v>
      </c>
      <c r="E354" s="289" t="s">
        <v>6</v>
      </c>
      <c r="F354" s="289" t="s">
        <v>221</v>
      </c>
      <c r="G354" s="378"/>
    </row>
    <row r="355" spans="1:7">
      <c r="A355" s="290" t="s">
        <v>670</v>
      </c>
      <c r="B355" s="107">
        <v>83.333333333333329</v>
      </c>
      <c r="C355" s="107">
        <v>45</v>
      </c>
      <c r="D355" s="289">
        <v>8.19</v>
      </c>
      <c r="E355" s="289">
        <v>5.04</v>
      </c>
      <c r="F355" s="289">
        <v>0</v>
      </c>
      <c r="G355" s="289">
        <v>78.12</v>
      </c>
    </row>
    <row r="356" spans="1:7">
      <c r="A356" s="290" t="s">
        <v>309</v>
      </c>
      <c r="B356" s="107">
        <v>25</v>
      </c>
      <c r="C356" s="107">
        <v>25</v>
      </c>
      <c r="D356" s="289">
        <v>3.23</v>
      </c>
      <c r="E356" s="289">
        <v>2.8</v>
      </c>
      <c r="F356" s="289">
        <v>0.18</v>
      </c>
      <c r="G356" s="289">
        <v>38.799999999999997</v>
      </c>
    </row>
    <row r="357" spans="1:7">
      <c r="A357" s="290" t="s">
        <v>237</v>
      </c>
      <c r="B357" s="107">
        <v>16.666666666666668</v>
      </c>
      <c r="C357" s="107">
        <v>16.666666666666668</v>
      </c>
      <c r="D357" s="289">
        <v>1.72</v>
      </c>
      <c r="E357" s="289">
        <v>0.15</v>
      </c>
      <c r="F357" s="289">
        <v>12.34</v>
      </c>
      <c r="G357" s="289">
        <v>57.56</v>
      </c>
    </row>
    <row r="358" spans="1:7">
      <c r="A358" s="290" t="s">
        <v>225</v>
      </c>
      <c r="B358" s="107">
        <v>7.5</v>
      </c>
      <c r="C358" s="107">
        <v>7.5</v>
      </c>
      <c r="D358" s="289">
        <v>0</v>
      </c>
      <c r="E358" s="289">
        <v>7.5</v>
      </c>
      <c r="F358" s="289">
        <v>0</v>
      </c>
      <c r="G358" s="289">
        <v>67.5</v>
      </c>
    </row>
    <row r="359" spans="1:7">
      <c r="A359" s="290" t="s">
        <v>228</v>
      </c>
      <c r="B359" s="107">
        <v>0.16666666666666666</v>
      </c>
      <c r="C359" s="107">
        <v>0.16666666666666666</v>
      </c>
      <c r="D359" s="289">
        <v>0</v>
      </c>
      <c r="E359" s="289">
        <v>0</v>
      </c>
      <c r="F359" s="289">
        <v>0</v>
      </c>
      <c r="G359" s="289">
        <v>0</v>
      </c>
    </row>
    <row r="360" spans="1:7">
      <c r="A360" s="290" t="s">
        <v>376</v>
      </c>
      <c r="B360" s="107">
        <v>0.5</v>
      </c>
      <c r="C360" s="107">
        <v>0.5</v>
      </c>
      <c r="D360" s="289">
        <v>0</v>
      </c>
      <c r="E360" s="289">
        <v>0</v>
      </c>
      <c r="F360" s="289">
        <v>0</v>
      </c>
      <c r="G360" s="289">
        <v>0</v>
      </c>
    </row>
    <row r="361" spans="1:7">
      <c r="A361" s="109" t="s">
        <v>232</v>
      </c>
      <c r="B361" s="109"/>
      <c r="C361" s="132">
        <v>50</v>
      </c>
      <c r="D361" s="110">
        <f>SUM(D355:D360)</f>
        <v>13.14</v>
      </c>
      <c r="E361" s="110">
        <f>SUM(E355:E360)</f>
        <v>15.49</v>
      </c>
      <c r="F361" s="110">
        <f>SUM(F355:F360)</f>
        <v>12.52</v>
      </c>
      <c r="G361" s="110">
        <f>SUM(G355:G360)</f>
        <v>241.98000000000002</v>
      </c>
    </row>
    <row r="362" spans="1:7" ht="43.2" customHeight="1">
      <c r="A362" s="375" t="s">
        <v>671</v>
      </c>
      <c r="B362" s="375"/>
      <c r="C362" s="375"/>
      <c r="D362" s="375"/>
      <c r="E362" s="375"/>
      <c r="F362" s="375"/>
      <c r="G362" s="375"/>
    </row>
    <row r="363" spans="1:7">
      <c r="D363" s="52"/>
      <c r="E363" s="52"/>
      <c r="F363" s="52"/>
      <c r="G363" s="52"/>
    </row>
    <row r="364" spans="1:7">
      <c r="A364" s="1" t="s">
        <v>1224</v>
      </c>
      <c r="B364" s="1"/>
      <c r="C364" s="1"/>
      <c r="D364" s="1"/>
      <c r="E364" s="1"/>
      <c r="F364" s="1"/>
      <c r="G364" s="1"/>
    </row>
    <row r="365" spans="1:7">
      <c r="A365" s="376" t="s">
        <v>215</v>
      </c>
      <c r="B365" s="377" t="s">
        <v>216</v>
      </c>
      <c r="C365" s="377"/>
      <c r="D365" s="376" t="s">
        <v>4</v>
      </c>
      <c r="E365" s="376"/>
      <c r="F365" s="376"/>
      <c r="G365" s="378" t="s">
        <v>217</v>
      </c>
    </row>
    <row r="366" spans="1:7">
      <c r="A366" s="376"/>
      <c r="B366" s="2" t="s">
        <v>218</v>
      </c>
      <c r="C366" s="2" t="s">
        <v>219</v>
      </c>
      <c r="D366" s="2" t="s">
        <v>220</v>
      </c>
      <c r="E366" s="2" t="s">
        <v>6</v>
      </c>
      <c r="F366" s="2" t="s">
        <v>221</v>
      </c>
      <c r="G366" s="378"/>
    </row>
    <row r="367" spans="1:7">
      <c r="A367" s="3" t="s">
        <v>317</v>
      </c>
      <c r="B367" s="44">
        <v>37.777777777777779</v>
      </c>
      <c r="C367" s="44">
        <v>36.666666666666664</v>
      </c>
      <c r="D367" s="3">
        <v>0.12</v>
      </c>
      <c r="E367" s="3">
        <v>0.22</v>
      </c>
      <c r="F367" s="3">
        <v>4.18</v>
      </c>
      <c r="G367" s="3">
        <v>19.2</v>
      </c>
    </row>
    <row r="368" spans="1:7">
      <c r="A368" s="3" t="s">
        <v>247</v>
      </c>
      <c r="B368" s="44">
        <v>13</v>
      </c>
      <c r="C368" s="44">
        <v>13</v>
      </c>
      <c r="D368" s="3">
        <v>0</v>
      </c>
      <c r="E368" s="3">
        <v>0</v>
      </c>
      <c r="F368" s="3">
        <v>12.97</v>
      </c>
      <c r="G368" s="3">
        <v>51.9</v>
      </c>
    </row>
    <row r="369" spans="1:8">
      <c r="A369" s="3" t="s">
        <v>230</v>
      </c>
      <c r="B369" s="44">
        <v>162</v>
      </c>
      <c r="C369" s="44">
        <v>162</v>
      </c>
      <c r="D369" s="3">
        <v>0</v>
      </c>
      <c r="E369" s="3">
        <v>0</v>
      </c>
      <c r="F369" s="3">
        <v>0</v>
      </c>
      <c r="G369" s="3">
        <v>0</v>
      </c>
    </row>
    <row r="370" spans="1:8">
      <c r="A370" s="3" t="s">
        <v>285</v>
      </c>
      <c r="B370" s="44">
        <v>8.8888888888888893</v>
      </c>
      <c r="C370" s="44">
        <v>8.8888888888888893</v>
      </c>
      <c r="D370" s="3">
        <v>0.01</v>
      </c>
      <c r="E370" s="3">
        <v>0.01</v>
      </c>
      <c r="F370" s="3">
        <v>7.11</v>
      </c>
      <c r="G370" s="3">
        <v>28.56</v>
      </c>
    </row>
    <row r="371" spans="1:8">
      <c r="A371" s="3" t="s">
        <v>248</v>
      </c>
      <c r="B371" s="44">
        <v>0.22222222222222221</v>
      </c>
      <c r="C371" s="44">
        <v>0.22222222222222221</v>
      </c>
      <c r="D371" s="3">
        <v>0</v>
      </c>
      <c r="E371" s="3">
        <v>0</v>
      </c>
      <c r="F371" s="3">
        <v>0</v>
      </c>
      <c r="G371" s="3"/>
    </row>
    <row r="372" spans="1:8">
      <c r="A372" s="55" t="s">
        <v>232</v>
      </c>
      <c r="B372" s="56"/>
      <c r="C372" s="55">
        <v>200</v>
      </c>
      <c r="D372" s="59">
        <f>+SUM(D367:D371)</f>
        <v>0.13</v>
      </c>
      <c r="E372" s="59">
        <f t="shared" ref="E372:G372" si="9">+SUM(E367:E371)</f>
        <v>0.23</v>
      </c>
      <c r="F372" s="59">
        <f t="shared" si="9"/>
        <v>24.259999999999998</v>
      </c>
      <c r="G372" s="59">
        <f t="shared" si="9"/>
        <v>99.66</v>
      </c>
    </row>
    <row r="373" spans="1:8" ht="62.4" customHeight="1">
      <c r="A373" s="434" t="s">
        <v>318</v>
      </c>
      <c r="B373" s="435"/>
      <c r="C373" s="435"/>
      <c r="D373" s="435"/>
      <c r="E373" s="435"/>
      <c r="F373" s="435"/>
      <c r="G373" s="435"/>
    </row>
    <row r="375" spans="1:8">
      <c r="A375" s="1" t="s">
        <v>1225</v>
      </c>
      <c r="B375" s="1"/>
      <c r="C375" s="1"/>
      <c r="D375" s="1"/>
      <c r="E375" s="1"/>
      <c r="F375" s="1"/>
      <c r="G375" s="1"/>
    </row>
    <row r="376" spans="1:8">
      <c r="A376" s="376" t="s">
        <v>215</v>
      </c>
      <c r="B376" s="377" t="s">
        <v>216</v>
      </c>
      <c r="C376" s="377"/>
      <c r="D376" s="376" t="s">
        <v>4</v>
      </c>
      <c r="E376" s="376"/>
      <c r="F376" s="376"/>
      <c r="G376" s="378" t="s">
        <v>217</v>
      </c>
    </row>
    <row r="377" spans="1:8">
      <c r="A377" s="376"/>
      <c r="B377" s="2" t="s">
        <v>218</v>
      </c>
      <c r="C377" s="2" t="s">
        <v>219</v>
      </c>
      <c r="D377" s="2" t="s">
        <v>220</v>
      </c>
      <c r="E377" s="2" t="s">
        <v>6</v>
      </c>
      <c r="F377" s="2" t="s">
        <v>221</v>
      </c>
      <c r="G377" s="378"/>
      <c r="H377" s="54"/>
    </row>
    <row r="378" spans="1:8">
      <c r="A378" s="3" t="s">
        <v>320</v>
      </c>
      <c r="B378" s="44">
        <v>17.241379310344829</v>
      </c>
      <c r="C378" s="44">
        <v>17.241379310344829</v>
      </c>
      <c r="D378" s="3">
        <v>0.34</v>
      </c>
      <c r="E378" s="3">
        <v>6.03</v>
      </c>
      <c r="F378" s="3">
        <v>0.52</v>
      </c>
      <c r="G378" s="3">
        <v>57.75</v>
      </c>
      <c r="H378" s="54"/>
    </row>
    <row r="379" spans="1:8">
      <c r="A379" s="3" t="s">
        <v>321</v>
      </c>
      <c r="B379" s="44">
        <v>2.8735632183908044</v>
      </c>
      <c r="C379" s="44">
        <v>2.8735632183908044</v>
      </c>
      <c r="D379" s="45">
        <v>0</v>
      </c>
      <c r="E379" s="45">
        <v>0</v>
      </c>
      <c r="F379" s="45">
        <v>2.86</v>
      </c>
      <c r="G379" s="45">
        <v>11.46</v>
      </c>
      <c r="H379" s="54"/>
    </row>
    <row r="380" spans="1:8">
      <c r="A380" s="46" t="s">
        <v>232</v>
      </c>
      <c r="B380" s="47"/>
      <c r="C380" s="46">
        <v>20</v>
      </c>
      <c r="D380" s="48">
        <f>SUM(D378:D379)</f>
        <v>0.34</v>
      </c>
      <c r="E380" s="48">
        <f t="shared" ref="E380:G380" si="10">SUM(E378:E379)</f>
        <v>6.03</v>
      </c>
      <c r="F380" s="48">
        <f t="shared" si="10"/>
        <v>3.38</v>
      </c>
      <c r="G380" s="48">
        <f t="shared" si="10"/>
        <v>69.210000000000008</v>
      </c>
      <c r="H380" s="54"/>
    </row>
    <row r="381" spans="1:8">
      <c r="A381" s="381" t="s">
        <v>322</v>
      </c>
      <c r="B381" s="381"/>
      <c r="C381" s="381"/>
      <c r="D381" s="381"/>
      <c r="E381" s="381"/>
      <c r="F381" s="381"/>
      <c r="G381" s="381"/>
      <c r="H381" s="381"/>
    </row>
    <row r="382" spans="1:8">
      <c r="A382" s="381"/>
      <c r="B382" s="381"/>
      <c r="C382" s="381"/>
      <c r="D382" s="381"/>
      <c r="E382" s="381"/>
      <c r="F382" s="381"/>
      <c r="G382" s="381"/>
      <c r="H382" s="381"/>
    </row>
    <row r="383" spans="1:8" ht="4.95" customHeight="1">
      <c r="A383" s="381"/>
      <c r="B383" s="381"/>
      <c r="C383" s="381"/>
      <c r="D383" s="381"/>
      <c r="E383" s="381"/>
      <c r="F383" s="381"/>
      <c r="G383" s="381"/>
      <c r="H383" s="381"/>
    </row>
    <row r="384" spans="1:8" hidden="1">
      <c r="A384" s="381"/>
      <c r="B384" s="381"/>
      <c r="C384" s="381"/>
      <c r="D384" s="381"/>
      <c r="E384" s="381"/>
      <c r="F384" s="381"/>
      <c r="G384" s="381"/>
      <c r="H384" s="381"/>
    </row>
    <row r="385" spans="1:8" hidden="1">
      <c r="A385" s="381"/>
      <c r="B385" s="381"/>
      <c r="C385" s="381"/>
      <c r="D385" s="381"/>
      <c r="E385" s="381"/>
      <c r="F385" s="381"/>
      <c r="G385" s="381"/>
      <c r="H385" s="381"/>
    </row>
    <row r="386" spans="1:8">
      <c r="D386" s="52"/>
      <c r="E386" s="52"/>
      <c r="F386" s="52"/>
      <c r="G386" s="52"/>
      <c r="H386" s="52">
        <f t="shared" ref="H386" si="11">H372+H380</f>
        <v>0</v>
      </c>
    </row>
    <row r="387" spans="1:8">
      <c r="A387" s="1" t="s">
        <v>1226</v>
      </c>
      <c r="B387" s="156"/>
      <c r="C387" s="1"/>
      <c r="D387" s="1"/>
      <c r="E387" s="1"/>
      <c r="F387" s="1"/>
      <c r="G387" s="1"/>
    </row>
    <row r="388" spans="1:8">
      <c r="A388" s="376" t="s">
        <v>215</v>
      </c>
      <c r="B388" s="377" t="s">
        <v>216</v>
      </c>
      <c r="C388" s="377"/>
      <c r="D388" s="376" t="s">
        <v>4</v>
      </c>
      <c r="E388" s="376"/>
      <c r="F388" s="376"/>
      <c r="G388" s="378" t="s">
        <v>217</v>
      </c>
    </row>
    <row r="389" spans="1:8">
      <c r="A389" s="376"/>
      <c r="B389" s="289" t="s">
        <v>218</v>
      </c>
      <c r="C389" s="289" t="s">
        <v>219</v>
      </c>
      <c r="D389" s="289" t="s">
        <v>220</v>
      </c>
      <c r="E389" s="289" t="s">
        <v>6</v>
      </c>
      <c r="F389" s="289" t="s">
        <v>221</v>
      </c>
      <c r="G389" s="378"/>
    </row>
    <row r="390" spans="1:8">
      <c r="A390" s="290" t="s">
        <v>770</v>
      </c>
      <c r="B390" s="107">
        <v>200</v>
      </c>
      <c r="C390" s="107">
        <v>200</v>
      </c>
      <c r="D390" s="289">
        <v>4.5999999999999996</v>
      </c>
      <c r="E390" s="289">
        <v>3.4</v>
      </c>
      <c r="F390" s="289">
        <v>27.4</v>
      </c>
      <c r="G390" s="289">
        <v>158.6</v>
      </c>
    </row>
    <row r="391" spans="1:8">
      <c r="A391" s="109" t="s">
        <v>232</v>
      </c>
      <c r="B391" s="109"/>
      <c r="C391" s="119" t="s">
        <v>751</v>
      </c>
      <c r="D391" s="110">
        <f>SUM(D390:D390)</f>
        <v>4.5999999999999996</v>
      </c>
      <c r="E391" s="110">
        <f>SUM(E390:E390)</f>
        <v>3.4</v>
      </c>
      <c r="F391" s="110">
        <f>SUM(F390:F390)</f>
        <v>27.4</v>
      </c>
      <c r="G391" s="110">
        <f>SUM(G390:G390)</f>
        <v>158.6</v>
      </c>
    </row>
    <row r="392" spans="1:8">
      <c r="A392" s="375" t="s">
        <v>708</v>
      </c>
      <c r="B392" s="375"/>
      <c r="C392" s="375"/>
      <c r="D392" s="375"/>
      <c r="E392" s="375"/>
      <c r="F392" s="375"/>
      <c r="G392" s="375"/>
    </row>
    <row r="394" spans="1:8">
      <c r="A394" s="1" t="s">
        <v>1030</v>
      </c>
      <c r="B394" s="1"/>
      <c r="C394" s="1"/>
      <c r="D394" s="1"/>
      <c r="E394" s="1"/>
      <c r="F394" s="1"/>
      <c r="G394" s="1"/>
    </row>
    <row r="395" spans="1:8">
      <c r="A395" s="376" t="s">
        <v>215</v>
      </c>
      <c r="B395" s="377" t="s">
        <v>216</v>
      </c>
      <c r="C395" s="377"/>
      <c r="D395" s="376" t="s">
        <v>4</v>
      </c>
      <c r="E395" s="376"/>
      <c r="F395" s="376"/>
      <c r="G395" s="378" t="s">
        <v>217</v>
      </c>
    </row>
    <row r="396" spans="1:8">
      <c r="A396" s="376"/>
      <c r="B396" s="2" t="s">
        <v>218</v>
      </c>
      <c r="C396" s="2" t="s">
        <v>219</v>
      </c>
      <c r="D396" s="2" t="s">
        <v>220</v>
      </c>
      <c r="E396" s="2" t="s">
        <v>6</v>
      </c>
      <c r="F396" s="2" t="s">
        <v>221</v>
      </c>
      <c r="G396" s="378"/>
    </row>
    <row r="397" spans="1:8">
      <c r="A397" s="3" t="s">
        <v>1023</v>
      </c>
      <c r="B397" s="40">
        <v>25</v>
      </c>
      <c r="C397" s="40">
        <v>25</v>
      </c>
      <c r="D397" s="40">
        <v>1.65</v>
      </c>
      <c r="E397" s="40">
        <v>0.3</v>
      </c>
      <c r="F397" s="40">
        <v>12.6</v>
      </c>
      <c r="G397" s="40">
        <v>59.5</v>
      </c>
    </row>
    <row r="398" spans="1:8">
      <c r="A398" s="46" t="s">
        <v>232</v>
      </c>
      <c r="B398" s="46">
        <v>25</v>
      </c>
      <c r="C398" s="46">
        <v>25</v>
      </c>
      <c r="D398" s="46">
        <v>1.65</v>
      </c>
      <c r="E398" s="46">
        <v>0.3</v>
      </c>
      <c r="F398" s="46">
        <v>12.6</v>
      </c>
      <c r="G398" s="46">
        <v>59.5</v>
      </c>
    </row>
  </sheetData>
  <mergeCells count="156">
    <mergeCell ref="A21:G21"/>
    <mergeCell ref="A24:A25"/>
    <mergeCell ref="B24:C24"/>
    <mergeCell ref="D24:F24"/>
    <mergeCell ref="G24:G25"/>
    <mergeCell ref="A39:G39"/>
    <mergeCell ref="A1:G1"/>
    <mergeCell ref="A2:G2"/>
    <mergeCell ref="A4:G4"/>
    <mergeCell ref="A7:A8"/>
    <mergeCell ref="B7:C7"/>
    <mergeCell ref="D7:F7"/>
    <mergeCell ref="G7:G8"/>
    <mergeCell ref="A64:G64"/>
    <mergeCell ref="A67:A68"/>
    <mergeCell ref="B67:C67"/>
    <mergeCell ref="D67:F67"/>
    <mergeCell ref="G67:G68"/>
    <mergeCell ref="A78:G82"/>
    <mergeCell ref="A42:A43"/>
    <mergeCell ref="B42:C42"/>
    <mergeCell ref="D42:F42"/>
    <mergeCell ref="G42:G43"/>
    <mergeCell ref="A50:H55"/>
    <mergeCell ref="A58:A59"/>
    <mergeCell ref="B58:C58"/>
    <mergeCell ref="D58:F58"/>
    <mergeCell ref="G58:G59"/>
    <mergeCell ref="A106:H111"/>
    <mergeCell ref="A114:A115"/>
    <mergeCell ref="B114:C114"/>
    <mergeCell ref="D114:F114"/>
    <mergeCell ref="G114:G115"/>
    <mergeCell ref="A127:G127"/>
    <mergeCell ref="A85:A86"/>
    <mergeCell ref="B85:C85"/>
    <mergeCell ref="D85:F85"/>
    <mergeCell ref="G85:G86"/>
    <mergeCell ref="A90:H95"/>
    <mergeCell ref="A98:A99"/>
    <mergeCell ref="B98:C98"/>
    <mergeCell ref="D98:F98"/>
    <mergeCell ref="G98:G99"/>
    <mergeCell ref="A130:A131"/>
    <mergeCell ref="B130:C130"/>
    <mergeCell ref="D130:F130"/>
    <mergeCell ref="G130:G131"/>
    <mergeCell ref="A137:H141"/>
    <mergeCell ref="A144:A145"/>
    <mergeCell ref="B144:C144"/>
    <mergeCell ref="D144:F144"/>
    <mergeCell ref="G144:G145"/>
    <mergeCell ref="A170:A171"/>
    <mergeCell ref="B170:C170"/>
    <mergeCell ref="D170:F170"/>
    <mergeCell ref="G170:G171"/>
    <mergeCell ref="A184:G184"/>
    <mergeCell ref="A167:G167"/>
    <mergeCell ref="A152:G152"/>
    <mergeCell ref="A155:A156"/>
    <mergeCell ref="B155:C155"/>
    <mergeCell ref="D155:F155"/>
    <mergeCell ref="G155:G156"/>
    <mergeCell ref="A161:A162"/>
    <mergeCell ref="B161:C161"/>
    <mergeCell ref="D161:F161"/>
    <mergeCell ref="G161:G162"/>
    <mergeCell ref="A187:A188"/>
    <mergeCell ref="B187:C187"/>
    <mergeCell ref="D187:F187"/>
    <mergeCell ref="G187:G188"/>
    <mergeCell ref="A198:G198"/>
    <mergeCell ref="A201:A202"/>
    <mergeCell ref="B201:C201"/>
    <mergeCell ref="D201:F201"/>
    <mergeCell ref="G201:G202"/>
    <mergeCell ref="A230:A231"/>
    <mergeCell ref="B230:C230"/>
    <mergeCell ref="D230:F230"/>
    <mergeCell ref="G230:G231"/>
    <mergeCell ref="A239:G239"/>
    <mergeCell ref="A206:H211"/>
    <mergeCell ref="A214:A215"/>
    <mergeCell ref="B214:C214"/>
    <mergeCell ref="D214:F214"/>
    <mergeCell ref="G214:G215"/>
    <mergeCell ref="A222:H227"/>
    <mergeCell ref="A248:A249"/>
    <mergeCell ref="B248:C248"/>
    <mergeCell ref="D248:F248"/>
    <mergeCell ref="G248:G249"/>
    <mergeCell ref="A252:H257"/>
    <mergeCell ref="A259:G259"/>
    <mergeCell ref="A242:A243"/>
    <mergeCell ref="B242:C242"/>
    <mergeCell ref="D242:F242"/>
    <mergeCell ref="G242:G243"/>
    <mergeCell ref="A285:H290"/>
    <mergeCell ref="A293:A294"/>
    <mergeCell ref="B293:C293"/>
    <mergeCell ref="D293:F293"/>
    <mergeCell ref="G293:G294"/>
    <mergeCell ref="A301:H306"/>
    <mergeCell ref="A262:A263"/>
    <mergeCell ref="B262:C262"/>
    <mergeCell ref="D262:F262"/>
    <mergeCell ref="G262:G263"/>
    <mergeCell ref="A272:H277"/>
    <mergeCell ref="A280:A281"/>
    <mergeCell ref="B280:C280"/>
    <mergeCell ref="D280:F280"/>
    <mergeCell ref="G280:G281"/>
    <mergeCell ref="A327:A328"/>
    <mergeCell ref="B327:C327"/>
    <mergeCell ref="D327:F327"/>
    <mergeCell ref="G327:G328"/>
    <mergeCell ref="A336:G336"/>
    <mergeCell ref="A339:G339"/>
    <mergeCell ref="A309:A310"/>
    <mergeCell ref="B309:C309"/>
    <mergeCell ref="D309:F309"/>
    <mergeCell ref="G309:G310"/>
    <mergeCell ref="A318:G318"/>
    <mergeCell ref="A321:A322"/>
    <mergeCell ref="B321:C321"/>
    <mergeCell ref="D321:F321"/>
    <mergeCell ref="G321:G322"/>
    <mergeCell ref="A362:G362"/>
    <mergeCell ref="A365:A366"/>
    <mergeCell ref="B365:C365"/>
    <mergeCell ref="D365:F365"/>
    <mergeCell ref="G365:G366"/>
    <mergeCell ref="A373:G373"/>
    <mergeCell ref="A342:A343"/>
    <mergeCell ref="B342:C342"/>
    <mergeCell ref="D342:F342"/>
    <mergeCell ref="G342:G343"/>
    <mergeCell ref="A350:G350"/>
    <mergeCell ref="A353:A354"/>
    <mergeCell ref="B353:C353"/>
    <mergeCell ref="D353:F353"/>
    <mergeCell ref="G353:G354"/>
    <mergeCell ref="A392:G392"/>
    <mergeCell ref="A395:A396"/>
    <mergeCell ref="B395:C395"/>
    <mergeCell ref="D395:F395"/>
    <mergeCell ref="G395:G396"/>
    <mergeCell ref="A376:A377"/>
    <mergeCell ref="B376:C376"/>
    <mergeCell ref="D376:F376"/>
    <mergeCell ref="G376:G377"/>
    <mergeCell ref="A381:H385"/>
    <mergeCell ref="A388:A389"/>
    <mergeCell ref="B388:C388"/>
    <mergeCell ref="D388:F388"/>
    <mergeCell ref="G388:G389"/>
  </mergeCells>
  <pageMargins left="0.7" right="0.7" top="0.75" bottom="0.75" header="0.3" footer="0.3"/>
  <pageSetup paperSize="9" orientation="portrait"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workbookViewId="0">
      <selection activeCell="K14" sqref="K14"/>
    </sheetView>
  </sheetViews>
  <sheetFormatPr defaultRowHeight="14.4"/>
  <cols>
    <col min="1" max="1" width="32.33203125" customWidth="1"/>
    <col min="2" max="2" width="9.88671875" customWidth="1"/>
    <col min="7" max="7" width="10.88671875" customWidth="1"/>
    <col min="8" max="8" width="13.5546875" customWidth="1"/>
  </cols>
  <sheetData>
    <row r="1" spans="1:8">
      <c r="A1" s="396" t="s">
        <v>25</v>
      </c>
      <c r="B1" s="396"/>
      <c r="C1" s="396"/>
      <c r="D1" s="396"/>
      <c r="E1" s="396"/>
      <c r="F1" s="396"/>
      <c r="G1" s="396"/>
      <c r="H1" s="396"/>
    </row>
    <row r="2" spans="1:8">
      <c r="A2" s="8"/>
      <c r="B2" s="1"/>
      <c r="C2" s="1"/>
      <c r="D2" s="1"/>
      <c r="E2" s="1"/>
      <c r="F2" s="1"/>
      <c r="G2" s="1"/>
      <c r="H2" s="1"/>
    </row>
    <row r="3" spans="1:8">
      <c r="A3" s="430" t="s">
        <v>1314</v>
      </c>
      <c r="B3" s="430"/>
      <c r="C3" s="430"/>
      <c r="D3" s="430"/>
      <c r="E3" s="430"/>
      <c r="F3" s="430"/>
      <c r="G3" s="430"/>
      <c r="H3" s="430"/>
    </row>
    <row r="4" spans="1:8" ht="15" thickBot="1">
      <c r="A4" s="431" t="s">
        <v>22</v>
      </c>
      <c r="B4" s="311" t="s">
        <v>0</v>
      </c>
      <c r="C4" s="312" t="s">
        <v>12</v>
      </c>
      <c r="D4" s="312" t="s">
        <v>13</v>
      </c>
      <c r="E4" s="312" t="s">
        <v>18</v>
      </c>
      <c r="F4" s="313" t="s">
        <v>20</v>
      </c>
      <c r="G4" s="433" t="s">
        <v>26</v>
      </c>
      <c r="H4" s="365" t="s">
        <v>24</v>
      </c>
    </row>
    <row r="5" spans="1:8" ht="45" customHeight="1" thickBot="1">
      <c r="A5" s="432"/>
      <c r="B5" s="404" t="s">
        <v>23</v>
      </c>
      <c r="C5" s="405"/>
      <c r="D5" s="405"/>
      <c r="E5" s="405"/>
      <c r="F5" s="406"/>
      <c r="G5" s="401"/>
      <c r="H5" s="371"/>
    </row>
    <row r="6" spans="1:8" ht="15" thickBot="1">
      <c r="A6" s="15" t="s">
        <v>222</v>
      </c>
      <c r="B6" s="331">
        <v>34.979999999999997</v>
      </c>
      <c r="C6" s="332">
        <v>161.5</v>
      </c>
      <c r="D6" s="11">
        <v>205.42</v>
      </c>
      <c r="E6" s="332">
        <v>161.5</v>
      </c>
      <c r="F6" s="333"/>
      <c r="G6" s="270">
        <f>SUM(B6:F6)</f>
        <v>563.4</v>
      </c>
      <c r="H6" s="11"/>
    </row>
    <row r="7" spans="1:8" ht="15" thickBot="1">
      <c r="A7" s="249" t="s">
        <v>975</v>
      </c>
      <c r="B7" s="238">
        <f>SUM(B6)</f>
        <v>34.979999999999997</v>
      </c>
      <c r="C7" s="239">
        <f t="shared" ref="C7:G7" si="0">SUM(C6)</f>
        <v>161.5</v>
      </c>
      <c r="D7" s="239">
        <f t="shared" si="0"/>
        <v>205.42</v>
      </c>
      <c r="E7" s="239">
        <f t="shared" si="0"/>
        <v>161.5</v>
      </c>
      <c r="F7" s="257">
        <f t="shared" si="0"/>
        <v>0</v>
      </c>
      <c r="G7" s="342">
        <f t="shared" si="0"/>
        <v>563.4</v>
      </c>
      <c r="H7" s="257">
        <v>450</v>
      </c>
    </row>
    <row r="8" spans="1:8">
      <c r="A8" s="18" t="s">
        <v>1212</v>
      </c>
      <c r="B8" s="314"/>
      <c r="C8" s="17">
        <v>11.84</v>
      </c>
      <c r="D8" s="17"/>
      <c r="E8" s="17"/>
      <c r="F8" s="334"/>
      <c r="G8" s="245">
        <f>SUM(B8:F8)</f>
        <v>11.84</v>
      </c>
      <c r="H8" s="17"/>
    </row>
    <row r="9" spans="1:8">
      <c r="A9" s="13" t="s">
        <v>499</v>
      </c>
      <c r="B9" s="315"/>
      <c r="C9" s="2">
        <v>15.79</v>
      </c>
      <c r="D9" s="2">
        <v>24.42</v>
      </c>
      <c r="E9" s="2"/>
      <c r="F9" s="316"/>
      <c r="G9" s="245">
        <f t="shared" ref="G9:G10" si="1">SUM(B9:F9)</f>
        <v>40.21</v>
      </c>
      <c r="H9" s="2"/>
    </row>
    <row r="10" spans="1:8">
      <c r="A10" s="13" t="s">
        <v>1201</v>
      </c>
      <c r="B10" s="315"/>
      <c r="C10" s="2">
        <v>28.95</v>
      </c>
      <c r="D10" s="2">
        <v>44.93</v>
      </c>
      <c r="E10" s="2"/>
      <c r="F10" s="316"/>
      <c r="G10" s="245">
        <f t="shared" si="1"/>
        <v>73.88</v>
      </c>
      <c r="H10" s="2"/>
    </row>
    <row r="11" spans="1:8">
      <c r="A11" s="13" t="s">
        <v>279</v>
      </c>
      <c r="B11" s="326">
        <v>5.3</v>
      </c>
      <c r="C11" s="2"/>
      <c r="D11" s="2">
        <v>13.14</v>
      </c>
      <c r="E11" s="2"/>
      <c r="F11" s="316"/>
      <c r="G11" s="236">
        <f>SUM(B11:F11)</f>
        <v>18.440000000000001</v>
      </c>
      <c r="H11" s="2"/>
    </row>
    <row r="12" spans="1:8">
      <c r="A12" s="13" t="s">
        <v>716</v>
      </c>
      <c r="B12" s="315"/>
      <c r="C12" s="2">
        <v>6.05</v>
      </c>
      <c r="D12" s="2"/>
      <c r="E12" s="2"/>
      <c r="F12" s="316"/>
      <c r="G12" s="236">
        <f>SUM(B12:F12)</f>
        <v>6.05</v>
      </c>
      <c r="H12" s="2"/>
    </row>
    <row r="13" spans="1:8">
      <c r="A13" s="13" t="s">
        <v>223</v>
      </c>
      <c r="B13" s="315">
        <v>57.88</v>
      </c>
      <c r="C13" s="2"/>
      <c r="D13" s="2">
        <v>9.14</v>
      </c>
      <c r="E13" s="2">
        <v>33.64</v>
      </c>
      <c r="F13" s="316"/>
      <c r="G13" s="14">
        <f>SUM(B13:F13)</f>
        <v>100.66000000000001</v>
      </c>
      <c r="H13" s="2"/>
    </row>
    <row r="14" spans="1:8">
      <c r="A14" s="13" t="s">
        <v>561</v>
      </c>
      <c r="B14" s="315"/>
      <c r="C14" s="2">
        <v>2.63</v>
      </c>
      <c r="D14" s="2"/>
      <c r="E14" s="2"/>
      <c r="F14" s="316"/>
      <c r="G14" s="236">
        <f t="shared" ref="G14:G19" si="2">SUM(B14:F14)</f>
        <v>2.63</v>
      </c>
      <c r="H14" s="2"/>
    </row>
    <row r="15" spans="1:8">
      <c r="A15" s="13" t="s">
        <v>293</v>
      </c>
      <c r="B15" s="326">
        <v>1.6</v>
      </c>
      <c r="C15" s="2"/>
      <c r="D15" s="2"/>
      <c r="E15" s="2">
        <v>0.22</v>
      </c>
      <c r="F15" s="316"/>
      <c r="G15" s="236">
        <f t="shared" si="2"/>
        <v>1.82</v>
      </c>
      <c r="H15" s="2"/>
    </row>
    <row r="16" spans="1:8">
      <c r="A16" s="13" t="s">
        <v>962</v>
      </c>
      <c r="B16" s="315"/>
      <c r="C16" s="2"/>
      <c r="D16" s="2">
        <v>14.83</v>
      </c>
      <c r="E16" s="2"/>
      <c r="F16" s="316"/>
      <c r="G16" s="236">
        <f t="shared" si="2"/>
        <v>14.83</v>
      </c>
      <c r="H16" s="2"/>
    </row>
    <row r="17" spans="1:8">
      <c r="A17" s="13" t="s">
        <v>1039</v>
      </c>
      <c r="B17" s="315"/>
      <c r="C17" s="2"/>
      <c r="D17" s="2"/>
      <c r="E17" s="2"/>
      <c r="F17" s="316">
        <v>17.8</v>
      </c>
      <c r="G17" s="236">
        <f t="shared" si="2"/>
        <v>17.8</v>
      </c>
      <c r="H17" s="2"/>
    </row>
    <row r="18" spans="1:8">
      <c r="A18" s="13" t="s">
        <v>385</v>
      </c>
      <c r="B18" s="326">
        <v>20</v>
      </c>
      <c r="C18" s="2"/>
      <c r="D18" s="2"/>
      <c r="E18" s="2"/>
      <c r="F18" s="316"/>
      <c r="G18" s="236">
        <f t="shared" si="2"/>
        <v>20</v>
      </c>
      <c r="H18" s="2"/>
    </row>
    <row r="19" spans="1:8">
      <c r="A19" s="15" t="s">
        <v>978</v>
      </c>
      <c r="B19" s="315"/>
      <c r="C19" s="2">
        <v>27.63</v>
      </c>
      <c r="D19" s="2">
        <v>28.73</v>
      </c>
      <c r="E19" s="2"/>
      <c r="F19" s="316"/>
      <c r="G19" s="236">
        <f t="shared" si="2"/>
        <v>56.36</v>
      </c>
      <c r="H19" s="2"/>
    </row>
    <row r="20" spans="1:8">
      <c r="A20" s="13" t="s">
        <v>994</v>
      </c>
      <c r="B20" s="326">
        <v>13.2</v>
      </c>
      <c r="C20" s="2"/>
      <c r="D20" s="2"/>
      <c r="E20" s="2"/>
      <c r="F20" s="316"/>
      <c r="G20" s="236">
        <f>SUM(B20:F20)</f>
        <v>13.2</v>
      </c>
      <c r="H20" s="2"/>
    </row>
    <row r="21" spans="1:8" ht="15" thickBot="1">
      <c r="A21" s="15" t="s">
        <v>395</v>
      </c>
      <c r="B21" s="318"/>
      <c r="C21" s="9"/>
      <c r="D21" s="9"/>
      <c r="E21" s="9"/>
      <c r="F21" s="319">
        <v>0.06</v>
      </c>
      <c r="G21" s="272">
        <f>SUM(B21:F21)</f>
        <v>0.06</v>
      </c>
      <c r="H21" s="9"/>
    </row>
    <row r="22" spans="1:8" ht="15" thickBot="1">
      <c r="A22" s="249" t="s">
        <v>965</v>
      </c>
      <c r="B22" s="238">
        <f>SUM(B8:B21)</f>
        <v>97.98</v>
      </c>
      <c r="C22" s="239">
        <f t="shared" ref="C22:G22" si="3">SUM(C8:C21)</f>
        <v>92.889999999999986</v>
      </c>
      <c r="D22" s="239">
        <f t="shared" si="3"/>
        <v>135.19</v>
      </c>
      <c r="E22" s="239">
        <f t="shared" si="3"/>
        <v>33.86</v>
      </c>
      <c r="F22" s="257">
        <f t="shared" si="3"/>
        <v>17.86</v>
      </c>
      <c r="G22" s="344">
        <f t="shared" si="3"/>
        <v>377.78000000000003</v>
      </c>
      <c r="H22" s="253">
        <v>250</v>
      </c>
    </row>
    <row r="23" spans="1:8">
      <c r="A23" s="18" t="s">
        <v>966</v>
      </c>
      <c r="B23" s="314"/>
      <c r="C23" s="17"/>
      <c r="D23" s="17">
        <v>58.75</v>
      </c>
      <c r="E23" s="17">
        <v>44.58</v>
      </c>
      <c r="F23" s="334"/>
      <c r="G23" s="245">
        <f>SUM(B23:F23)</f>
        <v>103.33</v>
      </c>
      <c r="H23" s="17"/>
    </row>
    <row r="24" spans="1:8">
      <c r="A24" s="13" t="s">
        <v>670</v>
      </c>
      <c r="B24" s="326">
        <v>80</v>
      </c>
      <c r="C24" s="128"/>
      <c r="D24" s="128"/>
      <c r="E24" s="128"/>
      <c r="F24" s="327">
        <v>45</v>
      </c>
      <c r="G24" s="236">
        <f>SUM(B24:F24)</f>
        <v>125</v>
      </c>
      <c r="H24" s="2"/>
    </row>
    <row r="25" spans="1:8" ht="15" thickBot="1">
      <c r="A25" s="15" t="s">
        <v>990</v>
      </c>
      <c r="B25" s="318"/>
      <c r="C25" s="9">
        <v>42.75</v>
      </c>
      <c r="D25" s="9"/>
      <c r="E25" s="9"/>
      <c r="F25" s="319"/>
      <c r="G25" s="272">
        <f t="shared" ref="G25" si="4">SUM(B25:F25)</f>
        <v>42.75</v>
      </c>
      <c r="H25" s="9"/>
    </row>
    <row r="26" spans="1:8" ht="15" thickBot="1">
      <c r="A26" s="249" t="s">
        <v>1315</v>
      </c>
      <c r="B26" s="338">
        <f>SUM(B23:B25)</f>
        <v>80</v>
      </c>
      <c r="C26" s="243">
        <f t="shared" ref="C26:G26" si="5">SUM(C23:C25)</f>
        <v>42.75</v>
      </c>
      <c r="D26" s="243">
        <f t="shared" si="5"/>
        <v>58.75</v>
      </c>
      <c r="E26" s="243">
        <f t="shared" si="5"/>
        <v>44.58</v>
      </c>
      <c r="F26" s="244">
        <f t="shared" si="5"/>
        <v>45</v>
      </c>
      <c r="G26" s="345">
        <f t="shared" si="5"/>
        <v>271.08</v>
      </c>
      <c r="H26" s="253">
        <v>200</v>
      </c>
    </row>
    <row r="27" spans="1:8">
      <c r="A27" s="18" t="s">
        <v>770</v>
      </c>
      <c r="B27" s="314"/>
      <c r="C27" s="17"/>
      <c r="D27" s="17"/>
      <c r="E27" s="17"/>
      <c r="F27" s="339">
        <v>200</v>
      </c>
      <c r="G27" s="254">
        <f>SUM(B27:F27)</f>
        <v>200</v>
      </c>
      <c r="H27" s="17"/>
    </row>
    <row r="28" spans="1:8">
      <c r="A28" s="13" t="s">
        <v>300</v>
      </c>
      <c r="B28" s="326">
        <v>10</v>
      </c>
      <c r="C28" s="128"/>
      <c r="D28" s="128">
        <v>10</v>
      </c>
      <c r="E28" s="128">
        <v>25</v>
      </c>
      <c r="F28" s="327"/>
      <c r="G28" s="236">
        <f>SUM(B28:F28)</f>
        <v>45</v>
      </c>
      <c r="H28" s="2"/>
    </row>
    <row r="29" spans="1:8">
      <c r="A29" s="13" t="s">
        <v>320</v>
      </c>
      <c r="B29" s="315"/>
      <c r="C29" s="2">
        <v>31.25</v>
      </c>
      <c r="D29" s="2"/>
      <c r="E29" s="2"/>
      <c r="F29" s="316">
        <v>17.239999999999998</v>
      </c>
      <c r="G29" s="236">
        <f t="shared" ref="G29:G30" si="6">SUM(B29:F29)</f>
        <v>48.489999999999995</v>
      </c>
      <c r="H29" s="2"/>
    </row>
    <row r="30" spans="1:8" ht="15" thickBot="1">
      <c r="A30" s="15" t="s">
        <v>268</v>
      </c>
      <c r="B30" s="318"/>
      <c r="C30" s="237">
        <v>20.2</v>
      </c>
      <c r="D30" s="237">
        <v>20.2</v>
      </c>
      <c r="E30" s="237">
        <v>20.2</v>
      </c>
      <c r="F30" s="319"/>
      <c r="G30" s="272">
        <f t="shared" si="6"/>
        <v>60.599999999999994</v>
      </c>
      <c r="H30" s="9"/>
    </row>
    <row r="31" spans="1:8" ht="15" thickBot="1">
      <c r="A31" s="249" t="s">
        <v>969</v>
      </c>
      <c r="B31" s="338">
        <f>SUM(B27:B30)</f>
        <v>10</v>
      </c>
      <c r="C31" s="239">
        <f t="shared" ref="C31:G31" si="7">SUM(C27:C30)</f>
        <v>51.45</v>
      </c>
      <c r="D31" s="243">
        <f t="shared" si="7"/>
        <v>30.2</v>
      </c>
      <c r="E31" s="243">
        <f t="shared" si="7"/>
        <v>45.2</v>
      </c>
      <c r="F31" s="257">
        <f t="shared" si="7"/>
        <v>217.24</v>
      </c>
      <c r="G31" s="256">
        <f t="shared" si="7"/>
        <v>354.09000000000003</v>
      </c>
      <c r="H31" s="253">
        <v>250</v>
      </c>
    </row>
    <row r="32" spans="1:8" ht="15" thickBot="1">
      <c r="A32" s="246" t="s">
        <v>988</v>
      </c>
      <c r="B32" s="320"/>
      <c r="C32" s="242">
        <v>50</v>
      </c>
      <c r="D32" s="242"/>
      <c r="E32" s="242"/>
      <c r="F32" s="347"/>
      <c r="G32" s="255">
        <f>SUM(C32:F32)</f>
        <v>50</v>
      </c>
      <c r="H32" s="247"/>
    </row>
    <row r="33" spans="1:8" ht="15" thickBot="1">
      <c r="A33" s="249" t="s">
        <v>1316</v>
      </c>
      <c r="B33" s="348"/>
      <c r="C33" s="243">
        <f>SUM(C32)</f>
        <v>50</v>
      </c>
      <c r="D33" s="346"/>
      <c r="E33" s="346"/>
      <c r="F33" s="265"/>
      <c r="G33" s="273">
        <f>SUM(G32)</f>
        <v>50</v>
      </c>
      <c r="H33" s="341">
        <v>50</v>
      </c>
    </row>
    <row r="34" spans="1:8">
      <c r="A34" s="18" t="s">
        <v>246</v>
      </c>
      <c r="B34" s="317">
        <v>48.7</v>
      </c>
      <c r="C34" s="235">
        <v>12.5</v>
      </c>
      <c r="D34" s="17"/>
      <c r="E34" s="235">
        <v>65</v>
      </c>
      <c r="F34" s="334">
        <v>36.67</v>
      </c>
      <c r="G34" s="254">
        <f t="shared" ref="G34:G40" si="8">SUM(B34:F34)</f>
        <v>162.87</v>
      </c>
      <c r="H34" s="17"/>
    </row>
    <row r="35" spans="1:8">
      <c r="A35" s="13" t="s">
        <v>644</v>
      </c>
      <c r="B35" s="315"/>
      <c r="C35" s="2">
        <v>2.11</v>
      </c>
      <c r="D35" s="2"/>
      <c r="E35" s="2"/>
      <c r="F35" s="316"/>
      <c r="G35" s="14">
        <f t="shared" si="8"/>
        <v>2.11</v>
      </c>
      <c r="H35" s="2"/>
    </row>
    <row r="36" spans="1:8">
      <c r="A36" s="13" t="s">
        <v>98</v>
      </c>
      <c r="B36" s="315"/>
      <c r="C36" s="128">
        <v>100</v>
      </c>
      <c r="D36" s="2"/>
      <c r="E36" s="128">
        <v>30</v>
      </c>
      <c r="F36" s="316"/>
      <c r="G36" s="236">
        <f t="shared" si="8"/>
        <v>130</v>
      </c>
      <c r="H36" s="2"/>
    </row>
    <row r="37" spans="1:8">
      <c r="A37" s="15" t="s">
        <v>335</v>
      </c>
      <c r="B37" s="315"/>
      <c r="C37" s="2">
        <v>6.25</v>
      </c>
      <c r="D37" s="2"/>
      <c r="E37" s="2"/>
      <c r="F37" s="316"/>
      <c r="G37" s="14">
        <f t="shared" si="8"/>
        <v>6.25</v>
      </c>
      <c r="H37" s="2"/>
    </row>
    <row r="38" spans="1:8">
      <c r="A38" s="13" t="s">
        <v>77</v>
      </c>
      <c r="B38" s="315"/>
      <c r="C38" s="2"/>
      <c r="D38" s="128">
        <v>50</v>
      </c>
      <c r="E38" s="128">
        <v>65</v>
      </c>
      <c r="F38" s="327"/>
      <c r="G38" s="236">
        <f t="shared" si="8"/>
        <v>115</v>
      </c>
      <c r="H38" s="2"/>
    </row>
    <row r="39" spans="1:8">
      <c r="A39" s="13" t="s">
        <v>700</v>
      </c>
      <c r="B39" s="315"/>
      <c r="C39" s="2"/>
      <c r="D39" s="2"/>
      <c r="E39" s="128">
        <v>15</v>
      </c>
      <c r="F39" s="316"/>
      <c r="G39" s="236">
        <f t="shared" si="8"/>
        <v>15</v>
      </c>
      <c r="H39" s="2"/>
    </row>
    <row r="40" spans="1:8" ht="15" thickBot="1">
      <c r="A40" s="15" t="s">
        <v>701</v>
      </c>
      <c r="B40" s="318"/>
      <c r="C40" s="9"/>
      <c r="D40" s="9"/>
      <c r="E40" s="237">
        <v>20</v>
      </c>
      <c r="F40" s="343"/>
      <c r="G40" s="272">
        <f t="shared" si="8"/>
        <v>20</v>
      </c>
      <c r="H40" s="9"/>
    </row>
    <row r="41" spans="1:8" ht="15" thickBot="1">
      <c r="A41" s="249" t="s">
        <v>971</v>
      </c>
      <c r="B41" s="338">
        <f>SUM(B34:B40)</f>
        <v>48.7</v>
      </c>
      <c r="C41" s="243">
        <f t="shared" ref="C41:G41" si="9">SUM(C34:C40)</f>
        <v>120.86</v>
      </c>
      <c r="D41" s="243">
        <f t="shared" si="9"/>
        <v>50</v>
      </c>
      <c r="E41" s="243">
        <f t="shared" si="9"/>
        <v>195</v>
      </c>
      <c r="F41" s="244">
        <f t="shared" si="9"/>
        <v>36.67</v>
      </c>
      <c r="G41" s="273">
        <f t="shared" si="9"/>
        <v>451.23</v>
      </c>
      <c r="H41" s="253">
        <v>250</v>
      </c>
    </row>
    <row r="42" spans="1:8" ht="15" thickBot="1">
      <c r="A42" s="249" t="s">
        <v>974</v>
      </c>
      <c r="B42" s="338">
        <f>B7+B22+B26+B31+B33+B41</f>
        <v>271.66000000000003</v>
      </c>
      <c r="C42" s="243">
        <f t="shared" ref="C42:G42" si="10">C7+C22+C26+C31+C33+C41</f>
        <v>519.44999999999993</v>
      </c>
      <c r="D42" s="243">
        <f t="shared" si="10"/>
        <v>479.56</v>
      </c>
      <c r="E42" s="243">
        <f t="shared" si="10"/>
        <v>480.14</v>
      </c>
      <c r="F42" s="244">
        <f t="shared" si="10"/>
        <v>316.77000000000004</v>
      </c>
      <c r="G42" s="337">
        <f t="shared" si="10"/>
        <v>2067.58</v>
      </c>
      <c r="H42" s="258"/>
    </row>
    <row r="43" spans="1:8">
      <c r="A43" s="1"/>
      <c r="B43" s="1"/>
      <c r="C43" s="1"/>
      <c r="D43" s="1"/>
      <c r="E43" s="1"/>
      <c r="F43" s="1"/>
      <c r="G43" s="1"/>
      <c r="H43" s="1"/>
    </row>
  </sheetData>
  <mergeCells count="6">
    <mergeCell ref="A1:H1"/>
    <mergeCell ref="A3:H3"/>
    <mergeCell ref="A4:A5"/>
    <mergeCell ref="G4:G5"/>
    <mergeCell ref="H4:H5"/>
    <mergeCell ref="B5:F5"/>
  </mergeCells>
  <pageMargins left="0.7" right="0.7" top="0.75" bottom="0.75" header="0.3" footer="0.3"/>
  <pageSetup paperSize="9" orientation="landscape"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workbookViewId="0">
      <selection activeCell="B41" sqref="B41:B42"/>
    </sheetView>
  </sheetViews>
  <sheetFormatPr defaultRowHeight="14.4"/>
  <cols>
    <col min="1" max="1" width="17" customWidth="1"/>
    <col min="2" max="2" width="46.6640625" customWidth="1"/>
    <col min="3" max="3" width="12.33203125" customWidth="1"/>
    <col min="4" max="4" width="11.33203125" customWidth="1"/>
    <col min="5" max="5" width="9.88671875" customWidth="1"/>
    <col min="6" max="6" width="10.33203125" customWidth="1"/>
    <col min="7" max="7" width="10" customWidth="1"/>
  </cols>
  <sheetData>
    <row r="1" spans="1:9">
      <c r="A1" s="363" t="s">
        <v>40</v>
      </c>
      <c r="B1" s="364"/>
      <c r="C1" s="364"/>
      <c r="D1" s="364"/>
      <c r="E1" s="364"/>
      <c r="F1" s="364"/>
      <c r="G1" s="364"/>
      <c r="H1" s="1"/>
      <c r="I1" s="1"/>
    </row>
    <row r="2" spans="1:9">
      <c r="A2" s="363" t="s">
        <v>39</v>
      </c>
      <c r="B2" s="363"/>
      <c r="C2" s="363"/>
      <c r="D2" s="363"/>
      <c r="E2" s="363"/>
      <c r="F2" s="363"/>
      <c r="G2" s="363"/>
      <c r="H2" s="1"/>
      <c r="I2" s="1"/>
    </row>
    <row r="3" spans="1:9" ht="34.950000000000003" customHeight="1">
      <c r="A3" s="365" t="s">
        <v>1</v>
      </c>
      <c r="B3" s="366" t="s">
        <v>2</v>
      </c>
      <c r="C3" s="365" t="s">
        <v>3</v>
      </c>
      <c r="D3" s="366" t="s">
        <v>4</v>
      </c>
      <c r="E3" s="366"/>
      <c r="F3" s="366"/>
      <c r="G3" s="365" t="s">
        <v>8</v>
      </c>
      <c r="H3" s="359" t="s">
        <v>1011</v>
      </c>
      <c r="I3" s="1"/>
    </row>
    <row r="4" spans="1:9" ht="27" customHeight="1">
      <c r="A4" s="365"/>
      <c r="B4" s="366"/>
      <c r="C4" s="365"/>
      <c r="D4" s="3" t="s">
        <v>5</v>
      </c>
      <c r="E4" s="3" t="s">
        <v>6</v>
      </c>
      <c r="F4" s="3" t="s">
        <v>7</v>
      </c>
      <c r="G4" s="365"/>
      <c r="H4" s="360"/>
      <c r="I4" s="1"/>
    </row>
    <row r="5" spans="1:9">
      <c r="A5" s="4" t="s">
        <v>9</v>
      </c>
      <c r="B5" s="4"/>
      <c r="C5" s="4"/>
      <c r="D5" s="4"/>
      <c r="E5" s="4"/>
      <c r="F5" s="4"/>
      <c r="G5" s="4"/>
      <c r="H5" s="2"/>
      <c r="I5" s="1"/>
    </row>
    <row r="6" spans="1:9">
      <c r="A6" s="2" t="s">
        <v>78</v>
      </c>
      <c r="B6" s="2" t="s">
        <v>439</v>
      </c>
      <c r="C6" s="182" t="s">
        <v>82</v>
      </c>
      <c r="D6" s="34">
        <v>2.12</v>
      </c>
      <c r="E6" s="34">
        <v>7.15</v>
      </c>
      <c r="F6" s="34">
        <v>9.5100000000000016</v>
      </c>
      <c r="G6" s="33">
        <v>110.82</v>
      </c>
      <c r="H6" s="2"/>
      <c r="I6" s="1"/>
    </row>
    <row r="7" spans="1:9">
      <c r="A7" s="2" t="s">
        <v>79</v>
      </c>
      <c r="B7" s="2" t="s">
        <v>460</v>
      </c>
      <c r="C7" s="182" t="s">
        <v>166</v>
      </c>
      <c r="D7" s="34">
        <v>22.3</v>
      </c>
      <c r="E7" s="34">
        <v>16.09</v>
      </c>
      <c r="F7" s="34">
        <v>46.03</v>
      </c>
      <c r="G7" s="33">
        <v>418.07</v>
      </c>
      <c r="H7" s="2"/>
      <c r="I7" s="1"/>
    </row>
    <row r="8" spans="1:9">
      <c r="A8" s="2" t="s">
        <v>187</v>
      </c>
      <c r="B8" s="2" t="s">
        <v>427</v>
      </c>
      <c r="C8" s="182">
        <v>100</v>
      </c>
      <c r="D8" s="34">
        <v>0.60000000000000009</v>
      </c>
      <c r="E8" s="34">
        <v>5.5</v>
      </c>
      <c r="F8" s="34">
        <v>14</v>
      </c>
      <c r="G8" s="33">
        <v>107.1</v>
      </c>
      <c r="H8" s="2"/>
      <c r="I8" s="1"/>
    </row>
    <row r="9" spans="1:9">
      <c r="A9" s="2" t="s">
        <v>144</v>
      </c>
      <c r="B9" s="68" t="s">
        <v>160</v>
      </c>
      <c r="C9" s="182">
        <v>50</v>
      </c>
      <c r="D9" s="34">
        <v>2.8</v>
      </c>
      <c r="E9" s="34">
        <v>0.6</v>
      </c>
      <c r="F9" s="34">
        <v>29.4</v>
      </c>
      <c r="G9" s="33">
        <v>134</v>
      </c>
      <c r="H9" s="2"/>
      <c r="I9" s="1"/>
    </row>
    <row r="10" spans="1:9">
      <c r="A10" s="2" t="s">
        <v>114</v>
      </c>
      <c r="B10" s="2" t="s">
        <v>440</v>
      </c>
      <c r="C10" s="182">
        <v>200</v>
      </c>
      <c r="D10" s="34">
        <v>0.2</v>
      </c>
      <c r="E10" s="34">
        <v>0.09</v>
      </c>
      <c r="F10" s="34">
        <v>11.38</v>
      </c>
      <c r="G10" s="33">
        <v>47.14</v>
      </c>
      <c r="H10" s="2"/>
      <c r="I10" s="1"/>
    </row>
    <row r="11" spans="1:9">
      <c r="A11" s="2" t="s">
        <v>793</v>
      </c>
      <c r="B11" s="2" t="s">
        <v>77</v>
      </c>
      <c r="C11" s="182">
        <v>50</v>
      </c>
      <c r="D11" s="34">
        <v>0.25</v>
      </c>
      <c r="E11" s="34">
        <v>0.15</v>
      </c>
      <c r="F11" s="34">
        <v>6.2</v>
      </c>
      <c r="G11" s="33">
        <v>28</v>
      </c>
      <c r="H11" s="2"/>
      <c r="I11" s="1"/>
    </row>
    <row r="12" spans="1:9">
      <c r="A12" s="361" t="s">
        <v>10</v>
      </c>
      <c r="B12" s="361"/>
      <c r="C12" s="4"/>
      <c r="D12" s="103">
        <f>SUM(D6:D11)</f>
        <v>28.270000000000003</v>
      </c>
      <c r="E12" s="103">
        <f t="shared" ref="E12:G12" si="0">SUM(E6:E11)</f>
        <v>29.580000000000002</v>
      </c>
      <c r="F12" s="103">
        <f t="shared" si="0"/>
        <v>116.52</v>
      </c>
      <c r="G12" s="103">
        <f t="shared" si="0"/>
        <v>845.13</v>
      </c>
      <c r="H12" s="2"/>
      <c r="I12" s="1"/>
    </row>
    <row r="13" spans="1:9" ht="34.5" customHeight="1">
      <c r="A13" s="362" t="s">
        <v>11</v>
      </c>
      <c r="B13" s="362"/>
      <c r="C13" s="4"/>
      <c r="D13" s="7" t="s">
        <v>777</v>
      </c>
      <c r="E13" s="7" t="s">
        <v>778</v>
      </c>
      <c r="F13" s="7" t="s">
        <v>779</v>
      </c>
      <c r="G13" s="7" t="s">
        <v>780</v>
      </c>
      <c r="H13" s="2"/>
      <c r="I13" s="1"/>
    </row>
    <row r="14" spans="1:9">
      <c r="A14" s="1"/>
      <c r="B14" s="1"/>
      <c r="C14" s="1"/>
      <c r="D14" s="1"/>
      <c r="E14" s="1"/>
      <c r="F14" s="1"/>
      <c r="G14" s="1"/>
      <c r="H14" s="1"/>
      <c r="I14" s="1"/>
    </row>
    <row r="15" spans="1:9">
      <c r="A15" s="1"/>
      <c r="B15" s="1"/>
      <c r="C15" s="1"/>
      <c r="D15" s="1"/>
      <c r="E15" s="1"/>
      <c r="F15" s="1"/>
      <c r="G15" s="1"/>
      <c r="H15" s="1"/>
      <c r="I15" s="1"/>
    </row>
    <row r="16" spans="1:9">
      <c r="A16" s="363" t="s">
        <v>41</v>
      </c>
      <c r="B16" s="363"/>
      <c r="C16" s="363"/>
      <c r="D16" s="363"/>
      <c r="E16" s="363"/>
      <c r="F16" s="363"/>
      <c r="G16" s="363"/>
      <c r="H16" s="1"/>
      <c r="I16" s="1"/>
    </row>
    <row r="17" spans="1:9" ht="31.95" customHeight="1">
      <c r="A17" s="365" t="s">
        <v>1</v>
      </c>
      <c r="B17" s="366" t="s">
        <v>2</v>
      </c>
      <c r="C17" s="365" t="s">
        <v>3</v>
      </c>
      <c r="D17" s="366" t="s">
        <v>4</v>
      </c>
      <c r="E17" s="366"/>
      <c r="F17" s="366"/>
      <c r="G17" s="365" t="s">
        <v>8</v>
      </c>
      <c r="H17" s="359" t="s">
        <v>1011</v>
      </c>
      <c r="I17" s="1"/>
    </row>
    <row r="18" spans="1:9" ht="28.5" customHeight="1">
      <c r="A18" s="365"/>
      <c r="B18" s="366"/>
      <c r="C18" s="365"/>
      <c r="D18" s="3" t="s">
        <v>5</v>
      </c>
      <c r="E18" s="3" t="s">
        <v>6</v>
      </c>
      <c r="F18" s="3" t="s">
        <v>7</v>
      </c>
      <c r="G18" s="365"/>
      <c r="H18" s="360"/>
    </row>
    <row r="19" spans="1:9">
      <c r="A19" s="4" t="s">
        <v>9</v>
      </c>
      <c r="B19" s="4"/>
      <c r="C19" s="4"/>
      <c r="D19" s="4"/>
      <c r="E19" s="4"/>
      <c r="F19" s="4"/>
      <c r="G19" s="4"/>
      <c r="H19" s="2"/>
    </row>
    <row r="20" spans="1:9">
      <c r="A20" s="2" t="s">
        <v>461</v>
      </c>
      <c r="B20" s="2" t="s">
        <v>755</v>
      </c>
      <c r="C20" s="182" t="s">
        <v>115</v>
      </c>
      <c r="D20" s="34">
        <v>15.03</v>
      </c>
      <c r="E20" s="34">
        <v>18.839999999999996</v>
      </c>
      <c r="F20" s="34">
        <v>30</v>
      </c>
      <c r="G20" s="33">
        <v>349.17</v>
      </c>
      <c r="H20" s="2"/>
    </row>
    <row r="21" spans="1:9">
      <c r="A21" s="2" t="s">
        <v>462</v>
      </c>
      <c r="B21" s="2" t="s">
        <v>756</v>
      </c>
      <c r="C21" s="182">
        <v>120</v>
      </c>
      <c r="D21" s="34">
        <v>0.98</v>
      </c>
      <c r="E21" s="34">
        <v>13.959999999999999</v>
      </c>
      <c r="F21" s="34">
        <v>2.87</v>
      </c>
      <c r="G21" s="33">
        <v>140.99</v>
      </c>
      <c r="H21" s="2"/>
    </row>
    <row r="22" spans="1:9">
      <c r="A22" s="2" t="s">
        <v>776</v>
      </c>
      <c r="B22" s="2" t="s">
        <v>173</v>
      </c>
      <c r="C22" s="182" t="s">
        <v>146</v>
      </c>
      <c r="D22" s="34">
        <v>11.370000000000001</v>
      </c>
      <c r="E22" s="34">
        <v>1.32</v>
      </c>
      <c r="F22" s="34">
        <v>27.009999999999998</v>
      </c>
      <c r="G22" s="33">
        <v>165.38</v>
      </c>
      <c r="H22" s="2"/>
    </row>
    <row r="23" spans="1:9">
      <c r="A23" s="2" t="s">
        <v>144</v>
      </c>
      <c r="B23" s="2" t="s">
        <v>160</v>
      </c>
      <c r="C23" s="182">
        <v>50</v>
      </c>
      <c r="D23" s="182">
        <v>2.8</v>
      </c>
      <c r="E23" s="182">
        <v>0.6</v>
      </c>
      <c r="F23" s="182">
        <v>29.4</v>
      </c>
      <c r="G23" s="180">
        <v>134</v>
      </c>
      <c r="H23" s="2"/>
    </row>
    <row r="24" spans="1:9">
      <c r="A24" s="2" t="s">
        <v>476</v>
      </c>
      <c r="B24" s="2" t="s">
        <v>98</v>
      </c>
      <c r="C24" s="182">
        <v>100</v>
      </c>
      <c r="D24" s="182">
        <v>1.2</v>
      </c>
      <c r="E24" s="182">
        <v>0.2</v>
      </c>
      <c r="F24" s="182">
        <v>20</v>
      </c>
      <c r="G24" s="180">
        <v>88</v>
      </c>
      <c r="H24" s="2"/>
    </row>
    <row r="25" spans="1:9">
      <c r="A25" s="361" t="s">
        <v>10</v>
      </c>
      <c r="B25" s="361"/>
      <c r="C25" s="4"/>
      <c r="D25" s="103">
        <f>SUM(D20:D24)</f>
        <v>31.38</v>
      </c>
      <c r="E25" s="103">
        <f t="shared" ref="E25:G25" si="1">SUM(E20:E24)</f>
        <v>34.92</v>
      </c>
      <c r="F25" s="103">
        <f t="shared" si="1"/>
        <v>109.28</v>
      </c>
      <c r="G25" s="103">
        <f t="shared" si="1"/>
        <v>877.54</v>
      </c>
      <c r="H25" s="2"/>
    </row>
    <row r="26" spans="1:9" ht="33" customHeight="1">
      <c r="A26" s="362" t="s">
        <v>11</v>
      </c>
      <c r="B26" s="362"/>
      <c r="C26" s="4"/>
      <c r="D26" s="7" t="s">
        <v>777</v>
      </c>
      <c r="E26" s="7" t="s">
        <v>778</v>
      </c>
      <c r="F26" s="7" t="s">
        <v>779</v>
      </c>
      <c r="G26" s="7" t="s">
        <v>780</v>
      </c>
      <c r="H26" s="2"/>
    </row>
    <row r="27" spans="1:9" ht="30" customHeight="1">
      <c r="A27" s="282"/>
      <c r="B27" s="282"/>
      <c r="C27" s="281"/>
      <c r="D27" s="283"/>
      <c r="E27" s="283"/>
      <c r="F27" s="283"/>
      <c r="G27" s="283"/>
      <c r="H27" s="38"/>
    </row>
    <row r="28" spans="1:9">
      <c r="A28" s="367" t="s">
        <v>42</v>
      </c>
      <c r="B28" s="367"/>
      <c r="C28" s="367"/>
      <c r="D28" s="367"/>
      <c r="E28" s="367"/>
      <c r="F28" s="367"/>
      <c r="G28" s="367"/>
    </row>
    <row r="29" spans="1:9" ht="31.95" customHeight="1">
      <c r="A29" s="371" t="s">
        <v>1</v>
      </c>
      <c r="B29" s="373" t="s">
        <v>2</v>
      </c>
      <c r="C29" s="371" t="s">
        <v>19</v>
      </c>
      <c r="D29" s="368" t="s">
        <v>4</v>
      </c>
      <c r="E29" s="369"/>
      <c r="F29" s="370"/>
      <c r="G29" s="371" t="s">
        <v>8</v>
      </c>
      <c r="H29" s="359" t="s">
        <v>1011</v>
      </c>
    </row>
    <row r="30" spans="1:9" ht="31.5" customHeight="1">
      <c r="A30" s="372"/>
      <c r="B30" s="374"/>
      <c r="C30" s="372"/>
      <c r="D30" s="3" t="s">
        <v>5</v>
      </c>
      <c r="E30" s="3" t="s">
        <v>6</v>
      </c>
      <c r="F30" s="3" t="s">
        <v>7</v>
      </c>
      <c r="G30" s="372"/>
      <c r="H30" s="360"/>
    </row>
    <row r="31" spans="1:9">
      <c r="A31" s="4" t="s">
        <v>9</v>
      </c>
      <c r="B31" s="4"/>
      <c r="C31" s="4"/>
      <c r="D31" s="4"/>
      <c r="E31" s="4"/>
      <c r="F31" s="4"/>
      <c r="G31" s="4"/>
      <c r="H31" s="2"/>
    </row>
    <row r="32" spans="1:9" ht="15.6" customHeight="1">
      <c r="A32" s="2" t="s">
        <v>466</v>
      </c>
      <c r="B32" s="2" t="s">
        <v>781</v>
      </c>
      <c r="C32" s="182" t="s">
        <v>782</v>
      </c>
      <c r="D32" s="34">
        <v>14.98</v>
      </c>
      <c r="E32" s="34">
        <v>14.189999999999998</v>
      </c>
      <c r="F32" s="34">
        <v>39.400000000000006</v>
      </c>
      <c r="G32" s="33">
        <v>345.14</v>
      </c>
      <c r="H32" s="2"/>
    </row>
    <row r="33" spans="1:8" ht="15.6" customHeight="1">
      <c r="A33" s="2" t="s">
        <v>467</v>
      </c>
      <c r="B33" s="2" t="s">
        <v>174</v>
      </c>
      <c r="C33" s="182">
        <v>115</v>
      </c>
      <c r="D33" s="34">
        <v>4.28</v>
      </c>
      <c r="E33" s="34">
        <v>12.609999999999998</v>
      </c>
      <c r="F33" s="34">
        <v>6.1199999999999992</v>
      </c>
      <c r="G33" s="33">
        <v>154.97999999999999</v>
      </c>
      <c r="H33" s="2"/>
    </row>
    <row r="34" spans="1:8">
      <c r="A34" s="2" t="s">
        <v>468</v>
      </c>
      <c r="B34" s="2" t="s">
        <v>147</v>
      </c>
      <c r="C34" s="182" t="s">
        <v>148</v>
      </c>
      <c r="D34" s="34">
        <v>2.1800000000000002</v>
      </c>
      <c r="E34" s="34">
        <v>7.38</v>
      </c>
      <c r="F34" s="34">
        <v>29.077000000000002</v>
      </c>
      <c r="G34" s="33">
        <v>190.44</v>
      </c>
      <c r="H34" s="2"/>
    </row>
    <row r="35" spans="1:8">
      <c r="A35" s="2" t="s">
        <v>786</v>
      </c>
      <c r="B35" s="2" t="s">
        <v>1026</v>
      </c>
      <c r="C35" s="182">
        <v>50</v>
      </c>
      <c r="D35" s="182">
        <v>3.3</v>
      </c>
      <c r="E35" s="182">
        <v>0.6</v>
      </c>
      <c r="F35" s="182">
        <v>25.1</v>
      </c>
      <c r="G35" s="180">
        <v>119</v>
      </c>
      <c r="H35" s="2"/>
    </row>
    <row r="36" spans="1:8">
      <c r="A36" s="2" t="s">
        <v>788</v>
      </c>
      <c r="B36" s="2" t="s">
        <v>92</v>
      </c>
      <c r="C36" s="182">
        <v>100</v>
      </c>
      <c r="D36" s="182">
        <v>0.34</v>
      </c>
      <c r="E36" s="182">
        <v>0.6</v>
      </c>
      <c r="F36" s="182">
        <v>11.4</v>
      </c>
      <c r="G36" s="180">
        <v>54</v>
      </c>
      <c r="H36" s="2"/>
    </row>
    <row r="37" spans="1:8">
      <c r="A37" s="361" t="s">
        <v>10</v>
      </c>
      <c r="B37" s="361"/>
      <c r="C37" s="4"/>
      <c r="D37" s="103">
        <f>SUM(D32:D36)</f>
        <v>25.080000000000002</v>
      </c>
      <c r="E37" s="103">
        <f t="shared" ref="E37:G37" si="2">SUM(E32:E36)</f>
        <v>35.380000000000003</v>
      </c>
      <c r="F37" s="103">
        <f t="shared" si="2"/>
        <v>111.09700000000001</v>
      </c>
      <c r="G37" s="103">
        <f t="shared" si="2"/>
        <v>863.56</v>
      </c>
      <c r="H37" s="2"/>
    </row>
    <row r="38" spans="1:8" ht="36" customHeight="1">
      <c r="A38" s="362" t="s">
        <v>11</v>
      </c>
      <c r="B38" s="362"/>
      <c r="C38" s="4"/>
      <c r="D38" s="7" t="s">
        <v>777</v>
      </c>
      <c r="E38" s="7" t="s">
        <v>778</v>
      </c>
      <c r="F38" s="7" t="s">
        <v>779</v>
      </c>
      <c r="G38" s="7" t="s">
        <v>780</v>
      </c>
      <c r="H38" s="2"/>
    </row>
    <row r="40" spans="1:8">
      <c r="A40" s="367" t="s">
        <v>43</v>
      </c>
      <c r="B40" s="367"/>
      <c r="C40" s="367"/>
      <c r="D40" s="367"/>
      <c r="E40" s="367"/>
      <c r="F40" s="367"/>
      <c r="G40" s="367"/>
    </row>
    <row r="41" spans="1:8" ht="58.5" customHeight="1">
      <c r="A41" s="371" t="s">
        <v>1</v>
      </c>
      <c r="B41" s="373" t="s">
        <v>2</v>
      </c>
      <c r="C41" s="371" t="s">
        <v>19</v>
      </c>
      <c r="D41" s="368" t="s">
        <v>4</v>
      </c>
      <c r="E41" s="369"/>
      <c r="F41" s="370"/>
      <c r="G41" s="371" t="s">
        <v>8</v>
      </c>
      <c r="H41" s="359" t="s">
        <v>1011</v>
      </c>
    </row>
    <row r="42" spans="1:8">
      <c r="A42" s="372"/>
      <c r="B42" s="374"/>
      <c r="C42" s="372"/>
      <c r="D42" s="3" t="s">
        <v>5</v>
      </c>
      <c r="E42" s="3" t="s">
        <v>6</v>
      </c>
      <c r="F42" s="3" t="s">
        <v>7</v>
      </c>
      <c r="G42" s="372"/>
      <c r="H42" s="360"/>
    </row>
    <row r="43" spans="1:8">
      <c r="A43" s="4" t="s">
        <v>9</v>
      </c>
      <c r="B43" s="4"/>
      <c r="C43" s="4"/>
      <c r="D43" s="4"/>
      <c r="E43" s="4"/>
      <c r="F43" s="4"/>
      <c r="G43" s="4"/>
      <c r="H43" s="2"/>
    </row>
    <row r="44" spans="1:8">
      <c r="A44" s="2" t="s">
        <v>94</v>
      </c>
      <c r="B44" s="2" t="s">
        <v>470</v>
      </c>
      <c r="C44" s="182" t="s">
        <v>177</v>
      </c>
      <c r="D44" s="34">
        <v>20.160000000000004</v>
      </c>
      <c r="E44" s="34">
        <v>17.64</v>
      </c>
      <c r="F44" s="34">
        <v>31.349999999999998</v>
      </c>
      <c r="G44" s="33">
        <v>364.85</v>
      </c>
      <c r="H44" s="2"/>
    </row>
    <row r="45" spans="1:8">
      <c r="A45" s="2" t="s">
        <v>187</v>
      </c>
      <c r="B45" s="2" t="s">
        <v>918</v>
      </c>
      <c r="C45" s="182">
        <v>100</v>
      </c>
      <c r="D45" s="182">
        <v>0.60000000000000009</v>
      </c>
      <c r="E45" s="182">
        <v>5.5</v>
      </c>
      <c r="F45" s="182">
        <v>14</v>
      </c>
      <c r="G45" s="180">
        <v>107.1</v>
      </c>
      <c r="H45" s="2"/>
    </row>
    <row r="46" spans="1:8">
      <c r="A46" s="2" t="s">
        <v>95</v>
      </c>
      <c r="B46" s="2" t="s">
        <v>175</v>
      </c>
      <c r="C46" s="182">
        <v>200</v>
      </c>
      <c r="D46" s="182">
        <v>6</v>
      </c>
      <c r="E46" s="182">
        <v>4</v>
      </c>
      <c r="F46" s="182">
        <v>0</v>
      </c>
      <c r="G46" s="180">
        <v>96</v>
      </c>
      <c r="H46" s="2"/>
    </row>
    <row r="47" spans="1:8">
      <c r="A47" s="2" t="s">
        <v>789</v>
      </c>
      <c r="B47" s="2" t="s">
        <v>176</v>
      </c>
      <c r="C47" s="182" t="s">
        <v>116</v>
      </c>
      <c r="D47" s="34">
        <v>1.27</v>
      </c>
      <c r="E47" s="34">
        <v>0.87</v>
      </c>
      <c r="F47" s="34">
        <v>22.4</v>
      </c>
      <c r="G47" s="33">
        <v>102.46000000000001</v>
      </c>
      <c r="H47" s="2"/>
    </row>
    <row r="48" spans="1:8">
      <c r="A48" s="2" t="s">
        <v>144</v>
      </c>
      <c r="B48" s="2" t="s">
        <v>160</v>
      </c>
      <c r="C48" s="101" t="s">
        <v>501</v>
      </c>
      <c r="D48" s="182">
        <v>2.8</v>
      </c>
      <c r="E48" s="182">
        <v>0.6</v>
      </c>
      <c r="F48" s="182">
        <v>29.4</v>
      </c>
      <c r="G48" s="180">
        <v>134</v>
      </c>
      <c r="H48" s="2"/>
    </row>
    <row r="49" spans="1:8">
      <c r="A49" s="2" t="s">
        <v>792</v>
      </c>
      <c r="B49" s="2" t="s">
        <v>77</v>
      </c>
      <c r="C49" s="182">
        <v>100</v>
      </c>
      <c r="D49" s="182">
        <v>0.6</v>
      </c>
      <c r="E49" s="182">
        <v>0.4</v>
      </c>
      <c r="F49" s="182">
        <v>12.4</v>
      </c>
      <c r="G49" s="180">
        <v>54.4</v>
      </c>
      <c r="H49" s="2"/>
    </row>
    <row r="50" spans="1:8">
      <c r="A50" s="361" t="s">
        <v>10</v>
      </c>
      <c r="B50" s="361"/>
      <c r="C50" s="4"/>
      <c r="D50" s="103">
        <f>SUM(D44:D49)</f>
        <v>31.430000000000007</v>
      </c>
      <c r="E50" s="103">
        <f t="shared" ref="E50:G50" si="3">SUM(E44:E49)</f>
        <v>29.01</v>
      </c>
      <c r="F50" s="103">
        <f t="shared" si="3"/>
        <v>109.55000000000001</v>
      </c>
      <c r="G50" s="103">
        <f t="shared" si="3"/>
        <v>858.81000000000006</v>
      </c>
      <c r="H50" s="2"/>
    </row>
    <row r="51" spans="1:8" ht="36" customHeight="1">
      <c r="A51" s="362" t="s">
        <v>11</v>
      </c>
      <c r="B51" s="362"/>
      <c r="C51" s="4"/>
      <c r="D51" s="7" t="s">
        <v>777</v>
      </c>
      <c r="E51" s="7" t="s">
        <v>778</v>
      </c>
      <c r="F51" s="7" t="s">
        <v>779</v>
      </c>
      <c r="G51" s="7" t="s">
        <v>780</v>
      </c>
      <c r="H51" s="2"/>
    </row>
    <row r="53" spans="1:8">
      <c r="A53" s="367" t="s">
        <v>44</v>
      </c>
      <c r="B53" s="367"/>
      <c r="C53" s="367"/>
      <c r="D53" s="367"/>
      <c r="E53" s="367"/>
      <c r="F53" s="367"/>
      <c r="G53" s="367"/>
    </row>
    <row r="54" spans="1:8" ht="57" customHeight="1">
      <c r="A54" s="371" t="s">
        <v>1</v>
      </c>
      <c r="B54" s="373" t="s">
        <v>2</v>
      </c>
      <c r="C54" s="371" t="s">
        <v>19</v>
      </c>
      <c r="D54" s="368" t="s">
        <v>4</v>
      </c>
      <c r="E54" s="369"/>
      <c r="F54" s="370"/>
      <c r="G54" s="371" t="s">
        <v>8</v>
      </c>
      <c r="H54" s="359" t="s">
        <v>1011</v>
      </c>
    </row>
    <row r="55" spans="1:8">
      <c r="A55" s="372"/>
      <c r="B55" s="374"/>
      <c r="C55" s="372"/>
      <c r="D55" s="3" t="s">
        <v>5</v>
      </c>
      <c r="E55" s="3" t="s">
        <v>6</v>
      </c>
      <c r="F55" s="3" t="s">
        <v>7</v>
      </c>
      <c r="G55" s="372"/>
      <c r="H55" s="360"/>
    </row>
    <row r="56" spans="1:8">
      <c r="A56" s="4" t="s">
        <v>9</v>
      </c>
      <c r="B56" s="4"/>
      <c r="C56" s="4"/>
      <c r="D56" s="4"/>
      <c r="E56" s="4"/>
      <c r="F56" s="4"/>
      <c r="G56" s="4"/>
      <c r="H56" s="2"/>
    </row>
    <row r="57" spans="1:8">
      <c r="A57" s="2" t="s">
        <v>100</v>
      </c>
      <c r="B57" s="2" t="s">
        <v>178</v>
      </c>
      <c r="C57" s="182" t="s">
        <v>82</v>
      </c>
      <c r="D57" s="34">
        <v>5.58</v>
      </c>
      <c r="E57" s="34">
        <v>4.45</v>
      </c>
      <c r="F57" s="34">
        <v>19.62</v>
      </c>
      <c r="G57" s="33">
        <v>140.80000000000001</v>
      </c>
      <c r="H57" s="2"/>
    </row>
    <row r="58" spans="1:8">
      <c r="A58" s="2" t="s">
        <v>191</v>
      </c>
      <c r="B58" s="2" t="s">
        <v>795</v>
      </c>
      <c r="C58" s="182" t="s">
        <v>766</v>
      </c>
      <c r="D58" s="34">
        <v>16.39</v>
      </c>
      <c r="E58" s="34">
        <v>22.630000000000003</v>
      </c>
      <c r="F58" s="34">
        <v>42.39</v>
      </c>
      <c r="G58" s="33">
        <v>438.68</v>
      </c>
      <c r="H58" s="2"/>
    </row>
    <row r="59" spans="1:8">
      <c r="A59" s="2" t="s">
        <v>192</v>
      </c>
      <c r="B59" s="2" t="s">
        <v>112</v>
      </c>
      <c r="C59" s="182">
        <v>50</v>
      </c>
      <c r="D59" s="34">
        <v>0.44</v>
      </c>
      <c r="E59" s="34">
        <v>5.58</v>
      </c>
      <c r="F59" s="34">
        <v>4.0999999999999996</v>
      </c>
      <c r="G59" s="33">
        <v>68.400000000000006</v>
      </c>
      <c r="H59" s="2"/>
    </row>
    <row r="60" spans="1:8">
      <c r="A60" s="2" t="s">
        <v>786</v>
      </c>
      <c r="B60" s="2" t="s">
        <v>1023</v>
      </c>
      <c r="C60" s="182">
        <v>50</v>
      </c>
      <c r="D60" s="34">
        <v>3.3</v>
      </c>
      <c r="E60" s="34">
        <v>0.6</v>
      </c>
      <c r="F60" s="34">
        <v>25.1</v>
      </c>
      <c r="G60" s="33">
        <v>119</v>
      </c>
      <c r="H60" s="2"/>
    </row>
    <row r="61" spans="1:8">
      <c r="A61" s="2" t="s">
        <v>417</v>
      </c>
      <c r="B61" s="2" t="s">
        <v>157</v>
      </c>
      <c r="C61" s="182">
        <v>200</v>
      </c>
      <c r="D61" s="34">
        <v>0.08</v>
      </c>
      <c r="E61" s="34">
        <v>0.14000000000000001</v>
      </c>
      <c r="F61" s="34">
        <v>22.580000000000002</v>
      </c>
      <c r="G61" s="33">
        <v>91.88</v>
      </c>
      <c r="H61" s="2"/>
    </row>
    <row r="62" spans="1:8">
      <c r="A62" s="361" t="s">
        <v>10</v>
      </c>
      <c r="B62" s="361"/>
      <c r="C62" s="4"/>
      <c r="D62" s="103">
        <f>SUM(D57:D61)</f>
        <v>25.79</v>
      </c>
      <c r="E62" s="103">
        <f t="shared" ref="E62:G62" si="4">SUM(E57:E61)</f>
        <v>33.400000000000006</v>
      </c>
      <c r="F62" s="103">
        <f t="shared" si="4"/>
        <v>113.79</v>
      </c>
      <c r="G62" s="103">
        <f t="shared" si="4"/>
        <v>858.76</v>
      </c>
      <c r="H62" s="2"/>
    </row>
    <row r="63" spans="1:8" ht="35.25" customHeight="1">
      <c r="A63" s="362" t="s">
        <v>11</v>
      </c>
      <c r="B63" s="362"/>
      <c r="C63" s="4"/>
      <c r="D63" s="7" t="s">
        <v>777</v>
      </c>
      <c r="E63" s="7" t="s">
        <v>778</v>
      </c>
      <c r="F63" s="7" t="s">
        <v>779</v>
      </c>
      <c r="G63" s="7" t="s">
        <v>780</v>
      </c>
      <c r="H63" s="2"/>
    </row>
  </sheetData>
  <mergeCells count="46">
    <mergeCell ref="D54:F54"/>
    <mergeCell ref="A62:B62"/>
    <mergeCell ref="A63:B63"/>
    <mergeCell ref="A37:B37"/>
    <mergeCell ref="A38:B38"/>
    <mergeCell ref="A40:G40"/>
    <mergeCell ref="D41:F41"/>
    <mergeCell ref="A50:B50"/>
    <mergeCell ref="A51:B51"/>
    <mergeCell ref="A41:A42"/>
    <mergeCell ref="C41:C42"/>
    <mergeCell ref="G41:G42"/>
    <mergeCell ref="A54:A55"/>
    <mergeCell ref="B54:B55"/>
    <mergeCell ref="C54:C55"/>
    <mergeCell ref="G54:G55"/>
    <mergeCell ref="B41:B42"/>
    <mergeCell ref="A53:G53"/>
    <mergeCell ref="A25:B25"/>
    <mergeCell ref="A26:B26"/>
    <mergeCell ref="A28:G28"/>
    <mergeCell ref="A29:A30"/>
    <mergeCell ref="B29:B30"/>
    <mergeCell ref="C29:C30"/>
    <mergeCell ref="D29:F29"/>
    <mergeCell ref="G29:G30"/>
    <mergeCell ref="A12:B12"/>
    <mergeCell ref="A13:B13"/>
    <mergeCell ref="A16:G16"/>
    <mergeCell ref="A17:A18"/>
    <mergeCell ref="B17:B18"/>
    <mergeCell ref="C17:C18"/>
    <mergeCell ref="D17:F17"/>
    <mergeCell ref="G17:G18"/>
    <mergeCell ref="A1:G1"/>
    <mergeCell ref="A2:G2"/>
    <mergeCell ref="A3:A4"/>
    <mergeCell ref="B3:B4"/>
    <mergeCell ref="C3:C4"/>
    <mergeCell ref="D3:F3"/>
    <mergeCell ref="G3:G4"/>
    <mergeCell ref="H3:H4"/>
    <mergeCell ref="H17:H18"/>
    <mergeCell ref="H29:H30"/>
    <mergeCell ref="H41:H42"/>
    <mergeCell ref="H54:H55"/>
  </mergeCells>
  <pageMargins left="0.7" right="0.7" top="0.75" bottom="0.75" header="0.3" footer="0.3"/>
  <pageSetup paperSize="9" orientation="landscape"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3"/>
  <sheetViews>
    <sheetView zoomScale="68" zoomScaleNormal="68" workbookViewId="0">
      <selection activeCell="A231" sqref="A231"/>
    </sheetView>
  </sheetViews>
  <sheetFormatPr defaultRowHeight="14.4"/>
  <cols>
    <col min="1" max="1" width="25.6640625" customWidth="1"/>
    <col min="8" max="8" width="0.109375" customWidth="1"/>
  </cols>
  <sheetData>
    <row r="1" spans="1:7">
      <c r="A1" s="384" t="s">
        <v>213</v>
      </c>
      <c r="B1" s="384"/>
      <c r="C1" s="384"/>
      <c r="D1" s="384"/>
      <c r="E1" s="384"/>
      <c r="F1" s="384"/>
      <c r="G1" s="384"/>
    </row>
    <row r="2" spans="1:7" ht="15.6">
      <c r="A2" s="385" t="s">
        <v>773</v>
      </c>
      <c r="B2" s="385"/>
      <c r="C2" s="385"/>
      <c r="D2" s="385"/>
      <c r="E2" s="385"/>
      <c r="F2" s="385"/>
      <c r="G2" s="385"/>
    </row>
    <row r="4" spans="1:7">
      <c r="A4" s="363" t="s">
        <v>0</v>
      </c>
      <c r="B4" s="363"/>
      <c r="C4" s="363"/>
      <c r="D4" s="363"/>
      <c r="E4" s="363"/>
      <c r="F4" s="363"/>
      <c r="G4" s="363"/>
    </row>
    <row r="6" spans="1:7">
      <c r="A6" s="1" t="s">
        <v>615</v>
      </c>
      <c r="B6" s="1"/>
      <c r="C6" s="1"/>
      <c r="D6" s="1"/>
      <c r="E6" s="1"/>
      <c r="F6" s="1"/>
      <c r="G6" s="1"/>
    </row>
    <row r="7" spans="1:7">
      <c r="A7" s="376" t="s">
        <v>215</v>
      </c>
      <c r="B7" s="377" t="s">
        <v>216</v>
      </c>
      <c r="C7" s="377"/>
      <c r="D7" s="376" t="s">
        <v>4</v>
      </c>
      <c r="E7" s="376"/>
      <c r="F7" s="376"/>
      <c r="G7" s="378" t="s">
        <v>217</v>
      </c>
    </row>
    <row r="8" spans="1:7">
      <c r="A8" s="376"/>
      <c r="B8" s="182" t="s">
        <v>218</v>
      </c>
      <c r="C8" s="182" t="s">
        <v>219</v>
      </c>
      <c r="D8" s="182" t="s">
        <v>220</v>
      </c>
      <c r="E8" s="182" t="s">
        <v>6</v>
      </c>
      <c r="F8" s="182" t="s">
        <v>221</v>
      </c>
      <c r="G8" s="378"/>
    </row>
    <row r="9" spans="1:7">
      <c r="A9" s="183" t="s">
        <v>222</v>
      </c>
      <c r="B9" s="107">
        <v>66.8</v>
      </c>
      <c r="C9" s="107">
        <v>43.924000000000007</v>
      </c>
      <c r="D9" s="182">
        <v>0.88</v>
      </c>
      <c r="E9" s="182">
        <v>0.04</v>
      </c>
      <c r="F9" s="182">
        <v>6.5</v>
      </c>
      <c r="G9" s="182">
        <v>29.91</v>
      </c>
    </row>
    <row r="10" spans="1:7">
      <c r="A10" s="183" t="s">
        <v>223</v>
      </c>
      <c r="B10" s="107">
        <v>12.5</v>
      </c>
      <c r="C10" s="107">
        <v>9.1349999999999998</v>
      </c>
      <c r="D10" s="182">
        <v>0.09</v>
      </c>
      <c r="E10" s="182">
        <v>0.02</v>
      </c>
      <c r="F10" s="182">
        <v>0.44</v>
      </c>
      <c r="G10" s="182">
        <v>2.29</v>
      </c>
    </row>
    <row r="11" spans="1:7">
      <c r="A11" s="183" t="s">
        <v>279</v>
      </c>
      <c r="B11" s="107">
        <v>6</v>
      </c>
      <c r="C11" s="107">
        <v>5.3020000000000005</v>
      </c>
      <c r="D11" s="182">
        <v>7.0000000000000007E-2</v>
      </c>
      <c r="E11" s="182">
        <v>0.02</v>
      </c>
      <c r="F11" s="182">
        <v>0.26</v>
      </c>
      <c r="G11" s="182">
        <v>1.46</v>
      </c>
    </row>
    <row r="12" spans="1:7">
      <c r="A12" s="183" t="s">
        <v>225</v>
      </c>
      <c r="B12" s="107">
        <v>5</v>
      </c>
      <c r="C12" s="107">
        <v>5</v>
      </c>
      <c r="D12" s="182">
        <v>0</v>
      </c>
      <c r="E12" s="182">
        <v>5</v>
      </c>
      <c r="F12" s="182">
        <v>0</v>
      </c>
      <c r="G12" s="182">
        <v>45</v>
      </c>
    </row>
    <row r="13" spans="1:7">
      <c r="A13" s="183" t="s">
        <v>324</v>
      </c>
      <c r="B13" s="107">
        <v>25</v>
      </c>
      <c r="C13" s="107">
        <v>18.542000000000002</v>
      </c>
      <c r="D13" s="182">
        <v>0.26</v>
      </c>
      <c r="E13" s="182">
        <v>0.04</v>
      </c>
      <c r="F13" s="182">
        <v>0.78</v>
      </c>
      <c r="G13" s="182">
        <v>4.49</v>
      </c>
    </row>
    <row r="14" spans="1:7">
      <c r="A14" s="183" t="s">
        <v>616</v>
      </c>
      <c r="B14" s="107">
        <v>11.5</v>
      </c>
      <c r="C14" s="107">
        <v>11.5</v>
      </c>
      <c r="D14" s="182">
        <v>0.54</v>
      </c>
      <c r="E14" s="182">
        <v>0.03</v>
      </c>
      <c r="F14" s="182">
        <v>1.21</v>
      </c>
      <c r="G14" s="182">
        <v>7.27</v>
      </c>
    </row>
    <row r="15" spans="1:7">
      <c r="A15" s="183" t="s">
        <v>227</v>
      </c>
      <c r="B15" s="107">
        <v>0.03</v>
      </c>
      <c r="C15" s="107">
        <v>0.03</v>
      </c>
      <c r="D15" s="182">
        <v>0</v>
      </c>
      <c r="E15" s="182">
        <v>0</v>
      </c>
      <c r="F15" s="182">
        <v>0</v>
      </c>
      <c r="G15" s="182">
        <v>0</v>
      </c>
    </row>
    <row r="16" spans="1:7">
      <c r="A16" s="183" t="s">
        <v>228</v>
      </c>
      <c r="B16" s="107">
        <v>0.5</v>
      </c>
      <c r="C16" s="107">
        <v>0.5</v>
      </c>
      <c r="D16" s="182">
        <v>0</v>
      </c>
      <c r="E16" s="182">
        <v>0</v>
      </c>
      <c r="F16" s="182">
        <v>0</v>
      </c>
      <c r="G16" s="182">
        <v>0</v>
      </c>
    </row>
    <row r="17" spans="1:7">
      <c r="A17" s="183" t="s">
        <v>229</v>
      </c>
      <c r="B17" s="107">
        <v>0.05</v>
      </c>
      <c r="C17" s="107">
        <v>0.05</v>
      </c>
      <c r="D17" s="182">
        <v>0</v>
      </c>
      <c r="E17" s="182">
        <v>0</v>
      </c>
      <c r="F17" s="182">
        <v>0</v>
      </c>
      <c r="G17" s="182">
        <v>0</v>
      </c>
    </row>
    <row r="18" spans="1:7">
      <c r="A18" s="183" t="s">
        <v>230</v>
      </c>
      <c r="B18" s="107">
        <v>187</v>
      </c>
      <c r="C18" s="107">
        <v>187</v>
      </c>
      <c r="D18" s="182">
        <v>0</v>
      </c>
      <c r="E18" s="182">
        <v>0</v>
      </c>
      <c r="F18" s="182">
        <v>0</v>
      </c>
      <c r="G18" s="182">
        <v>0</v>
      </c>
    </row>
    <row r="19" spans="1:7">
      <c r="A19" s="183" t="s">
        <v>311</v>
      </c>
      <c r="B19" s="107">
        <v>0.3</v>
      </c>
      <c r="C19" s="107">
        <v>0.3</v>
      </c>
      <c r="D19" s="182">
        <v>0</v>
      </c>
      <c r="E19" s="182">
        <v>0</v>
      </c>
      <c r="F19" s="182">
        <v>0</v>
      </c>
      <c r="G19" s="182">
        <v>0</v>
      </c>
    </row>
    <row r="20" spans="1:7">
      <c r="A20" s="183" t="s">
        <v>300</v>
      </c>
      <c r="B20" s="107">
        <v>10</v>
      </c>
      <c r="C20" s="107">
        <v>10</v>
      </c>
      <c r="D20" s="182">
        <v>0.28000000000000003</v>
      </c>
      <c r="E20" s="182">
        <v>2</v>
      </c>
      <c r="F20" s="182">
        <v>0.32</v>
      </c>
      <c r="G20" s="182">
        <v>20.399999999999999</v>
      </c>
    </row>
    <row r="21" spans="1:7">
      <c r="A21" s="109" t="s">
        <v>232</v>
      </c>
      <c r="B21" s="109"/>
      <c r="C21" s="109" t="s">
        <v>82</v>
      </c>
      <c r="D21" s="110">
        <f>SUM(D9:D20)</f>
        <v>2.12</v>
      </c>
      <c r="E21" s="110">
        <f>SUM(E9:E20)</f>
        <v>7.15</v>
      </c>
      <c r="F21" s="110">
        <f>SUM(F9:F20)</f>
        <v>9.5100000000000016</v>
      </c>
      <c r="G21" s="110">
        <f>SUM(G9:G20)</f>
        <v>110.82</v>
      </c>
    </row>
    <row r="22" spans="1:7" ht="89.4" customHeight="1">
      <c r="A22" s="375" t="s">
        <v>617</v>
      </c>
      <c r="B22" s="375"/>
      <c r="C22" s="375"/>
      <c r="D22" s="375"/>
      <c r="E22" s="375"/>
      <c r="F22" s="375"/>
      <c r="G22" s="375"/>
    </row>
    <row r="24" spans="1:7">
      <c r="A24" s="1" t="s">
        <v>618</v>
      </c>
      <c r="B24" s="1"/>
      <c r="C24" s="1"/>
      <c r="D24" s="1"/>
      <c r="E24" s="1"/>
      <c r="F24" s="1"/>
      <c r="G24" s="1"/>
    </row>
    <row r="25" spans="1:7">
      <c r="A25" s="376" t="s">
        <v>215</v>
      </c>
      <c r="B25" s="377" t="s">
        <v>216</v>
      </c>
      <c r="C25" s="377"/>
      <c r="D25" s="376" t="s">
        <v>4</v>
      </c>
      <c r="E25" s="376"/>
      <c r="F25" s="376"/>
      <c r="G25" s="378" t="s">
        <v>217</v>
      </c>
    </row>
    <row r="26" spans="1:7">
      <c r="A26" s="376"/>
      <c r="B26" s="182" t="s">
        <v>218</v>
      </c>
      <c r="C26" s="182" t="s">
        <v>219</v>
      </c>
      <c r="D26" s="182" t="s">
        <v>220</v>
      </c>
      <c r="E26" s="182" t="s">
        <v>6</v>
      </c>
      <c r="F26" s="182" t="s">
        <v>221</v>
      </c>
      <c r="G26" s="378"/>
    </row>
    <row r="27" spans="1:7">
      <c r="A27" s="183" t="s">
        <v>344</v>
      </c>
      <c r="B27" s="107">
        <v>114.28571428571429</v>
      </c>
      <c r="C27" s="107">
        <v>79.599999999999994</v>
      </c>
      <c r="D27" s="182">
        <v>16.96</v>
      </c>
      <c r="E27" s="182">
        <v>8.76</v>
      </c>
      <c r="F27" s="182">
        <v>0</v>
      </c>
      <c r="G27" s="182">
        <v>146.62</v>
      </c>
    </row>
    <row r="28" spans="1:7">
      <c r="A28" s="183" t="s">
        <v>619</v>
      </c>
      <c r="B28" s="107">
        <v>17.857142857142858</v>
      </c>
      <c r="C28" s="107">
        <v>17.857142857142858</v>
      </c>
      <c r="D28" s="182">
        <v>0.34</v>
      </c>
      <c r="E28" s="182">
        <v>0.09</v>
      </c>
      <c r="F28" s="182">
        <v>0.55000000000000004</v>
      </c>
      <c r="G28" s="182">
        <v>4.38</v>
      </c>
    </row>
    <row r="29" spans="1:7">
      <c r="A29" s="183" t="s">
        <v>230</v>
      </c>
      <c r="B29" s="107">
        <v>42.857142857142854</v>
      </c>
      <c r="C29" s="107">
        <v>42.857142857142854</v>
      </c>
      <c r="D29" s="182">
        <v>0</v>
      </c>
      <c r="E29" s="182">
        <v>0</v>
      </c>
      <c r="F29" s="182">
        <v>0</v>
      </c>
      <c r="G29" s="182">
        <v>0</v>
      </c>
    </row>
    <row r="30" spans="1:7">
      <c r="A30" s="183" t="s">
        <v>376</v>
      </c>
      <c r="B30" s="107">
        <v>3.5714285714285712E-2</v>
      </c>
      <c r="C30" s="107">
        <v>3.5714285714285712E-2</v>
      </c>
      <c r="D30" s="182">
        <v>0</v>
      </c>
      <c r="E30" s="182">
        <v>0</v>
      </c>
      <c r="F30" s="182">
        <v>0</v>
      </c>
      <c r="G30" s="182">
        <v>0</v>
      </c>
    </row>
    <row r="31" spans="1:7">
      <c r="A31" s="183" t="s">
        <v>228</v>
      </c>
      <c r="B31" s="107">
        <v>3.5714285714285712E-2</v>
      </c>
      <c r="C31" s="107">
        <v>3.5714285714285712E-2</v>
      </c>
      <c r="D31" s="182">
        <v>0</v>
      </c>
      <c r="E31" s="182">
        <v>0</v>
      </c>
      <c r="F31" s="182">
        <v>0</v>
      </c>
      <c r="G31" s="182">
        <v>0</v>
      </c>
    </row>
    <row r="32" spans="1:7">
      <c r="A32" s="183" t="s">
        <v>320</v>
      </c>
      <c r="B32" s="107">
        <v>17.857142857142858</v>
      </c>
      <c r="C32" s="107">
        <v>17.857142857142858</v>
      </c>
      <c r="D32" s="182">
        <v>0.36</v>
      </c>
      <c r="E32" s="182">
        <v>6.25</v>
      </c>
      <c r="F32" s="182">
        <v>0.54</v>
      </c>
      <c r="G32" s="182">
        <v>59.83</v>
      </c>
    </row>
    <row r="33" spans="1:8">
      <c r="A33" s="109" t="s">
        <v>232</v>
      </c>
      <c r="B33" s="109"/>
      <c r="C33" s="109">
        <v>100</v>
      </c>
      <c r="D33" s="110">
        <f>SUM(D27:D32)</f>
        <v>17.66</v>
      </c>
      <c r="E33" s="110">
        <f>SUM(E27:E32)</f>
        <v>15.1</v>
      </c>
      <c r="F33" s="110">
        <f>SUM(F27:F32)</f>
        <v>1.0900000000000001</v>
      </c>
      <c r="G33" s="110">
        <f>SUM(G27:G32)</f>
        <v>210.82999999999998</v>
      </c>
    </row>
    <row r="34" spans="1:8" ht="46.2" customHeight="1">
      <c r="A34" s="375" t="s">
        <v>1041</v>
      </c>
      <c r="B34" s="375"/>
      <c r="C34" s="375"/>
      <c r="D34" s="375"/>
      <c r="E34" s="375"/>
      <c r="F34" s="375"/>
      <c r="G34" s="375"/>
    </row>
    <row r="36" spans="1:8">
      <c r="A36" s="1" t="s">
        <v>620</v>
      </c>
      <c r="B36" s="1"/>
      <c r="C36" s="1"/>
      <c r="D36" s="1"/>
      <c r="E36" s="1"/>
      <c r="F36" s="1"/>
      <c r="G36" s="1"/>
    </row>
    <row r="37" spans="1:8">
      <c r="A37" s="376" t="s">
        <v>215</v>
      </c>
      <c r="B37" s="377" t="s">
        <v>216</v>
      </c>
      <c r="C37" s="377"/>
      <c r="D37" s="376" t="s">
        <v>4</v>
      </c>
      <c r="E37" s="376"/>
      <c r="F37" s="376"/>
      <c r="G37" s="378" t="s">
        <v>217</v>
      </c>
    </row>
    <row r="38" spans="1:8">
      <c r="A38" s="376"/>
      <c r="B38" s="2" t="s">
        <v>218</v>
      </c>
      <c r="C38" s="2" t="s">
        <v>219</v>
      </c>
      <c r="D38" s="2" t="s">
        <v>220</v>
      </c>
      <c r="E38" s="2" t="s">
        <v>6</v>
      </c>
      <c r="F38" s="2" t="s">
        <v>221</v>
      </c>
      <c r="G38" s="378"/>
      <c r="H38" s="54"/>
    </row>
    <row r="39" spans="1:8">
      <c r="A39" s="3" t="s">
        <v>281</v>
      </c>
      <c r="B39" s="3">
        <v>61.9</v>
      </c>
      <c r="C39" s="3">
        <v>61.9</v>
      </c>
      <c r="D39" s="45">
        <v>4.6399999999999997</v>
      </c>
      <c r="E39" s="45">
        <v>0.99</v>
      </c>
      <c r="F39" s="45">
        <v>44.94</v>
      </c>
      <c r="G39" s="45">
        <v>207.24</v>
      </c>
      <c r="H39" s="54"/>
    </row>
    <row r="40" spans="1:8">
      <c r="A40" s="3" t="s">
        <v>239</v>
      </c>
      <c r="B40" s="3">
        <v>0.28000000000000003</v>
      </c>
      <c r="C40" s="3">
        <v>0.28000000000000003</v>
      </c>
      <c r="D40" s="45">
        <v>0</v>
      </c>
      <c r="E40" s="45">
        <v>0</v>
      </c>
      <c r="F40" s="45">
        <v>0</v>
      </c>
      <c r="G40" s="45">
        <v>0</v>
      </c>
      <c r="H40" s="54"/>
    </row>
    <row r="41" spans="1:8">
      <c r="A41" s="3" t="s">
        <v>242</v>
      </c>
      <c r="B41" s="3">
        <v>92.9</v>
      </c>
      <c r="C41" s="3">
        <v>92.9</v>
      </c>
      <c r="D41" s="45">
        <v>0</v>
      </c>
      <c r="E41" s="45">
        <v>0</v>
      </c>
      <c r="F41" s="45">
        <v>0</v>
      </c>
      <c r="G41" s="45">
        <v>0</v>
      </c>
      <c r="H41" s="54"/>
    </row>
    <row r="42" spans="1:8">
      <c r="A42" s="55" t="s">
        <v>232</v>
      </c>
      <c r="B42" s="56"/>
      <c r="C42" s="55">
        <v>130</v>
      </c>
      <c r="D42" s="59">
        <f>SUM(D39:D41)</f>
        <v>4.6399999999999997</v>
      </c>
      <c r="E42" s="59">
        <f t="shared" ref="E42:G42" si="0">SUM(E39:E41)</f>
        <v>0.99</v>
      </c>
      <c r="F42" s="59">
        <f t="shared" si="0"/>
        <v>44.94</v>
      </c>
      <c r="G42" s="59">
        <f t="shared" si="0"/>
        <v>207.24</v>
      </c>
      <c r="H42" s="54"/>
    </row>
    <row r="43" spans="1:8">
      <c r="A43" s="381" t="s">
        <v>621</v>
      </c>
      <c r="B43" s="381"/>
      <c r="C43" s="381"/>
      <c r="D43" s="381"/>
      <c r="E43" s="381"/>
      <c r="F43" s="381"/>
      <c r="G43" s="381"/>
      <c r="H43" s="381"/>
    </row>
    <row r="44" spans="1:8">
      <c r="A44" s="381"/>
      <c r="B44" s="381"/>
      <c r="C44" s="381"/>
      <c r="D44" s="381"/>
      <c r="E44" s="381"/>
      <c r="F44" s="381"/>
      <c r="G44" s="381"/>
      <c r="H44" s="381"/>
    </row>
    <row r="45" spans="1:8" ht="18" customHeight="1">
      <c r="A45" s="381"/>
      <c r="B45" s="381"/>
      <c r="C45" s="381"/>
      <c r="D45" s="381"/>
      <c r="E45" s="381"/>
      <c r="F45" s="381"/>
      <c r="G45" s="381"/>
      <c r="H45" s="381"/>
    </row>
    <row r="46" spans="1:8" hidden="1">
      <c r="A46" s="381"/>
      <c r="B46" s="381"/>
      <c r="C46" s="381"/>
      <c r="D46" s="381"/>
      <c r="E46" s="381"/>
      <c r="F46" s="381"/>
      <c r="G46" s="381"/>
      <c r="H46" s="381"/>
    </row>
    <row r="47" spans="1:8" hidden="1">
      <c r="A47" s="381"/>
      <c r="B47" s="381"/>
      <c r="C47" s="381"/>
      <c r="D47" s="381"/>
      <c r="E47" s="381"/>
      <c r="F47" s="381"/>
      <c r="G47" s="381"/>
      <c r="H47" s="381"/>
    </row>
    <row r="48" spans="1:8">
      <c r="D48" s="52"/>
      <c r="E48" s="52"/>
      <c r="F48" s="52"/>
      <c r="G48" s="52"/>
    </row>
    <row r="49" spans="1:7">
      <c r="A49" s="1" t="s">
        <v>656</v>
      </c>
      <c r="B49" s="1"/>
      <c r="C49" s="1"/>
      <c r="D49" s="1"/>
      <c r="E49" s="1"/>
      <c r="F49" s="1"/>
      <c r="G49" s="1"/>
    </row>
    <row r="50" spans="1:7" ht="14.4" customHeight="1">
      <c r="A50" s="388" t="s">
        <v>215</v>
      </c>
      <c r="B50" s="390" t="s">
        <v>216</v>
      </c>
      <c r="C50" s="391"/>
      <c r="D50" s="392" t="s">
        <v>4</v>
      </c>
      <c r="E50" s="393"/>
      <c r="F50" s="394"/>
      <c r="G50" s="359" t="s">
        <v>217</v>
      </c>
    </row>
    <row r="51" spans="1:7">
      <c r="A51" s="389"/>
      <c r="B51" s="2" t="s">
        <v>218</v>
      </c>
      <c r="C51" s="2" t="s">
        <v>219</v>
      </c>
      <c r="D51" s="2" t="s">
        <v>220</v>
      </c>
      <c r="E51" s="2" t="s">
        <v>6</v>
      </c>
      <c r="F51" s="2" t="s">
        <v>221</v>
      </c>
      <c r="G51" s="360"/>
    </row>
    <row r="52" spans="1:7">
      <c r="A52" s="3" t="s">
        <v>223</v>
      </c>
      <c r="B52" s="44">
        <v>56</v>
      </c>
      <c r="C52" s="44">
        <v>40.919999999999995</v>
      </c>
      <c r="D52" s="45">
        <v>0.4</v>
      </c>
      <c r="E52" s="45">
        <v>0.1</v>
      </c>
      <c r="F52" s="45">
        <v>2</v>
      </c>
      <c r="G52" s="45">
        <v>10.199999999999999</v>
      </c>
    </row>
    <row r="53" spans="1:7">
      <c r="A53" s="3" t="s">
        <v>246</v>
      </c>
      <c r="B53" s="44">
        <v>70</v>
      </c>
      <c r="C53" s="44">
        <v>60.87</v>
      </c>
      <c r="D53" s="45">
        <v>0.2</v>
      </c>
      <c r="E53" s="45">
        <v>0.4</v>
      </c>
      <c r="F53" s="45">
        <v>7</v>
      </c>
      <c r="G53" s="45">
        <v>31.9</v>
      </c>
    </row>
    <row r="54" spans="1:7">
      <c r="A54" s="3" t="s">
        <v>225</v>
      </c>
      <c r="B54" s="44">
        <v>5</v>
      </c>
      <c r="C54" s="44">
        <v>5</v>
      </c>
      <c r="D54" s="45">
        <v>0</v>
      </c>
      <c r="E54" s="45">
        <v>5</v>
      </c>
      <c r="F54" s="45">
        <v>0</v>
      </c>
      <c r="G54" s="45">
        <v>45</v>
      </c>
    </row>
    <row r="55" spans="1:7">
      <c r="A55" s="3" t="s">
        <v>247</v>
      </c>
      <c r="B55" s="44">
        <v>5</v>
      </c>
      <c r="C55" s="44">
        <v>5</v>
      </c>
      <c r="D55" s="45">
        <v>0</v>
      </c>
      <c r="E55" s="45">
        <v>0</v>
      </c>
      <c r="F55" s="45">
        <v>5</v>
      </c>
      <c r="G55" s="45">
        <v>20</v>
      </c>
    </row>
    <row r="56" spans="1:7">
      <c r="A56" s="3" t="s">
        <v>248</v>
      </c>
      <c r="B56" s="44">
        <v>0.2</v>
      </c>
      <c r="C56" s="44">
        <v>0.2</v>
      </c>
      <c r="D56" s="45">
        <v>0</v>
      </c>
      <c r="E56" s="45">
        <v>0</v>
      </c>
      <c r="F56" s="45">
        <v>0</v>
      </c>
      <c r="G56" s="45">
        <v>0</v>
      </c>
    </row>
    <row r="57" spans="1:7">
      <c r="A57" s="55" t="s">
        <v>232</v>
      </c>
      <c r="B57" s="56"/>
      <c r="C57" s="55">
        <v>100</v>
      </c>
      <c r="D57" s="55">
        <f>SUM(D52:D56)</f>
        <v>0.60000000000000009</v>
      </c>
      <c r="E57" s="55">
        <f t="shared" ref="E57:G57" si="1">SUM(E52:E56)</f>
        <v>5.5</v>
      </c>
      <c r="F57" s="55">
        <f t="shared" si="1"/>
        <v>14</v>
      </c>
      <c r="G57" s="55">
        <f t="shared" si="1"/>
        <v>107.1</v>
      </c>
    </row>
    <row r="58" spans="1:7" ht="43.2" customHeight="1">
      <c r="A58" s="395" t="s">
        <v>249</v>
      </c>
      <c r="B58" s="395"/>
      <c r="C58" s="395"/>
      <c r="D58" s="395"/>
      <c r="E58" s="395"/>
      <c r="F58" s="395"/>
      <c r="G58" s="395"/>
    </row>
    <row r="60" spans="1:7">
      <c r="A60" s="1" t="s">
        <v>774</v>
      </c>
      <c r="B60" s="1"/>
      <c r="C60" s="1"/>
      <c r="D60" s="1"/>
      <c r="E60" s="1"/>
      <c r="F60" s="1"/>
      <c r="G60" s="1"/>
    </row>
    <row r="61" spans="1:7">
      <c r="A61" s="376" t="s">
        <v>215</v>
      </c>
      <c r="B61" s="377" t="s">
        <v>216</v>
      </c>
      <c r="C61" s="377"/>
      <c r="D61" s="376" t="s">
        <v>4</v>
      </c>
      <c r="E61" s="376"/>
      <c r="F61" s="376"/>
      <c r="G61" s="378" t="s">
        <v>217</v>
      </c>
    </row>
    <row r="62" spans="1:7">
      <c r="A62" s="376"/>
      <c r="B62" s="2" t="s">
        <v>218</v>
      </c>
      <c r="C62" s="2" t="s">
        <v>219</v>
      </c>
      <c r="D62" s="2" t="s">
        <v>220</v>
      </c>
      <c r="E62" s="2" t="s">
        <v>6</v>
      </c>
      <c r="F62" s="2" t="s">
        <v>221</v>
      </c>
      <c r="G62" s="378"/>
    </row>
    <row r="63" spans="1:7">
      <c r="A63" s="3" t="s">
        <v>160</v>
      </c>
      <c r="B63" s="3">
        <v>50</v>
      </c>
      <c r="C63" s="3">
        <v>50</v>
      </c>
      <c r="D63" s="45">
        <v>2.8</v>
      </c>
      <c r="E63" s="45">
        <v>0.6</v>
      </c>
      <c r="F63" s="45">
        <v>29.4</v>
      </c>
      <c r="G63" s="45">
        <v>134</v>
      </c>
    </row>
    <row r="64" spans="1:7">
      <c r="A64" s="46" t="s">
        <v>232</v>
      </c>
      <c r="B64" s="47"/>
      <c r="C64" s="46">
        <v>50</v>
      </c>
      <c r="D64" s="46">
        <v>2.8</v>
      </c>
      <c r="E64" s="46">
        <v>0.6</v>
      </c>
      <c r="F64" s="46">
        <v>29.4</v>
      </c>
      <c r="G64" s="46">
        <v>134</v>
      </c>
    </row>
    <row r="66" spans="1:7">
      <c r="A66" s="1" t="s">
        <v>625</v>
      </c>
      <c r="B66" s="156"/>
      <c r="C66" s="1"/>
      <c r="D66" s="1"/>
      <c r="E66" s="1"/>
      <c r="F66" s="1"/>
      <c r="G66" s="1"/>
    </row>
    <row r="67" spans="1:7">
      <c r="A67" s="376" t="s">
        <v>215</v>
      </c>
      <c r="B67" s="377" t="s">
        <v>216</v>
      </c>
      <c r="C67" s="377"/>
      <c r="D67" s="376" t="s">
        <v>4</v>
      </c>
      <c r="E67" s="376"/>
      <c r="F67" s="376"/>
      <c r="G67" s="378" t="s">
        <v>217</v>
      </c>
    </row>
    <row r="68" spans="1:7">
      <c r="A68" s="376"/>
      <c r="B68" s="182" t="s">
        <v>218</v>
      </c>
      <c r="C68" s="182" t="s">
        <v>219</v>
      </c>
      <c r="D68" s="182" t="s">
        <v>220</v>
      </c>
      <c r="E68" s="182" t="s">
        <v>6</v>
      </c>
      <c r="F68" s="182" t="s">
        <v>221</v>
      </c>
      <c r="G68" s="378"/>
    </row>
    <row r="69" spans="1:7">
      <c r="A69" s="183" t="s">
        <v>302</v>
      </c>
      <c r="B69" s="107">
        <v>18</v>
      </c>
      <c r="C69" s="107">
        <v>18</v>
      </c>
      <c r="D69" s="182">
        <v>0.2</v>
      </c>
      <c r="E69" s="182">
        <v>0.09</v>
      </c>
      <c r="F69" s="182">
        <v>1.4</v>
      </c>
      <c r="G69" s="182">
        <v>7.22</v>
      </c>
    </row>
    <row r="70" spans="1:7">
      <c r="A70" s="183" t="s">
        <v>247</v>
      </c>
      <c r="B70" s="107">
        <v>10</v>
      </c>
      <c r="C70" s="107">
        <v>10</v>
      </c>
      <c r="D70" s="182">
        <v>0</v>
      </c>
      <c r="E70" s="182">
        <v>0</v>
      </c>
      <c r="F70" s="182">
        <v>9.98</v>
      </c>
      <c r="G70" s="182">
        <v>39.92</v>
      </c>
    </row>
    <row r="71" spans="1:7">
      <c r="A71" s="183" t="s">
        <v>230</v>
      </c>
      <c r="B71" s="107">
        <v>180</v>
      </c>
      <c r="C71" s="107">
        <v>180</v>
      </c>
      <c r="D71" s="182">
        <v>0</v>
      </c>
      <c r="E71" s="182">
        <v>0</v>
      </c>
      <c r="F71" s="182">
        <v>0</v>
      </c>
      <c r="G71" s="182">
        <v>0</v>
      </c>
    </row>
    <row r="72" spans="1:7">
      <c r="A72" s="109" t="s">
        <v>232</v>
      </c>
      <c r="B72" s="109"/>
      <c r="C72" s="119">
        <v>200</v>
      </c>
      <c r="D72" s="110">
        <f>SUM(D69:D71)</f>
        <v>0.2</v>
      </c>
      <c r="E72" s="110">
        <f>SUM(E69:E71)</f>
        <v>0.09</v>
      </c>
      <c r="F72" s="110">
        <f>SUM(F69:F71)</f>
        <v>11.38</v>
      </c>
      <c r="G72" s="110">
        <f>SUM(G69:G71)</f>
        <v>47.14</v>
      </c>
    </row>
    <row r="73" spans="1:7" ht="32.4" customHeight="1">
      <c r="A73" s="375" t="s">
        <v>626</v>
      </c>
      <c r="B73" s="375"/>
      <c r="C73" s="375"/>
      <c r="D73" s="375"/>
      <c r="E73" s="375"/>
      <c r="F73" s="375"/>
      <c r="G73" s="375"/>
    </row>
    <row r="74" spans="1:7" ht="15.6" customHeight="1">
      <c r="A74" s="144"/>
      <c r="B74" s="144"/>
      <c r="C74" s="144"/>
      <c r="D74" s="144"/>
      <c r="E74" s="144"/>
      <c r="F74" s="144"/>
      <c r="G74" s="144"/>
    </row>
    <row r="75" spans="1:7" ht="15.6" customHeight="1">
      <c r="A75" s="67" t="s">
        <v>794</v>
      </c>
      <c r="B75" s="67"/>
      <c r="C75" s="67"/>
      <c r="D75" s="67"/>
      <c r="E75" s="67"/>
      <c r="F75" s="67"/>
      <c r="G75" s="67"/>
    </row>
    <row r="76" spans="1:7" ht="15" customHeight="1">
      <c r="A76" s="379" t="s">
        <v>215</v>
      </c>
      <c r="B76" s="379" t="s">
        <v>216</v>
      </c>
      <c r="C76" s="379"/>
      <c r="D76" s="379" t="s">
        <v>4</v>
      </c>
      <c r="E76" s="379"/>
      <c r="F76" s="379"/>
      <c r="G76" s="380" t="s">
        <v>217</v>
      </c>
    </row>
    <row r="77" spans="1:7" ht="15" customHeight="1">
      <c r="A77" s="379"/>
      <c r="B77" s="68" t="s">
        <v>218</v>
      </c>
      <c r="C77" s="68" t="s">
        <v>219</v>
      </c>
      <c r="D77" s="68" t="s">
        <v>220</v>
      </c>
      <c r="E77" s="68" t="s">
        <v>6</v>
      </c>
      <c r="F77" s="68" t="s">
        <v>221</v>
      </c>
      <c r="G77" s="380"/>
    </row>
    <row r="78" spans="1:7" ht="15" customHeight="1">
      <c r="A78" s="40" t="s">
        <v>252</v>
      </c>
      <c r="B78" s="40">
        <v>50</v>
      </c>
      <c r="C78" s="40">
        <v>50</v>
      </c>
      <c r="D78" s="41">
        <v>0.25</v>
      </c>
      <c r="E78" s="40">
        <v>0.15</v>
      </c>
      <c r="F78" s="40">
        <v>6.2</v>
      </c>
      <c r="G78" s="40">
        <v>28</v>
      </c>
    </row>
    <row r="79" spans="1:7" ht="15" customHeight="1">
      <c r="A79" s="69" t="s">
        <v>232</v>
      </c>
      <c r="B79" s="69">
        <v>50</v>
      </c>
      <c r="C79" s="69">
        <v>50</v>
      </c>
      <c r="D79" s="69">
        <v>0.25</v>
      </c>
      <c r="E79" s="69">
        <v>0.15</v>
      </c>
      <c r="F79" s="69">
        <v>6.2</v>
      </c>
      <c r="G79" s="69">
        <v>28</v>
      </c>
    </row>
    <row r="80" spans="1:7" ht="19.95" customHeight="1">
      <c r="A80" s="395" t="s">
        <v>253</v>
      </c>
      <c r="B80" s="395"/>
      <c r="C80" s="395"/>
      <c r="D80" s="395"/>
      <c r="E80" s="395"/>
      <c r="F80" s="395"/>
      <c r="G80" s="395"/>
    </row>
    <row r="82" spans="1:7" ht="14.4" customHeight="1">
      <c r="A82" s="363" t="s">
        <v>12</v>
      </c>
      <c r="B82" s="363"/>
      <c r="C82" s="363"/>
      <c r="D82" s="363"/>
      <c r="E82" s="363"/>
      <c r="F82" s="363"/>
      <c r="G82" s="363"/>
    </row>
    <row r="84" spans="1:7">
      <c r="A84" s="1" t="s">
        <v>627</v>
      </c>
      <c r="B84" s="156"/>
      <c r="C84" s="1"/>
      <c r="D84" s="1"/>
      <c r="E84" s="1"/>
      <c r="F84" s="1"/>
      <c r="G84" s="1"/>
    </row>
    <row r="85" spans="1:7" ht="14.4" customHeight="1">
      <c r="A85" s="388" t="s">
        <v>215</v>
      </c>
      <c r="B85" s="390" t="s">
        <v>216</v>
      </c>
      <c r="C85" s="391"/>
      <c r="D85" s="392" t="s">
        <v>4</v>
      </c>
      <c r="E85" s="393"/>
      <c r="F85" s="394"/>
      <c r="G85" s="359" t="s">
        <v>217</v>
      </c>
    </row>
    <row r="86" spans="1:7">
      <c r="A86" s="389"/>
      <c r="B86" s="182" t="s">
        <v>218</v>
      </c>
      <c r="C86" s="182" t="s">
        <v>219</v>
      </c>
      <c r="D86" s="182" t="s">
        <v>220</v>
      </c>
      <c r="E86" s="182" t="s">
        <v>6</v>
      </c>
      <c r="F86" s="182" t="s">
        <v>221</v>
      </c>
      <c r="G86" s="360"/>
    </row>
    <row r="87" spans="1:7">
      <c r="A87" s="183" t="s">
        <v>278</v>
      </c>
      <c r="B87" s="107">
        <v>58.75</v>
      </c>
      <c r="C87" s="107">
        <v>58.75</v>
      </c>
      <c r="D87" s="182">
        <v>10.34</v>
      </c>
      <c r="E87" s="182">
        <v>9.8699999999999992</v>
      </c>
      <c r="F87" s="182">
        <v>0</v>
      </c>
      <c r="G87" s="182">
        <v>130.19</v>
      </c>
    </row>
    <row r="88" spans="1:7">
      <c r="A88" s="183" t="s">
        <v>237</v>
      </c>
      <c r="B88" s="107">
        <v>3</v>
      </c>
      <c r="C88" s="107">
        <v>3</v>
      </c>
      <c r="D88" s="182">
        <v>0.31</v>
      </c>
      <c r="E88" s="182">
        <v>0.03</v>
      </c>
      <c r="F88" s="182">
        <v>2.2200000000000002</v>
      </c>
      <c r="G88" s="182">
        <v>10.36</v>
      </c>
    </row>
    <row r="89" spans="1:7">
      <c r="A89" s="183" t="s">
        <v>592</v>
      </c>
      <c r="B89" s="107">
        <v>20</v>
      </c>
      <c r="C89" s="107">
        <v>14.83375</v>
      </c>
      <c r="D89" s="182">
        <v>0.21</v>
      </c>
      <c r="E89" s="182">
        <v>0.03</v>
      </c>
      <c r="F89" s="182">
        <v>0.62</v>
      </c>
      <c r="G89" s="182">
        <v>3.59</v>
      </c>
    </row>
    <row r="90" spans="1:7">
      <c r="A90" s="183" t="s">
        <v>279</v>
      </c>
      <c r="B90" s="107">
        <v>8.875</v>
      </c>
      <c r="C90" s="107">
        <v>7.84375</v>
      </c>
      <c r="D90" s="182">
        <v>0.1</v>
      </c>
      <c r="E90" s="182">
        <v>0.02</v>
      </c>
      <c r="F90" s="182">
        <v>0.38</v>
      </c>
      <c r="G90" s="182">
        <v>2.16</v>
      </c>
    </row>
    <row r="91" spans="1:7">
      <c r="A91" s="183" t="s">
        <v>628</v>
      </c>
      <c r="B91" s="107">
        <v>2.5000000000000001E-2</v>
      </c>
      <c r="C91" s="107">
        <v>2.5000000000000001E-2</v>
      </c>
      <c r="D91" s="182">
        <v>0</v>
      </c>
      <c r="E91" s="182">
        <v>0</v>
      </c>
      <c r="F91" s="182">
        <v>0</v>
      </c>
      <c r="G91" s="182">
        <v>0</v>
      </c>
    </row>
    <row r="92" spans="1:7">
      <c r="A92" s="183" t="s">
        <v>225</v>
      </c>
      <c r="B92" s="107">
        <v>6.25</v>
      </c>
      <c r="C92" s="107">
        <v>6.25</v>
      </c>
      <c r="D92" s="182">
        <v>0</v>
      </c>
      <c r="E92" s="182">
        <v>6.25</v>
      </c>
      <c r="F92" s="182">
        <v>0</v>
      </c>
      <c r="G92" s="182">
        <v>56.25</v>
      </c>
    </row>
    <row r="93" spans="1:7">
      <c r="A93" s="183" t="s">
        <v>228</v>
      </c>
      <c r="B93" s="107">
        <v>0.1875</v>
      </c>
      <c r="C93" s="107">
        <v>0.1875</v>
      </c>
      <c r="D93" s="182">
        <v>0</v>
      </c>
      <c r="E93" s="182">
        <v>0</v>
      </c>
      <c r="F93" s="182">
        <v>0</v>
      </c>
      <c r="G93" s="182">
        <v>0</v>
      </c>
    </row>
    <row r="94" spans="1:7">
      <c r="A94" s="183" t="s">
        <v>229</v>
      </c>
      <c r="B94" s="107">
        <v>6.25E-2</v>
      </c>
      <c r="C94" s="107">
        <v>6.25E-2</v>
      </c>
      <c r="D94" s="182">
        <v>0</v>
      </c>
      <c r="E94" s="182">
        <v>0</v>
      </c>
      <c r="F94" s="182">
        <v>0</v>
      </c>
      <c r="G94" s="182">
        <v>0</v>
      </c>
    </row>
    <row r="95" spans="1:7">
      <c r="A95" s="109" t="s">
        <v>232</v>
      </c>
      <c r="B95" s="109"/>
      <c r="C95" s="132">
        <v>75</v>
      </c>
      <c r="D95" s="110">
        <f>SUM(D87:D94)</f>
        <v>10.96</v>
      </c>
      <c r="E95" s="110">
        <f>SUM(E87:E94)</f>
        <v>16.199999999999996</v>
      </c>
      <c r="F95" s="110">
        <f>SUM(F87:F94)</f>
        <v>3.22</v>
      </c>
      <c r="G95" s="110">
        <f>SUM(G87:G94)</f>
        <v>202.55</v>
      </c>
    </row>
    <row r="96" spans="1:7" ht="85.95" customHeight="1">
      <c r="A96" s="375" t="s">
        <v>629</v>
      </c>
      <c r="B96" s="375"/>
      <c r="C96" s="375"/>
      <c r="D96" s="375"/>
      <c r="E96" s="375"/>
      <c r="F96" s="375"/>
      <c r="G96" s="375"/>
    </row>
    <row r="98" spans="1:8">
      <c r="A98" s="38" t="s">
        <v>631</v>
      </c>
      <c r="B98" s="38"/>
      <c r="C98" s="38"/>
      <c r="D98" s="38"/>
      <c r="E98" s="38"/>
      <c r="F98" s="38"/>
      <c r="G98" s="38"/>
    </row>
    <row r="99" spans="1:8">
      <c r="A99" s="376" t="s">
        <v>215</v>
      </c>
      <c r="B99" s="377" t="s">
        <v>216</v>
      </c>
      <c r="C99" s="377"/>
      <c r="D99" s="376" t="s">
        <v>4</v>
      </c>
      <c r="E99" s="376"/>
      <c r="F99" s="376"/>
      <c r="G99" s="378" t="s">
        <v>217</v>
      </c>
    </row>
    <row r="100" spans="1:8">
      <c r="A100" s="376"/>
      <c r="B100" s="2" t="s">
        <v>218</v>
      </c>
      <c r="C100" s="2" t="s">
        <v>219</v>
      </c>
      <c r="D100" s="2" t="s">
        <v>220</v>
      </c>
      <c r="E100" s="2" t="s">
        <v>6</v>
      </c>
      <c r="F100" s="2" t="s">
        <v>221</v>
      </c>
      <c r="G100" s="378"/>
      <c r="H100" s="54"/>
    </row>
    <row r="101" spans="1:8">
      <c r="A101" s="3" t="s">
        <v>265</v>
      </c>
      <c r="B101" s="3">
        <v>245.61</v>
      </c>
      <c r="C101" s="3">
        <v>161.5</v>
      </c>
      <c r="D101" s="45">
        <v>3.2</v>
      </c>
      <c r="E101" s="45">
        <v>0.16</v>
      </c>
      <c r="F101" s="45">
        <v>23.9</v>
      </c>
      <c r="G101" s="45">
        <v>109.98</v>
      </c>
    </row>
    <row r="102" spans="1:8">
      <c r="A102" s="3" t="s">
        <v>239</v>
      </c>
      <c r="B102" s="3">
        <v>0.3</v>
      </c>
      <c r="C102" s="3">
        <v>0.3</v>
      </c>
      <c r="D102" s="45">
        <v>0</v>
      </c>
      <c r="E102" s="45">
        <v>0</v>
      </c>
      <c r="F102" s="45">
        <v>0</v>
      </c>
      <c r="G102" s="45">
        <v>0</v>
      </c>
    </row>
    <row r="103" spans="1:8">
      <c r="A103" s="55" t="s">
        <v>232</v>
      </c>
      <c r="B103" s="56"/>
      <c r="C103" s="55">
        <v>150</v>
      </c>
      <c r="D103" s="55">
        <v>3.2</v>
      </c>
      <c r="E103" s="55">
        <v>0.2</v>
      </c>
      <c r="F103" s="55">
        <v>24</v>
      </c>
      <c r="G103" s="55">
        <v>110</v>
      </c>
    </row>
    <row r="104" spans="1:8">
      <c r="A104" s="381" t="s">
        <v>266</v>
      </c>
      <c r="B104" s="381"/>
      <c r="C104" s="381"/>
      <c r="D104" s="381"/>
      <c r="E104" s="381"/>
      <c r="F104" s="381"/>
      <c r="G104" s="381"/>
      <c r="H104" s="381"/>
    </row>
    <row r="105" spans="1:8">
      <c r="A105" s="381"/>
      <c r="B105" s="381"/>
      <c r="C105" s="381"/>
      <c r="D105" s="381"/>
      <c r="E105" s="381"/>
      <c r="F105" s="381"/>
      <c r="G105" s="381"/>
      <c r="H105" s="381"/>
    </row>
    <row r="106" spans="1:8" ht="4.95" customHeight="1">
      <c r="A106" s="381"/>
      <c r="B106" s="381"/>
      <c r="C106" s="381"/>
      <c r="D106" s="381"/>
      <c r="E106" s="381"/>
      <c r="F106" s="381"/>
      <c r="G106" s="381"/>
      <c r="H106" s="381"/>
    </row>
    <row r="107" spans="1:8" hidden="1">
      <c r="A107" s="381"/>
      <c r="B107" s="381"/>
      <c r="C107" s="381"/>
      <c r="D107" s="381"/>
      <c r="E107" s="381"/>
      <c r="F107" s="381"/>
      <c r="G107" s="381"/>
      <c r="H107" s="381"/>
    </row>
    <row r="108" spans="1:8" hidden="1">
      <c r="A108" s="381"/>
      <c r="B108" s="381"/>
      <c r="C108" s="381"/>
      <c r="D108" s="381"/>
      <c r="E108" s="381"/>
      <c r="F108" s="381"/>
      <c r="G108" s="381"/>
      <c r="H108" s="381"/>
    </row>
    <row r="109" spans="1:8" hidden="1">
      <c r="A109" s="381"/>
      <c r="B109" s="381"/>
      <c r="C109" s="381"/>
      <c r="D109" s="381"/>
      <c r="E109" s="381"/>
      <c r="F109" s="381"/>
      <c r="G109" s="381"/>
      <c r="H109" s="381"/>
    </row>
    <row r="111" spans="1:8">
      <c r="A111" s="1" t="s">
        <v>632</v>
      </c>
      <c r="B111" s="1"/>
      <c r="C111" s="1"/>
      <c r="D111" s="1"/>
      <c r="E111" s="1"/>
      <c r="F111" s="1"/>
      <c r="G111" s="1"/>
    </row>
    <row r="112" spans="1:8">
      <c r="A112" s="376" t="s">
        <v>215</v>
      </c>
      <c r="B112" s="377" t="s">
        <v>216</v>
      </c>
      <c r="C112" s="377"/>
      <c r="D112" s="376" t="s">
        <v>4</v>
      </c>
      <c r="E112" s="376"/>
      <c r="F112" s="376"/>
      <c r="G112" s="378" t="s">
        <v>217</v>
      </c>
    </row>
    <row r="113" spans="1:8">
      <c r="A113" s="376"/>
      <c r="B113" s="182" t="s">
        <v>218</v>
      </c>
      <c r="C113" s="182" t="s">
        <v>219</v>
      </c>
      <c r="D113" s="182" t="s">
        <v>220</v>
      </c>
      <c r="E113" s="182" t="s">
        <v>6</v>
      </c>
      <c r="F113" s="182" t="s">
        <v>221</v>
      </c>
      <c r="G113" s="378"/>
      <c r="H113" s="54"/>
    </row>
    <row r="114" spans="1:8">
      <c r="A114" s="3" t="s">
        <v>225</v>
      </c>
      <c r="B114" s="44">
        <v>2.0202020202020203</v>
      </c>
      <c r="C114" s="44">
        <v>2.0202020202020203</v>
      </c>
      <c r="D114" s="45">
        <v>0</v>
      </c>
      <c r="E114" s="45">
        <v>2.02</v>
      </c>
      <c r="F114" s="45">
        <v>0</v>
      </c>
      <c r="G114" s="45">
        <v>18.18</v>
      </c>
    </row>
    <row r="115" spans="1:8">
      <c r="A115" s="3" t="s">
        <v>237</v>
      </c>
      <c r="B115" s="44">
        <v>2.5252525252525251</v>
      </c>
      <c r="C115" s="44">
        <v>2.5252525252525251</v>
      </c>
      <c r="D115" s="45">
        <v>0.26</v>
      </c>
      <c r="E115" s="45">
        <v>0.02</v>
      </c>
      <c r="F115" s="45">
        <v>1.87</v>
      </c>
      <c r="G115" s="45">
        <v>8.74</v>
      </c>
    </row>
    <row r="116" spans="1:8">
      <c r="A116" s="3" t="s">
        <v>228</v>
      </c>
      <c r="B116" s="44">
        <v>0.10101010101010101</v>
      </c>
      <c r="C116" s="44">
        <v>0.10101010101010101</v>
      </c>
      <c r="D116" s="45">
        <v>0</v>
      </c>
      <c r="E116" s="45">
        <v>0</v>
      </c>
      <c r="F116" s="45">
        <v>0</v>
      </c>
      <c r="G116" s="45">
        <v>0</v>
      </c>
    </row>
    <row r="117" spans="1:8">
      <c r="A117" s="3" t="s">
        <v>268</v>
      </c>
      <c r="B117" s="44">
        <v>20.202020202020201</v>
      </c>
      <c r="C117" s="44">
        <v>20.202020202020201</v>
      </c>
      <c r="D117" s="45">
        <v>0.61</v>
      </c>
      <c r="E117" s="45">
        <v>0.4</v>
      </c>
      <c r="F117" s="45">
        <v>0.91</v>
      </c>
      <c r="G117" s="45">
        <v>9.6999999999999993</v>
      </c>
    </row>
    <row r="118" spans="1:8">
      <c r="A118" s="3" t="s">
        <v>230</v>
      </c>
      <c r="B118" s="44">
        <v>25.252525252525253</v>
      </c>
      <c r="C118" s="44">
        <v>25.252525252525253</v>
      </c>
      <c r="D118" s="45">
        <v>0</v>
      </c>
      <c r="E118" s="45">
        <v>0</v>
      </c>
      <c r="F118" s="45">
        <v>0</v>
      </c>
      <c r="G118" s="45">
        <v>0</v>
      </c>
    </row>
    <row r="119" spans="1:8">
      <c r="A119" s="55" t="s">
        <v>232</v>
      </c>
      <c r="B119" s="56"/>
      <c r="C119" s="55">
        <v>50</v>
      </c>
      <c r="D119" s="59">
        <f>SUM(D114:D118)</f>
        <v>0.87</v>
      </c>
      <c r="E119" s="59">
        <f t="shared" ref="E119:G119" si="2">SUM(E114:E118)</f>
        <v>2.44</v>
      </c>
      <c r="F119" s="59">
        <f t="shared" si="2"/>
        <v>2.7800000000000002</v>
      </c>
      <c r="G119" s="59">
        <f t="shared" si="2"/>
        <v>36.620000000000005</v>
      </c>
    </row>
    <row r="120" spans="1:8">
      <c r="A120" s="381" t="s">
        <v>269</v>
      </c>
      <c r="B120" s="381"/>
      <c r="C120" s="381"/>
      <c r="D120" s="381"/>
      <c r="E120" s="381"/>
      <c r="F120" s="381"/>
      <c r="G120" s="381"/>
      <c r="H120" s="381"/>
    </row>
    <row r="121" spans="1:8">
      <c r="A121" s="381"/>
      <c r="B121" s="381"/>
      <c r="C121" s="381"/>
      <c r="D121" s="381"/>
      <c r="E121" s="381"/>
      <c r="F121" s="381"/>
      <c r="G121" s="381"/>
      <c r="H121" s="381"/>
    </row>
    <row r="122" spans="1:8" ht="4.95" customHeight="1">
      <c r="A122" s="381"/>
      <c r="B122" s="381"/>
      <c r="C122" s="381"/>
      <c r="D122" s="381"/>
      <c r="E122" s="381"/>
      <c r="F122" s="381"/>
      <c r="G122" s="381"/>
      <c r="H122" s="381"/>
    </row>
    <row r="123" spans="1:8" hidden="1">
      <c r="A123" s="381"/>
      <c r="B123" s="381"/>
      <c r="C123" s="381"/>
      <c r="D123" s="381"/>
      <c r="E123" s="381"/>
      <c r="F123" s="381"/>
      <c r="G123" s="381"/>
      <c r="H123" s="381"/>
    </row>
    <row r="124" spans="1:8" hidden="1">
      <c r="A124" s="381"/>
      <c r="B124" s="381"/>
      <c r="C124" s="381"/>
      <c r="D124" s="381"/>
      <c r="E124" s="381"/>
      <c r="F124" s="381"/>
      <c r="G124" s="381"/>
      <c r="H124" s="381"/>
    </row>
    <row r="125" spans="1:8" hidden="1">
      <c r="A125" s="381"/>
      <c r="B125" s="381"/>
      <c r="C125" s="381"/>
      <c r="D125" s="381"/>
      <c r="E125" s="381"/>
      <c r="F125" s="381"/>
      <c r="G125" s="381"/>
      <c r="H125" s="381"/>
    </row>
    <row r="126" spans="1:8">
      <c r="D126" s="52"/>
      <c r="E126" s="52"/>
      <c r="F126" s="52"/>
      <c r="G126" s="52"/>
    </row>
    <row r="127" spans="1:8">
      <c r="A127" s="1" t="s">
        <v>633</v>
      </c>
      <c r="B127" s="1"/>
      <c r="C127" s="1"/>
      <c r="D127" s="1"/>
      <c r="E127" s="1"/>
      <c r="F127" s="1"/>
      <c r="G127" s="1"/>
    </row>
    <row r="128" spans="1:8">
      <c r="A128" s="376" t="s">
        <v>215</v>
      </c>
      <c r="B128" s="376" t="s">
        <v>216</v>
      </c>
      <c r="C128" s="376"/>
      <c r="D128" s="376" t="s">
        <v>4</v>
      </c>
      <c r="E128" s="376"/>
      <c r="F128" s="376"/>
      <c r="G128" s="378" t="s">
        <v>217</v>
      </c>
    </row>
    <row r="129" spans="1:7">
      <c r="A129" s="376"/>
      <c r="B129" s="2" t="s">
        <v>218</v>
      </c>
      <c r="C129" s="2" t="s">
        <v>219</v>
      </c>
      <c r="D129" s="2" t="s">
        <v>220</v>
      </c>
      <c r="E129" s="2" t="s">
        <v>6</v>
      </c>
      <c r="F129" s="2" t="s">
        <v>221</v>
      </c>
      <c r="G129" s="378"/>
    </row>
    <row r="130" spans="1:7">
      <c r="A130" s="216" t="s">
        <v>634</v>
      </c>
      <c r="B130" s="128">
        <v>52.675862068965522</v>
      </c>
      <c r="C130" s="128">
        <v>44.137931034482762</v>
      </c>
      <c r="D130" s="216">
        <v>0.49</v>
      </c>
      <c r="E130" s="216">
        <v>0.04</v>
      </c>
      <c r="F130" s="216">
        <v>0.93</v>
      </c>
      <c r="G130" s="216">
        <v>6.05</v>
      </c>
    </row>
    <row r="131" spans="1:7">
      <c r="A131" s="216" t="s">
        <v>499</v>
      </c>
      <c r="B131" s="128">
        <v>35.172413793103445</v>
      </c>
      <c r="C131" s="128">
        <v>34.482758620689658</v>
      </c>
      <c r="D131" s="216">
        <v>0.21</v>
      </c>
      <c r="E131" s="216">
        <v>7.0000000000000007E-2</v>
      </c>
      <c r="F131" s="216">
        <v>0.62</v>
      </c>
      <c r="G131" s="216">
        <v>3.93</v>
      </c>
    </row>
    <row r="132" spans="1:7">
      <c r="A132" s="216" t="s">
        <v>223</v>
      </c>
      <c r="B132" s="128">
        <v>37.793103448275865</v>
      </c>
      <c r="C132" s="128">
        <v>27.586206896551722</v>
      </c>
      <c r="D132" s="216">
        <v>0.28000000000000003</v>
      </c>
      <c r="E132" s="216">
        <v>0.06</v>
      </c>
      <c r="F132" s="216">
        <v>1.32</v>
      </c>
      <c r="G132" s="216">
        <v>6.9</v>
      </c>
    </row>
    <row r="133" spans="1:7">
      <c r="A133" s="216" t="s">
        <v>225</v>
      </c>
      <c r="B133" s="128">
        <v>13.793103448275861</v>
      </c>
      <c r="C133" s="128">
        <v>13.793103448275861</v>
      </c>
      <c r="D133" s="216">
        <v>0</v>
      </c>
      <c r="E133" s="216">
        <v>13.79</v>
      </c>
      <c r="F133" s="216">
        <v>0</v>
      </c>
      <c r="G133" s="216">
        <v>124.11</v>
      </c>
    </row>
    <row r="134" spans="1:7">
      <c r="A134" s="216" t="s">
        <v>228</v>
      </c>
      <c r="B134" s="128">
        <v>0.27586206896551724</v>
      </c>
      <c r="C134" s="128">
        <v>0.27586206896551724</v>
      </c>
      <c r="D134" s="216">
        <v>0</v>
      </c>
      <c r="E134" s="216">
        <v>0</v>
      </c>
      <c r="F134" s="216">
        <v>0</v>
      </c>
      <c r="G134" s="216">
        <v>0</v>
      </c>
    </row>
    <row r="135" spans="1:7">
      <c r="A135" s="109" t="s">
        <v>232</v>
      </c>
      <c r="B135" s="109"/>
      <c r="C135" s="119" t="s">
        <v>757</v>
      </c>
      <c r="D135" s="110">
        <f>SUM(D130:D134)</f>
        <v>0.98</v>
      </c>
      <c r="E135" s="110">
        <f>SUM(E130:E134)</f>
        <v>13.959999999999999</v>
      </c>
      <c r="F135" s="110">
        <f>SUM(F130:F134)</f>
        <v>2.87</v>
      </c>
      <c r="G135" s="110">
        <f>SUM(G130:G134)</f>
        <v>140.99</v>
      </c>
    </row>
    <row r="136" spans="1:7" ht="55.2" customHeight="1">
      <c r="A136" s="375" t="s">
        <v>951</v>
      </c>
      <c r="B136" s="375"/>
      <c r="C136" s="375"/>
      <c r="D136" s="375"/>
      <c r="E136" s="375"/>
      <c r="F136" s="375"/>
      <c r="G136" s="375"/>
    </row>
    <row r="138" spans="1:7">
      <c r="A138" s="1" t="s">
        <v>636</v>
      </c>
      <c r="B138" s="156"/>
      <c r="C138" s="1"/>
      <c r="D138" s="1"/>
      <c r="E138" s="1"/>
      <c r="F138" s="1"/>
      <c r="G138" s="1"/>
    </row>
    <row r="139" spans="1:7">
      <c r="A139" s="376" t="s">
        <v>215</v>
      </c>
      <c r="B139" s="377" t="s">
        <v>216</v>
      </c>
      <c r="C139" s="377"/>
      <c r="D139" s="376" t="s">
        <v>4</v>
      </c>
      <c r="E139" s="376"/>
      <c r="F139" s="376"/>
      <c r="G139" s="378" t="s">
        <v>217</v>
      </c>
    </row>
    <row r="140" spans="1:7">
      <c r="A140" s="376"/>
      <c r="B140" s="182" t="s">
        <v>218</v>
      </c>
      <c r="C140" s="182" t="s">
        <v>219</v>
      </c>
      <c r="D140" s="182" t="s">
        <v>220</v>
      </c>
      <c r="E140" s="182" t="s">
        <v>6</v>
      </c>
      <c r="F140" s="182" t="s">
        <v>221</v>
      </c>
      <c r="G140" s="378"/>
    </row>
    <row r="141" spans="1:7">
      <c r="A141" s="183" t="s">
        <v>637</v>
      </c>
      <c r="B141" s="107">
        <v>54.054054054054056</v>
      </c>
      <c r="C141" s="107">
        <v>54.054054054054056</v>
      </c>
      <c r="D141" s="182">
        <v>9.73</v>
      </c>
      <c r="E141" s="182">
        <v>0.27</v>
      </c>
      <c r="F141" s="182">
        <v>0.97</v>
      </c>
      <c r="G141" s="182">
        <v>45.24</v>
      </c>
    </row>
    <row r="142" spans="1:7">
      <c r="A142" s="183" t="s">
        <v>335</v>
      </c>
      <c r="B142" s="107">
        <v>6.756756756756757</v>
      </c>
      <c r="C142" s="107">
        <v>6.756756756756757</v>
      </c>
      <c r="D142" s="182">
        <v>0.17</v>
      </c>
      <c r="E142" s="182">
        <v>0.04</v>
      </c>
      <c r="F142" s="182">
        <v>4.32</v>
      </c>
      <c r="G142" s="182">
        <v>18.32</v>
      </c>
    </row>
    <row r="143" spans="1:7">
      <c r="A143" s="183" t="s">
        <v>309</v>
      </c>
      <c r="B143" s="107">
        <v>7.43</v>
      </c>
      <c r="C143" s="107">
        <v>7.4324324324324325</v>
      </c>
      <c r="D143" s="182">
        <v>0.89</v>
      </c>
      <c r="E143" s="182">
        <v>0.7</v>
      </c>
      <c r="F143" s="182">
        <v>0.06</v>
      </c>
      <c r="G143" s="182">
        <v>10.09</v>
      </c>
    </row>
    <row r="144" spans="1:7">
      <c r="A144" s="183" t="s">
        <v>247</v>
      </c>
      <c r="B144" s="107">
        <v>8.1081081081081088</v>
      </c>
      <c r="C144" s="107">
        <v>8.1081081081081088</v>
      </c>
      <c r="D144" s="182">
        <v>0</v>
      </c>
      <c r="E144" s="182">
        <v>0</v>
      </c>
      <c r="F144" s="182">
        <v>8.09</v>
      </c>
      <c r="G144" s="182">
        <v>32.380000000000003</v>
      </c>
    </row>
    <row r="145" spans="1:7">
      <c r="A145" s="183" t="s">
        <v>515</v>
      </c>
      <c r="B145" s="107">
        <v>4.0540540540540544</v>
      </c>
      <c r="C145" s="107">
        <v>4.0540540540540544</v>
      </c>
      <c r="D145" s="182">
        <v>0.54</v>
      </c>
      <c r="E145" s="182">
        <v>0.04</v>
      </c>
      <c r="F145" s="182">
        <v>2.96</v>
      </c>
      <c r="G145" s="182">
        <v>14.35</v>
      </c>
    </row>
    <row r="146" spans="1:7">
      <c r="A146" s="183" t="s">
        <v>257</v>
      </c>
      <c r="B146" s="107">
        <v>0.27027027027027029</v>
      </c>
      <c r="C146" s="107">
        <v>0.27027027027027029</v>
      </c>
      <c r="D146" s="182">
        <v>0</v>
      </c>
      <c r="E146" s="182">
        <v>0.22</v>
      </c>
      <c r="F146" s="182">
        <v>0</v>
      </c>
      <c r="G146" s="182">
        <v>2.0099999999999998</v>
      </c>
    </row>
    <row r="147" spans="1:7">
      <c r="A147" s="140" t="s">
        <v>232</v>
      </c>
      <c r="B147" s="140"/>
      <c r="C147" s="141" t="s">
        <v>146</v>
      </c>
      <c r="D147" s="142">
        <f>SUM(D141:D146)</f>
        <v>11.330000000000002</v>
      </c>
      <c r="E147" s="142">
        <f>SUM(E141:E146)</f>
        <v>1.27</v>
      </c>
      <c r="F147" s="142">
        <f>SUM(F141:F146)</f>
        <v>16.399999999999999</v>
      </c>
      <c r="G147" s="142">
        <f>SUM(G141:G146)</f>
        <v>122.39</v>
      </c>
    </row>
    <row r="148" spans="1:7" ht="58.95" customHeight="1">
      <c r="A148" s="375" t="s">
        <v>1044</v>
      </c>
      <c r="B148" s="375"/>
      <c r="C148" s="375"/>
      <c r="D148" s="375"/>
      <c r="E148" s="375"/>
      <c r="F148" s="375"/>
      <c r="G148" s="375"/>
    </row>
    <row r="150" spans="1:7">
      <c r="A150" s="38" t="s">
        <v>775</v>
      </c>
      <c r="B150" s="38"/>
      <c r="C150" s="38"/>
      <c r="D150" s="38"/>
      <c r="E150" s="38"/>
      <c r="F150" s="38"/>
      <c r="G150" s="38"/>
    </row>
    <row r="151" spans="1:7">
      <c r="A151" s="376" t="s">
        <v>215</v>
      </c>
      <c r="B151" s="377" t="s">
        <v>216</v>
      </c>
      <c r="C151" s="377"/>
      <c r="D151" s="376" t="s">
        <v>4</v>
      </c>
      <c r="E151" s="376"/>
      <c r="F151" s="376"/>
      <c r="G151" s="378" t="s">
        <v>217</v>
      </c>
    </row>
    <row r="152" spans="1:7">
      <c r="A152" s="376"/>
      <c r="B152" s="2" t="s">
        <v>218</v>
      </c>
      <c r="C152" s="2" t="s">
        <v>219</v>
      </c>
      <c r="D152" s="2" t="s">
        <v>220</v>
      </c>
      <c r="E152" s="2" t="s">
        <v>6</v>
      </c>
      <c r="F152" s="2" t="s">
        <v>221</v>
      </c>
      <c r="G152" s="378"/>
    </row>
    <row r="153" spans="1:7">
      <c r="A153" s="3" t="s">
        <v>302</v>
      </c>
      <c r="B153" s="44">
        <v>8.9285714285714288</v>
      </c>
      <c r="C153" s="44">
        <v>8.9285714285714288</v>
      </c>
      <c r="D153" s="45">
        <v>0.04</v>
      </c>
      <c r="E153" s="45">
        <v>0.05</v>
      </c>
      <c r="F153" s="45">
        <v>0.7</v>
      </c>
      <c r="G153" s="45">
        <v>3.33</v>
      </c>
    </row>
    <row r="154" spans="1:7">
      <c r="A154" s="3" t="s">
        <v>247</v>
      </c>
      <c r="B154" s="44">
        <v>8.2142857142857135</v>
      </c>
      <c r="C154" s="44">
        <v>8.2142857142857135</v>
      </c>
      <c r="D154" s="45">
        <v>0</v>
      </c>
      <c r="E154" s="45">
        <v>0</v>
      </c>
      <c r="F154" s="45">
        <v>8.1999999999999993</v>
      </c>
      <c r="G154" s="45">
        <v>32.770000000000003</v>
      </c>
    </row>
    <row r="155" spans="1:7">
      <c r="A155" s="3" t="s">
        <v>285</v>
      </c>
      <c r="B155" s="44">
        <v>2.1428571428571428</v>
      </c>
      <c r="C155" s="44">
        <v>2.1428571428571428</v>
      </c>
      <c r="D155" s="45">
        <v>0</v>
      </c>
      <c r="E155" s="45">
        <v>0</v>
      </c>
      <c r="F155" s="45">
        <v>1.71</v>
      </c>
      <c r="G155" s="45">
        <v>6.89</v>
      </c>
    </row>
    <row r="156" spans="1:7">
      <c r="A156" s="3" t="s">
        <v>248</v>
      </c>
      <c r="B156" s="44">
        <v>7.1428571428571425E-2</v>
      </c>
      <c r="C156" s="44">
        <v>7.1428571428571425E-2</v>
      </c>
      <c r="D156" s="45">
        <v>0</v>
      </c>
      <c r="E156" s="45">
        <v>0</v>
      </c>
      <c r="F156" s="45">
        <v>0</v>
      </c>
      <c r="G156" s="45">
        <v>0</v>
      </c>
    </row>
    <row r="157" spans="1:7">
      <c r="A157" s="3" t="s">
        <v>230</v>
      </c>
      <c r="B157" s="44">
        <v>71.428571428571431</v>
      </c>
      <c r="C157" s="44">
        <v>71.428571428571431</v>
      </c>
      <c r="D157" s="45">
        <v>0</v>
      </c>
      <c r="E157" s="45">
        <v>0</v>
      </c>
      <c r="F157" s="45">
        <v>0</v>
      </c>
      <c r="G157" s="45">
        <v>0</v>
      </c>
    </row>
    <row r="158" spans="1:7" ht="15.6">
      <c r="A158" s="55" t="s">
        <v>232</v>
      </c>
      <c r="B158" s="58"/>
      <c r="C158" s="55">
        <v>75</v>
      </c>
      <c r="D158" s="59">
        <f>SUM(D153:D157)</f>
        <v>0.04</v>
      </c>
      <c r="E158" s="59">
        <f t="shared" ref="E158:G158" si="3">SUM(E153:E157)</f>
        <v>0.05</v>
      </c>
      <c r="F158" s="59">
        <f t="shared" si="3"/>
        <v>10.61</v>
      </c>
      <c r="G158" s="59">
        <f t="shared" si="3"/>
        <v>42.99</v>
      </c>
    </row>
    <row r="159" spans="1:7" ht="61.2" customHeight="1">
      <c r="A159" s="383" t="s">
        <v>1045</v>
      </c>
      <c r="B159" s="383"/>
      <c r="C159" s="383"/>
      <c r="D159" s="383"/>
      <c r="E159" s="383"/>
      <c r="F159" s="383"/>
      <c r="G159" s="383"/>
    </row>
    <row r="160" spans="1:7" ht="1.95" customHeight="1">
      <c r="D160" s="52"/>
      <c r="E160" s="52"/>
      <c r="F160" s="52"/>
      <c r="G160" s="52"/>
    </row>
    <row r="162" spans="1:7">
      <c r="A162" s="1" t="s">
        <v>774</v>
      </c>
      <c r="B162" s="1"/>
      <c r="C162" s="1"/>
      <c r="D162" s="1"/>
      <c r="E162" s="1"/>
      <c r="F162" s="1"/>
      <c r="G162" s="1"/>
    </row>
    <row r="163" spans="1:7">
      <c r="A163" s="376" t="s">
        <v>215</v>
      </c>
      <c r="B163" s="377" t="s">
        <v>216</v>
      </c>
      <c r="C163" s="377"/>
      <c r="D163" s="376" t="s">
        <v>4</v>
      </c>
      <c r="E163" s="376"/>
      <c r="F163" s="376"/>
      <c r="G163" s="378" t="s">
        <v>217</v>
      </c>
    </row>
    <row r="164" spans="1:7">
      <c r="A164" s="376"/>
      <c r="B164" s="2" t="s">
        <v>218</v>
      </c>
      <c r="C164" s="2" t="s">
        <v>219</v>
      </c>
      <c r="D164" s="2" t="s">
        <v>220</v>
      </c>
      <c r="E164" s="2" t="s">
        <v>6</v>
      </c>
      <c r="F164" s="2" t="s">
        <v>221</v>
      </c>
      <c r="G164" s="378"/>
    </row>
    <row r="165" spans="1:7">
      <c r="A165" s="3" t="s">
        <v>160</v>
      </c>
      <c r="B165" s="3">
        <v>50</v>
      </c>
      <c r="C165" s="3">
        <v>50</v>
      </c>
      <c r="D165" s="45">
        <v>2.8</v>
      </c>
      <c r="E165" s="45">
        <v>0.6</v>
      </c>
      <c r="F165" s="45">
        <v>29.4</v>
      </c>
      <c r="G165" s="45">
        <v>134</v>
      </c>
    </row>
    <row r="166" spans="1:7">
      <c r="A166" s="46" t="s">
        <v>232</v>
      </c>
      <c r="B166" s="47"/>
      <c r="C166" s="46">
        <v>50</v>
      </c>
      <c r="D166" s="46">
        <v>2.8</v>
      </c>
      <c r="E166" s="46">
        <v>0.6</v>
      </c>
      <c r="F166" s="46">
        <v>29.4</v>
      </c>
      <c r="G166" s="46">
        <v>134</v>
      </c>
    </row>
    <row r="168" spans="1:7">
      <c r="A168" s="163" t="s">
        <v>679</v>
      </c>
      <c r="B168" s="163"/>
      <c r="C168" s="163"/>
      <c r="D168" s="163"/>
      <c r="E168" s="163"/>
      <c r="F168" s="163"/>
      <c r="G168" s="163"/>
    </row>
    <row r="169" spans="1:7">
      <c r="A169" s="379" t="s">
        <v>215</v>
      </c>
      <c r="B169" s="379" t="s">
        <v>216</v>
      </c>
      <c r="C169" s="379"/>
      <c r="D169" s="379" t="s">
        <v>4</v>
      </c>
      <c r="E169" s="379"/>
      <c r="F169" s="379"/>
      <c r="G169" s="380" t="s">
        <v>217</v>
      </c>
    </row>
    <row r="170" spans="1:7">
      <c r="A170" s="379"/>
      <c r="B170" s="68" t="s">
        <v>218</v>
      </c>
      <c r="C170" s="68" t="s">
        <v>219</v>
      </c>
      <c r="D170" s="68" t="s">
        <v>220</v>
      </c>
      <c r="E170" s="68" t="s">
        <v>6</v>
      </c>
      <c r="F170" s="68" t="s">
        <v>221</v>
      </c>
      <c r="G170" s="380"/>
    </row>
    <row r="171" spans="1:7">
      <c r="A171" s="40" t="s">
        <v>98</v>
      </c>
      <c r="B171" s="40">
        <v>100</v>
      </c>
      <c r="C171" s="40">
        <v>100</v>
      </c>
      <c r="D171" s="40">
        <v>1.2</v>
      </c>
      <c r="E171" s="40">
        <v>0.2</v>
      </c>
      <c r="F171" s="40">
        <v>20</v>
      </c>
      <c r="G171" s="40">
        <v>88</v>
      </c>
    </row>
    <row r="172" spans="1:7">
      <c r="A172" s="69" t="s">
        <v>232</v>
      </c>
      <c r="B172" s="70"/>
      <c r="C172" s="69">
        <v>100</v>
      </c>
      <c r="D172" s="69">
        <v>1.2</v>
      </c>
      <c r="E172" s="69">
        <v>0.2</v>
      </c>
      <c r="F172" s="69">
        <v>20</v>
      </c>
      <c r="G172" s="69">
        <v>88</v>
      </c>
    </row>
    <row r="175" spans="1:7">
      <c r="A175" s="363" t="s">
        <v>13</v>
      </c>
      <c r="B175" s="363"/>
      <c r="C175" s="363"/>
      <c r="D175" s="363"/>
      <c r="E175" s="363"/>
      <c r="F175" s="363"/>
      <c r="G175" s="363"/>
    </row>
    <row r="177" spans="1:7">
      <c r="A177" s="1" t="s">
        <v>641</v>
      </c>
      <c r="B177" s="156"/>
      <c r="C177" s="1"/>
      <c r="D177" s="1"/>
      <c r="E177" s="1"/>
      <c r="F177" s="1"/>
      <c r="G177" s="1"/>
    </row>
    <row r="178" spans="1:7">
      <c r="A178" s="376" t="s">
        <v>215</v>
      </c>
      <c r="B178" s="377" t="s">
        <v>216</v>
      </c>
      <c r="C178" s="377"/>
      <c r="D178" s="376" t="s">
        <v>4</v>
      </c>
      <c r="E178" s="376"/>
      <c r="F178" s="376"/>
      <c r="G178" s="378" t="s">
        <v>217</v>
      </c>
    </row>
    <row r="179" spans="1:7">
      <c r="A179" s="376"/>
      <c r="B179" s="2" t="s">
        <v>218</v>
      </c>
      <c r="C179" s="2" t="s">
        <v>219</v>
      </c>
      <c r="D179" s="2" t="s">
        <v>220</v>
      </c>
      <c r="E179" s="2" t="s">
        <v>6</v>
      </c>
      <c r="F179" s="2" t="s">
        <v>221</v>
      </c>
      <c r="G179" s="378"/>
    </row>
    <row r="180" spans="1:7">
      <c r="A180" s="183" t="s">
        <v>331</v>
      </c>
      <c r="B180" s="107">
        <v>56</v>
      </c>
      <c r="C180" s="107">
        <v>42</v>
      </c>
      <c r="D180" s="182">
        <v>7.22</v>
      </c>
      <c r="E180" s="182">
        <v>1.05</v>
      </c>
      <c r="F180" s="182">
        <v>0</v>
      </c>
      <c r="G180" s="182">
        <v>38.35</v>
      </c>
    </row>
    <row r="181" spans="1:7">
      <c r="A181" s="183" t="s">
        <v>237</v>
      </c>
      <c r="B181" s="107">
        <v>6.666666666666667</v>
      </c>
      <c r="C181" s="107">
        <v>6.666666666666667</v>
      </c>
      <c r="D181" s="182">
        <v>0.69</v>
      </c>
      <c r="E181" s="182">
        <v>0.06</v>
      </c>
      <c r="F181" s="182">
        <v>4.9400000000000004</v>
      </c>
      <c r="G181" s="182">
        <v>23.03</v>
      </c>
    </row>
    <row r="182" spans="1:7">
      <c r="A182" s="183" t="s">
        <v>225</v>
      </c>
      <c r="B182" s="107">
        <v>6.666666666666667</v>
      </c>
      <c r="C182" s="107">
        <v>6.666666666666667</v>
      </c>
      <c r="D182" s="182">
        <v>0</v>
      </c>
      <c r="E182" s="182">
        <v>6.67</v>
      </c>
      <c r="F182" s="182">
        <v>0</v>
      </c>
      <c r="G182" s="182">
        <v>60.03</v>
      </c>
    </row>
    <row r="183" spans="1:7">
      <c r="A183" s="183" t="s">
        <v>228</v>
      </c>
      <c r="B183" s="107">
        <v>0.13333333333333333</v>
      </c>
      <c r="C183" s="107">
        <v>0.13333333333333333</v>
      </c>
      <c r="D183" s="182">
        <v>0</v>
      </c>
      <c r="E183" s="182">
        <v>0</v>
      </c>
      <c r="F183" s="182">
        <v>0</v>
      </c>
      <c r="G183" s="182">
        <v>0</v>
      </c>
    </row>
    <row r="184" spans="1:7">
      <c r="A184" s="183" t="s">
        <v>309</v>
      </c>
      <c r="B184" s="107">
        <v>8.8000000000000007</v>
      </c>
      <c r="C184" s="107">
        <v>8.8000000000000007</v>
      </c>
      <c r="D184" s="182">
        <v>1.1000000000000001</v>
      </c>
      <c r="E184" s="182">
        <v>0.99</v>
      </c>
      <c r="F184" s="182">
        <v>7.0000000000000007E-2</v>
      </c>
      <c r="G184" s="182">
        <v>13.55</v>
      </c>
    </row>
    <row r="185" spans="1:7">
      <c r="A185" s="183" t="s">
        <v>229</v>
      </c>
      <c r="B185" s="107">
        <v>3.3333333333333333E-2</v>
      </c>
      <c r="C185" s="107">
        <v>3.3333333333333333E-2</v>
      </c>
      <c r="D185" s="182">
        <v>0</v>
      </c>
      <c r="E185" s="182">
        <v>0</v>
      </c>
      <c r="F185" s="182">
        <v>0</v>
      </c>
      <c r="G185" s="182">
        <v>0</v>
      </c>
    </row>
    <row r="186" spans="1:7">
      <c r="A186" s="109" t="s">
        <v>232</v>
      </c>
      <c r="B186" s="109"/>
      <c r="C186" s="132">
        <v>50</v>
      </c>
      <c r="D186" s="110">
        <f>SUM(D180:D185)</f>
        <v>9.01</v>
      </c>
      <c r="E186" s="110">
        <f>SUM(E180:E185)</f>
        <v>8.77</v>
      </c>
      <c r="F186" s="110">
        <f>SUM(F180:F185)</f>
        <v>5.0100000000000007</v>
      </c>
      <c r="G186" s="110">
        <f>SUM(G180:G185)</f>
        <v>134.96</v>
      </c>
    </row>
    <row r="187" spans="1:7" ht="46.2" customHeight="1">
      <c r="A187" s="375" t="s">
        <v>642</v>
      </c>
      <c r="B187" s="375"/>
      <c r="C187" s="375"/>
      <c r="D187" s="375"/>
      <c r="E187" s="375"/>
      <c r="F187" s="375"/>
      <c r="G187" s="375"/>
    </row>
    <row r="189" spans="1:7">
      <c r="A189" s="181" t="s">
        <v>643</v>
      </c>
      <c r="B189" s="157"/>
      <c r="C189" s="181"/>
      <c r="D189" s="181"/>
      <c r="E189" s="181"/>
      <c r="F189" s="181"/>
      <c r="G189" s="181"/>
    </row>
    <row r="190" spans="1:7">
      <c r="A190" s="376" t="s">
        <v>215</v>
      </c>
      <c r="B190" s="377" t="s">
        <v>216</v>
      </c>
      <c r="C190" s="377"/>
      <c r="D190" s="376" t="s">
        <v>4</v>
      </c>
      <c r="E190" s="376"/>
      <c r="F190" s="376"/>
      <c r="G190" s="378" t="s">
        <v>217</v>
      </c>
    </row>
    <row r="191" spans="1:7">
      <c r="A191" s="376"/>
      <c r="B191" s="182" t="s">
        <v>218</v>
      </c>
      <c r="C191" s="182" t="s">
        <v>219</v>
      </c>
      <c r="D191" s="182" t="s">
        <v>220</v>
      </c>
      <c r="E191" s="182" t="s">
        <v>6</v>
      </c>
      <c r="F191" s="182" t="s">
        <v>221</v>
      </c>
      <c r="G191" s="378"/>
    </row>
    <row r="192" spans="1:7">
      <c r="A192" s="183" t="s">
        <v>223</v>
      </c>
      <c r="B192" s="107">
        <v>15.628571428571428</v>
      </c>
      <c r="C192" s="107">
        <v>11.428571428571429</v>
      </c>
      <c r="D192" s="182">
        <v>0.11</v>
      </c>
      <c r="E192" s="182">
        <v>0.02</v>
      </c>
      <c r="F192" s="182">
        <v>0.55000000000000004</v>
      </c>
      <c r="G192" s="182">
        <v>2.86</v>
      </c>
    </row>
    <row r="193" spans="1:7">
      <c r="A193" s="183" t="s">
        <v>225</v>
      </c>
      <c r="B193" s="107">
        <v>2.8571428571428572</v>
      </c>
      <c r="C193" s="107">
        <v>2.8571428571428572</v>
      </c>
      <c r="D193" s="182">
        <v>0</v>
      </c>
      <c r="E193" s="182">
        <v>2.86</v>
      </c>
      <c r="F193" s="182">
        <v>0</v>
      </c>
      <c r="G193" s="182">
        <v>25.74</v>
      </c>
    </row>
    <row r="194" spans="1:7">
      <c r="A194" s="183" t="s">
        <v>230</v>
      </c>
      <c r="B194" s="107">
        <v>14.285714285714286</v>
      </c>
      <c r="C194" s="107">
        <v>18.571428571428573</v>
      </c>
      <c r="D194" s="182">
        <v>0</v>
      </c>
      <c r="E194" s="182">
        <v>0</v>
      </c>
      <c r="F194" s="182">
        <v>0</v>
      </c>
      <c r="G194" s="182">
        <v>0</v>
      </c>
    </row>
    <row r="195" spans="1:7">
      <c r="A195" s="183" t="s">
        <v>279</v>
      </c>
      <c r="B195" s="107">
        <v>10.342857142857143</v>
      </c>
      <c r="C195" s="107">
        <v>9.1428571428571423</v>
      </c>
      <c r="D195" s="182">
        <v>0.12</v>
      </c>
      <c r="E195" s="182">
        <v>0.03</v>
      </c>
      <c r="F195" s="182">
        <v>0.45</v>
      </c>
      <c r="G195" s="182">
        <v>2.5099999999999998</v>
      </c>
    </row>
    <row r="196" spans="1:7">
      <c r="A196" s="183" t="s">
        <v>241</v>
      </c>
      <c r="B196" s="107">
        <v>20</v>
      </c>
      <c r="C196" s="107">
        <v>20</v>
      </c>
      <c r="D196" s="182">
        <v>0.9</v>
      </c>
      <c r="E196" s="182">
        <v>0.04</v>
      </c>
      <c r="F196" s="182">
        <v>2.92</v>
      </c>
      <c r="G196" s="182">
        <v>15.64</v>
      </c>
    </row>
    <row r="197" spans="1:7">
      <c r="A197" s="183" t="s">
        <v>247</v>
      </c>
      <c r="B197" s="107">
        <v>0.42857142857142855</v>
      </c>
      <c r="C197" s="107">
        <v>0.42857142857142855</v>
      </c>
      <c r="D197" s="182">
        <v>0</v>
      </c>
      <c r="E197" s="182">
        <v>0</v>
      </c>
      <c r="F197" s="182">
        <v>0.43</v>
      </c>
      <c r="G197" s="182">
        <v>1.72</v>
      </c>
    </row>
    <row r="198" spans="1:7">
      <c r="A198" s="183" t="s">
        <v>644</v>
      </c>
      <c r="B198" s="107">
        <v>0.8571428571428571</v>
      </c>
      <c r="C198" s="107">
        <v>0.8571428571428571</v>
      </c>
      <c r="D198" s="182">
        <v>0.01</v>
      </c>
      <c r="E198" s="182">
        <v>0</v>
      </c>
      <c r="F198" s="182">
        <v>0.03</v>
      </c>
      <c r="G198" s="182">
        <v>0.14000000000000001</v>
      </c>
    </row>
    <row r="199" spans="1:7">
      <c r="A199" s="109" t="s">
        <v>232</v>
      </c>
      <c r="B199" s="109"/>
      <c r="C199" s="132">
        <v>50</v>
      </c>
      <c r="D199" s="110">
        <f>SUM(D192:D198)</f>
        <v>1.1399999999999999</v>
      </c>
      <c r="E199" s="110">
        <f>SUM(E192:E198)</f>
        <v>2.9499999999999997</v>
      </c>
      <c r="F199" s="110">
        <f>SUM(F192:F198)</f>
        <v>4.38</v>
      </c>
      <c r="G199" s="110">
        <f>SUM(G192:G198)</f>
        <v>48.61</v>
      </c>
    </row>
    <row r="200" spans="1:7" ht="59.4" customHeight="1">
      <c r="A200" s="375" t="s">
        <v>645</v>
      </c>
      <c r="B200" s="375"/>
      <c r="C200" s="375"/>
      <c r="D200" s="375"/>
      <c r="E200" s="375"/>
      <c r="F200" s="375"/>
      <c r="G200" s="375"/>
    </row>
    <row r="202" spans="1:7">
      <c r="A202" s="1" t="s">
        <v>783</v>
      </c>
      <c r="B202" s="1"/>
      <c r="C202" s="1"/>
      <c r="D202" s="1"/>
      <c r="E202" s="1"/>
      <c r="F202" s="1"/>
      <c r="G202" s="1"/>
    </row>
    <row r="203" spans="1:7">
      <c r="A203" s="408" t="s">
        <v>215</v>
      </c>
      <c r="B203" s="377" t="s">
        <v>216</v>
      </c>
      <c r="C203" s="377"/>
      <c r="D203" s="376" t="s">
        <v>4</v>
      </c>
      <c r="E203" s="376"/>
      <c r="F203" s="376"/>
      <c r="G203" s="378" t="s">
        <v>217</v>
      </c>
    </row>
    <row r="204" spans="1:7">
      <c r="A204" s="408"/>
      <c r="B204" s="182" t="s">
        <v>218</v>
      </c>
      <c r="C204" s="182" t="s">
        <v>219</v>
      </c>
      <c r="D204" s="182" t="s">
        <v>220</v>
      </c>
      <c r="E204" s="182" t="s">
        <v>6</v>
      </c>
      <c r="F204" s="182" t="s">
        <v>221</v>
      </c>
      <c r="G204" s="378"/>
    </row>
    <row r="205" spans="1:7">
      <c r="A205" s="183" t="s">
        <v>222</v>
      </c>
      <c r="B205" s="107">
        <v>293.33333333333331</v>
      </c>
      <c r="C205" s="107">
        <v>192.88</v>
      </c>
      <c r="D205" s="182">
        <v>3.86</v>
      </c>
      <c r="E205" s="182">
        <v>0.19</v>
      </c>
      <c r="F205" s="182">
        <v>28.55</v>
      </c>
      <c r="G205" s="182">
        <v>131.35</v>
      </c>
    </row>
    <row r="206" spans="1:7">
      <c r="A206" s="183" t="s">
        <v>228</v>
      </c>
      <c r="B206" s="107">
        <v>0.46666666666666667</v>
      </c>
      <c r="C206" s="107">
        <v>0.46666666666666667</v>
      </c>
      <c r="D206" s="182">
        <v>0</v>
      </c>
      <c r="E206" s="182">
        <v>0</v>
      </c>
      <c r="F206" s="182">
        <v>0</v>
      </c>
      <c r="G206" s="182">
        <v>0</v>
      </c>
    </row>
    <row r="207" spans="1:7">
      <c r="A207" s="183" t="s">
        <v>268</v>
      </c>
      <c r="B207" s="107">
        <v>32</v>
      </c>
      <c r="C207" s="107">
        <v>32</v>
      </c>
      <c r="D207" s="182">
        <v>0.96</v>
      </c>
      <c r="E207" s="182">
        <v>0.64</v>
      </c>
      <c r="F207" s="182">
        <v>1.44</v>
      </c>
      <c r="G207" s="182">
        <v>15.36</v>
      </c>
    </row>
    <row r="208" spans="1:7">
      <c r="A208" s="183" t="s">
        <v>257</v>
      </c>
      <c r="B208" s="107">
        <v>2</v>
      </c>
      <c r="C208" s="107">
        <v>2</v>
      </c>
      <c r="D208" s="182">
        <v>0.01</v>
      </c>
      <c r="E208" s="182">
        <v>1.64</v>
      </c>
      <c r="F208" s="182">
        <v>0.02</v>
      </c>
      <c r="G208" s="182">
        <v>14.86</v>
      </c>
    </row>
    <row r="209" spans="1:7">
      <c r="A209" s="109" t="s">
        <v>232</v>
      </c>
      <c r="B209" s="109"/>
      <c r="C209" s="119" t="s">
        <v>751</v>
      </c>
      <c r="D209" s="110">
        <f>SUM(D205:D208)</f>
        <v>4.83</v>
      </c>
      <c r="E209" s="110">
        <f>SUM(E205:E208)</f>
        <v>2.4699999999999998</v>
      </c>
      <c r="F209" s="110">
        <f>SUM(F205:F208)</f>
        <v>30.01</v>
      </c>
      <c r="G209" s="110">
        <f>SUM(G205:G208)</f>
        <v>161.57</v>
      </c>
    </row>
    <row r="210" spans="1:7" ht="31.2" customHeight="1">
      <c r="A210" s="375" t="s">
        <v>784</v>
      </c>
      <c r="B210" s="375"/>
      <c r="C210" s="375"/>
      <c r="D210" s="375"/>
      <c r="E210" s="375"/>
      <c r="F210" s="375"/>
      <c r="G210" s="375"/>
    </row>
    <row r="212" spans="1:7">
      <c r="A212" s="1" t="s">
        <v>785</v>
      </c>
      <c r="B212" s="1"/>
      <c r="C212" s="1"/>
      <c r="D212" s="1"/>
      <c r="E212" s="1"/>
      <c r="F212" s="1"/>
      <c r="G212" s="1"/>
    </row>
    <row r="213" spans="1:7">
      <c r="A213" s="376" t="s">
        <v>215</v>
      </c>
      <c r="B213" s="377" t="s">
        <v>216</v>
      </c>
      <c r="C213" s="377"/>
      <c r="D213" s="376" t="s">
        <v>4</v>
      </c>
      <c r="E213" s="376"/>
      <c r="F213" s="376"/>
      <c r="G213" s="378" t="s">
        <v>217</v>
      </c>
    </row>
    <row r="214" spans="1:7">
      <c r="A214" s="376"/>
      <c r="B214" s="182" t="s">
        <v>218</v>
      </c>
      <c r="C214" s="182" t="s">
        <v>219</v>
      </c>
      <c r="D214" s="182" t="s">
        <v>220</v>
      </c>
      <c r="E214" s="182" t="s">
        <v>6</v>
      </c>
      <c r="F214" s="182" t="s">
        <v>221</v>
      </c>
      <c r="G214" s="378"/>
    </row>
    <row r="215" spans="1:7">
      <c r="A215" s="183" t="s">
        <v>506</v>
      </c>
      <c r="B215" s="107">
        <v>79.136690647482013</v>
      </c>
      <c r="C215" s="107">
        <v>69.544364508393286</v>
      </c>
      <c r="D215" s="182">
        <v>0.7</v>
      </c>
      <c r="E215" s="182">
        <v>0.14000000000000001</v>
      </c>
      <c r="F215" s="182">
        <v>3.34</v>
      </c>
      <c r="G215" s="182">
        <v>17.39</v>
      </c>
    </row>
    <row r="216" spans="1:7">
      <c r="A216" s="183" t="s">
        <v>228</v>
      </c>
      <c r="B216" s="107">
        <v>0.23980815347721823</v>
      </c>
      <c r="C216" s="107">
        <v>0.23980815347721823</v>
      </c>
      <c r="D216" s="182">
        <v>0</v>
      </c>
      <c r="E216" s="182">
        <v>0</v>
      </c>
      <c r="F216" s="182">
        <v>0</v>
      </c>
      <c r="G216" s="182">
        <v>0</v>
      </c>
    </row>
    <row r="217" spans="1:7">
      <c r="A217" s="183" t="s">
        <v>293</v>
      </c>
      <c r="B217" s="107">
        <v>0.23980815347721823</v>
      </c>
      <c r="C217" s="107">
        <v>0.23980815347721823</v>
      </c>
      <c r="D217" s="182">
        <v>0.02</v>
      </c>
      <c r="E217" s="182">
        <v>0</v>
      </c>
      <c r="F217" s="182">
        <v>7.0000000000000007E-2</v>
      </c>
      <c r="G217" s="182">
        <v>0.36</v>
      </c>
    </row>
    <row r="218" spans="1:7">
      <c r="A218" s="183" t="s">
        <v>314</v>
      </c>
      <c r="B218" s="107">
        <v>11.990407673860911</v>
      </c>
      <c r="C218" s="107">
        <v>11.990407673860911</v>
      </c>
      <c r="D218" s="182">
        <v>2.7</v>
      </c>
      <c r="E218" s="182">
        <v>5.88</v>
      </c>
      <c r="F218" s="182">
        <v>1.48</v>
      </c>
      <c r="G218" s="182">
        <v>69.569999999999993</v>
      </c>
    </row>
    <row r="219" spans="1:7">
      <c r="A219" s="183" t="s">
        <v>300</v>
      </c>
      <c r="B219" s="107">
        <v>32.374100719424462</v>
      </c>
      <c r="C219" s="107">
        <v>32.374100719424462</v>
      </c>
      <c r="D219" s="182">
        <v>0.65</v>
      </c>
      <c r="E219" s="182">
        <v>6.47</v>
      </c>
      <c r="F219" s="182">
        <v>0.97</v>
      </c>
      <c r="G219" s="182">
        <v>64.739999999999995</v>
      </c>
    </row>
    <row r="220" spans="1:7">
      <c r="A220" s="183" t="s">
        <v>545</v>
      </c>
      <c r="B220" s="107">
        <v>2.3980815347721824</v>
      </c>
      <c r="C220" s="107">
        <v>2.3980815347721824</v>
      </c>
      <c r="D220" s="182">
        <v>0.21</v>
      </c>
      <c r="E220" s="182">
        <v>0.12</v>
      </c>
      <c r="F220" s="182">
        <v>0.26</v>
      </c>
      <c r="G220" s="182">
        <v>2.92</v>
      </c>
    </row>
    <row r="221" spans="1:7">
      <c r="A221" s="109" t="s">
        <v>232</v>
      </c>
      <c r="B221" s="109"/>
      <c r="C221" s="119" t="s">
        <v>996</v>
      </c>
      <c r="D221" s="110">
        <f>SUM(D215:D220)</f>
        <v>4.28</v>
      </c>
      <c r="E221" s="110">
        <f>SUM(E215:E220)</f>
        <v>12.609999999999998</v>
      </c>
      <c r="F221" s="110">
        <f>SUM(F215:F220)</f>
        <v>6.1199999999999992</v>
      </c>
      <c r="G221" s="110">
        <f>SUM(G215:G220)</f>
        <v>154.97999999999999</v>
      </c>
    </row>
    <row r="222" spans="1:7" ht="57.6" customHeight="1">
      <c r="A222" s="375" t="s">
        <v>648</v>
      </c>
      <c r="B222" s="375"/>
      <c r="C222" s="375"/>
      <c r="D222" s="375"/>
      <c r="E222" s="375"/>
      <c r="F222" s="375"/>
      <c r="G222" s="375"/>
    </row>
    <row r="224" spans="1:7">
      <c r="A224" s="1" t="s">
        <v>649</v>
      </c>
      <c r="B224" s="156"/>
      <c r="C224" s="1"/>
      <c r="D224" s="1"/>
      <c r="E224" s="1"/>
      <c r="F224" s="1"/>
      <c r="G224" s="1"/>
    </row>
    <row r="225" spans="1:7">
      <c r="A225" s="376" t="s">
        <v>215</v>
      </c>
      <c r="B225" s="377" t="s">
        <v>216</v>
      </c>
      <c r="C225" s="377"/>
      <c r="D225" s="376" t="s">
        <v>4</v>
      </c>
      <c r="E225" s="376"/>
      <c r="F225" s="376"/>
      <c r="G225" s="378" t="s">
        <v>217</v>
      </c>
    </row>
    <row r="226" spans="1:7">
      <c r="A226" s="376"/>
      <c r="B226" s="182" t="s">
        <v>218</v>
      </c>
      <c r="C226" s="182" t="s">
        <v>219</v>
      </c>
      <c r="D226" s="182" t="s">
        <v>220</v>
      </c>
      <c r="E226" s="182" t="s">
        <v>6</v>
      </c>
      <c r="F226" s="182" t="s">
        <v>221</v>
      </c>
      <c r="G226" s="378"/>
    </row>
    <row r="227" spans="1:7">
      <c r="A227" s="183" t="s">
        <v>335</v>
      </c>
      <c r="B227" s="107">
        <v>3.125</v>
      </c>
      <c r="C227" s="107">
        <v>3.125</v>
      </c>
      <c r="D227" s="182">
        <v>0.08</v>
      </c>
      <c r="E227" s="182">
        <v>0.02</v>
      </c>
      <c r="F227" s="182">
        <v>2</v>
      </c>
      <c r="G227" s="182">
        <v>8.48</v>
      </c>
    </row>
    <row r="228" spans="1:7">
      <c r="A228" s="183" t="s">
        <v>371</v>
      </c>
      <c r="B228" s="107">
        <v>3.125</v>
      </c>
      <c r="C228" s="107">
        <v>3.125</v>
      </c>
      <c r="D228" s="182">
        <v>0.16</v>
      </c>
      <c r="E228" s="182">
        <v>0.02</v>
      </c>
      <c r="F228" s="182">
        <v>1.5</v>
      </c>
      <c r="G228" s="182">
        <v>6.76</v>
      </c>
    </row>
    <row r="229" spans="1:7">
      <c r="A229" s="183" t="s">
        <v>370</v>
      </c>
      <c r="B229" s="107">
        <v>3.125</v>
      </c>
      <c r="C229" s="107">
        <v>3.125</v>
      </c>
      <c r="D229" s="182">
        <v>7.0000000000000007E-2</v>
      </c>
      <c r="E229" s="182">
        <v>0.02</v>
      </c>
      <c r="F229" s="182">
        <v>1.48</v>
      </c>
      <c r="G229" s="182">
        <v>6.39</v>
      </c>
    </row>
    <row r="230" spans="1:7">
      <c r="A230" s="183" t="s">
        <v>650</v>
      </c>
      <c r="B230" s="107">
        <v>21.875</v>
      </c>
      <c r="C230" s="107">
        <v>21.875</v>
      </c>
      <c r="D230" s="182">
        <v>1.44</v>
      </c>
      <c r="E230" s="182">
        <v>0.26</v>
      </c>
      <c r="F230" s="182">
        <v>10.96</v>
      </c>
      <c r="G230" s="182">
        <v>51.99</v>
      </c>
    </row>
    <row r="231" spans="1:7">
      <c r="A231" s="183" t="s">
        <v>247</v>
      </c>
      <c r="B231" s="107">
        <v>11.25</v>
      </c>
      <c r="C231" s="107">
        <v>11.25</v>
      </c>
      <c r="D231" s="182">
        <v>0</v>
      </c>
      <c r="E231" s="182">
        <v>0</v>
      </c>
      <c r="F231" s="182">
        <v>11.23</v>
      </c>
      <c r="G231" s="182">
        <v>44.91</v>
      </c>
    </row>
    <row r="232" spans="1:7">
      <c r="A232" s="183" t="s">
        <v>230</v>
      </c>
      <c r="B232" s="107">
        <v>98.4375</v>
      </c>
      <c r="C232" s="107">
        <v>98.4375</v>
      </c>
      <c r="D232" s="182">
        <v>0</v>
      </c>
      <c r="E232" s="182">
        <v>0</v>
      </c>
      <c r="F232" s="182">
        <v>0</v>
      </c>
      <c r="G232" s="182">
        <v>0</v>
      </c>
    </row>
    <row r="233" spans="1:7">
      <c r="A233" s="183" t="s">
        <v>246</v>
      </c>
      <c r="B233" s="107">
        <v>14.0625</v>
      </c>
      <c r="C233" s="107">
        <v>9.375</v>
      </c>
      <c r="D233" s="182">
        <v>0.03</v>
      </c>
      <c r="E233" s="182">
        <v>0.06</v>
      </c>
      <c r="F233" s="182">
        <v>1.3069999999999999</v>
      </c>
      <c r="G233" s="182">
        <v>4.91</v>
      </c>
    </row>
    <row r="234" spans="1:7">
      <c r="A234" s="183" t="s">
        <v>320</v>
      </c>
      <c r="B234" s="107">
        <v>20</v>
      </c>
      <c r="C234" s="107">
        <v>20</v>
      </c>
      <c r="D234" s="182">
        <v>0.4</v>
      </c>
      <c r="E234" s="182">
        <v>7</v>
      </c>
      <c r="F234" s="182">
        <v>0.6</v>
      </c>
      <c r="G234" s="182">
        <v>67</v>
      </c>
    </row>
    <row r="235" spans="1:7">
      <c r="A235" s="109" t="s">
        <v>232</v>
      </c>
      <c r="B235" s="109"/>
      <c r="C235" s="132" t="s">
        <v>148</v>
      </c>
      <c r="D235" s="110">
        <f>SUM(D227:D234)</f>
        <v>2.1800000000000002</v>
      </c>
      <c r="E235" s="110">
        <f>SUM(E227:E234)</f>
        <v>7.38</v>
      </c>
      <c r="F235" s="110">
        <f>SUM(F227:F234)</f>
        <v>29.077000000000002</v>
      </c>
      <c r="G235" s="110">
        <f>SUM(G227:G234)</f>
        <v>190.44</v>
      </c>
    </row>
    <row r="236" spans="1:7" ht="80.400000000000006" customHeight="1">
      <c r="A236" s="375" t="s">
        <v>651</v>
      </c>
      <c r="B236" s="375"/>
      <c r="C236" s="375"/>
      <c r="D236" s="375"/>
      <c r="E236" s="375"/>
      <c r="F236" s="375"/>
      <c r="G236" s="375"/>
    </row>
    <row r="237" spans="1:7" ht="18" customHeight="1">
      <c r="A237" s="144"/>
      <c r="B237" s="144"/>
      <c r="C237" s="144"/>
      <c r="D237" s="144"/>
      <c r="E237" s="144"/>
      <c r="F237" s="144"/>
      <c r="G237" s="144"/>
    </row>
    <row r="238" spans="1:7">
      <c r="A238" s="1" t="s">
        <v>1032</v>
      </c>
      <c r="B238" s="1"/>
      <c r="C238" s="1"/>
      <c r="D238" s="1"/>
      <c r="E238" s="1"/>
      <c r="F238" s="1"/>
      <c r="G238" s="1"/>
    </row>
    <row r="239" spans="1:7">
      <c r="A239" s="376" t="s">
        <v>215</v>
      </c>
      <c r="B239" s="377" t="s">
        <v>216</v>
      </c>
      <c r="C239" s="377"/>
      <c r="D239" s="376" t="s">
        <v>4</v>
      </c>
      <c r="E239" s="376"/>
      <c r="F239" s="376"/>
      <c r="G239" s="378" t="s">
        <v>217</v>
      </c>
    </row>
    <row r="240" spans="1:7">
      <c r="A240" s="376"/>
      <c r="B240" s="2" t="s">
        <v>218</v>
      </c>
      <c r="C240" s="2" t="s">
        <v>219</v>
      </c>
      <c r="D240" s="2" t="s">
        <v>220</v>
      </c>
      <c r="E240" s="2" t="s">
        <v>6</v>
      </c>
      <c r="F240" s="2" t="s">
        <v>221</v>
      </c>
      <c r="G240" s="378"/>
    </row>
    <row r="241" spans="1:7">
      <c r="A241" s="3" t="s">
        <v>1023</v>
      </c>
      <c r="B241" s="3">
        <v>50</v>
      </c>
      <c r="C241" s="3">
        <v>50</v>
      </c>
      <c r="D241" s="40">
        <v>3.3</v>
      </c>
      <c r="E241" s="40">
        <v>0.6</v>
      </c>
      <c r="F241" s="40">
        <v>25.1</v>
      </c>
      <c r="G241" s="40">
        <v>119</v>
      </c>
    </row>
    <row r="242" spans="1:7">
      <c r="A242" s="46" t="s">
        <v>232</v>
      </c>
      <c r="B242" s="46"/>
      <c r="C242" s="46">
        <v>50</v>
      </c>
      <c r="D242" s="46">
        <v>3.3</v>
      </c>
      <c r="E242" s="46">
        <v>0.6</v>
      </c>
      <c r="F242" s="46">
        <v>25.1</v>
      </c>
      <c r="G242" s="46">
        <v>119</v>
      </c>
    </row>
    <row r="244" spans="1:7">
      <c r="A244" s="67" t="s">
        <v>787</v>
      </c>
      <c r="B244" s="67"/>
      <c r="C244" s="67"/>
      <c r="D244" s="67"/>
      <c r="E244" s="67"/>
      <c r="F244" s="67"/>
      <c r="G244" s="67"/>
    </row>
    <row r="245" spans="1:7">
      <c r="A245" s="379" t="s">
        <v>215</v>
      </c>
      <c r="B245" s="379" t="s">
        <v>216</v>
      </c>
      <c r="C245" s="379"/>
      <c r="D245" s="379" t="s">
        <v>4</v>
      </c>
      <c r="E245" s="379"/>
      <c r="F245" s="379"/>
      <c r="G245" s="380" t="s">
        <v>217</v>
      </c>
    </row>
    <row r="246" spans="1:7">
      <c r="A246" s="379"/>
      <c r="B246" s="68" t="s">
        <v>218</v>
      </c>
      <c r="C246" s="68" t="s">
        <v>219</v>
      </c>
      <c r="D246" s="68" t="s">
        <v>220</v>
      </c>
      <c r="E246" s="68" t="s">
        <v>6</v>
      </c>
      <c r="F246" s="68" t="s">
        <v>221</v>
      </c>
      <c r="G246" s="380"/>
    </row>
    <row r="247" spans="1:7">
      <c r="A247" s="40" t="s">
        <v>92</v>
      </c>
      <c r="B247" s="40">
        <v>100</v>
      </c>
      <c r="C247" s="40">
        <v>100</v>
      </c>
      <c r="D247" s="40">
        <v>0.34</v>
      </c>
      <c r="E247" s="40">
        <v>0.6</v>
      </c>
      <c r="F247" s="40">
        <v>11.4</v>
      </c>
      <c r="G247" s="40">
        <v>54</v>
      </c>
    </row>
    <row r="248" spans="1:7">
      <c r="A248" s="69" t="s">
        <v>232</v>
      </c>
      <c r="B248" s="70"/>
      <c r="C248" s="69">
        <v>100</v>
      </c>
      <c r="D248" s="69">
        <v>0.34</v>
      </c>
      <c r="E248" s="69">
        <v>0.6</v>
      </c>
      <c r="F248" s="69">
        <v>11.4</v>
      </c>
      <c r="G248" s="69">
        <v>54</v>
      </c>
    </row>
    <row r="249" spans="1:7" ht="25.2" customHeight="1">
      <c r="A249" s="455" t="s">
        <v>287</v>
      </c>
      <c r="B249" s="455"/>
      <c r="C249" s="455"/>
      <c r="D249" s="455"/>
      <c r="E249" s="455"/>
      <c r="F249" s="455"/>
      <c r="G249" s="455"/>
    </row>
    <row r="251" spans="1:7">
      <c r="A251" s="363" t="s">
        <v>18</v>
      </c>
      <c r="B251" s="363"/>
      <c r="C251" s="363"/>
      <c r="D251" s="363"/>
      <c r="E251" s="363"/>
      <c r="F251" s="363"/>
      <c r="G251" s="363"/>
    </row>
    <row r="253" spans="1:7">
      <c r="A253" s="1" t="s">
        <v>654</v>
      </c>
      <c r="B253" s="156"/>
      <c r="C253" s="1"/>
      <c r="D253" s="1"/>
      <c r="E253" s="1"/>
      <c r="F253" s="1"/>
      <c r="G253" s="1"/>
    </row>
    <row r="254" spans="1:7">
      <c r="A254" s="376" t="s">
        <v>215</v>
      </c>
      <c r="B254" s="377" t="s">
        <v>216</v>
      </c>
      <c r="C254" s="377"/>
      <c r="D254" s="376" t="s">
        <v>4</v>
      </c>
      <c r="E254" s="376"/>
      <c r="F254" s="376"/>
      <c r="G254" s="378" t="s">
        <v>217</v>
      </c>
    </row>
    <row r="255" spans="1:7">
      <c r="A255" s="376"/>
      <c r="B255" s="182" t="s">
        <v>218</v>
      </c>
      <c r="C255" s="182" t="s">
        <v>219</v>
      </c>
      <c r="D255" s="182" t="s">
        <v>220</v>
      </c>
      <c r="E255" s="182" t="s">
        <v>6</v>
      </c>
      <c r="F255" s="182" t="s">
        <v>221</v>
      </c>
      <c r="G255" s="378"/>
    </row>
    <row r="256" spans="1:7">
      <c r="A256" s="183" t="s">
        <v>655</v>
      </c>
      <c r="B256" s="107">
        <v>65.3</v>
      </c>
      <c r="C256" s="107">
        <v>65.3</v>
      </c>
      <c r="D256" s="182">
        <v>11.49</v>
      </c>
      <c r="E256" s="182">
        <v>10.97</v>
      </c>
      <c r="F256" s="182">
        <v>0</v>
      </c>
      <c r="G256" s="182">
        <v>144.69999999999999</v>
      </c>
    </row>
    <row r="257" spans="1:7">
      <c r="A257" s="183" t="s">
        <v>265</v>
      </c>
      <c r="B257" s="107">
        <v>243</v>
      </c>
      <c r="C257" s="107">
        <v>150</v>
      </c>
      <c r="D257" s="182">
        <v>3</v>
      </c>
      <c r="E257" s="182">
        <v>0.15</v>
      </c>
      <c r="F257" s="182">
        <v>22.2</v>
      </c>
      <c r="G257" s="182">
        <v>102.15</v>
      </c>
    </row>
    <row r="258" spans="1:7">
      <c r="A258" s="183" t="s">
        <v>237</v>
      </c>
      <c r="B258" s="107">
        <v>11.3</v>
      </c>
      <c r="C258" s="107">
        <v>11.3</v>
      </c>
      <c r="D258" s="182">
        <v>1.1599999999999999</v>
      </c>
      <c r="E258" s="182">
        <v>0.1</v>
      </c>
      <c r="F258" s="182">
        <v>8.36</v>
      </c>
      <c r="G258" s="182">
        <v>39.020000000000003</v>
      </c>
    </row>
    <row r="259" spans="1:7">
      <c r="A259" s="183" t="s">
        <v>309</v>
      </c>
      <c r="B259" s="107">
        <v>8.9</v>
      </c>
      <c r="C259" s="107">
        <v>8.9</v>
      </c>
      <c r="D259" s="182">
        <v>1.1499999999999999</v>
      </c>
      <c r="E259" s="182">
        <v>0.99</v>
      </c>
      <c r="F259" s="182">
        <v>0.06</v>
      </c>
      <c r="G259" s="182">
        <v>13.81</v>
      </c>
    </row>
    <row r="260" spans="1:7">
      <c r="A260" s="183" t="s">
        <v>228</v>
      </c>
      <c r="B260" s="107">
        <v>0.47</v>
      </c>
      <c r="C260" s="107">
        <v>0.47272727272727272</v>
      </c>
      <c r="D260" s="182">
        <v>0</v>
      </c>
      <c r="E260" s="182">
        <v>0</v>
      </c>
      <c r="F260" s="182">
        <v>0</v>
      </c>
      <c r="G260" s="182">
        <v>0</v>
      </c>
    </row>
    <row r="261" spans="1:7">
      <c r="A261" s="183" t="s">
        <v>376</v>
      </c>
      <c r="B261" s="107">
        <v>0.10909090909090909</v>
      </c>
      <c r="C261" s="107">
        <v>0.10909090909090909</v>
      </c>
      <c r="D261" s="182">
        <v>0</v>
      </c>
      <c r="E261" s="182">
        <v>0</v>
      </c>
      <c r="F261" s="182">
        <v>0</v>
      </c>
      <c r="G261" s="182">
        <v>0</v>
      </c>
    </row>
    <row r="262" spans="1:7">
      <c r="A262" s="183" t="s">
        <v>1015</v>
      </c>
      <c r="B262" s="107">
        <v>10</v>
      </c>
      <c r="C262" s="107">
        <v>10</v>
      </c>
      <c r="D262" s="182">
        <v>2.8</v>
      </c>
      <c r="E262" s="182">
        <v>2.4</v>
      </c>
      <c r="F262" s="182">
        <v>0</v>
      </c>
      <c r="G262" s="182">
        <v>32.799999999999997</v>
      </c>
    </row>
    <row r="263" spans="1:7">
      <c r="A263" s="183" t="s">
        <v>395</v>
      </c>
      <c r="B263" s="107">
        <v>5.4545454545454541</v>
      </c>
      <c r="C263" s="107">
        <v>5.4545454545454541</v>
      </c>
      <c r="D263" s="182">
        <v>0.14000000000000001</v>
      </c>
      <c r="E263" s="182">
        <v>0.03</v>
      </c>
      <c r="F263" s="182">
        <v>0.25</v>
      </c>
      <c r="G263" s="182">
        <v>1.77</v>
      </c>
    </row>
    <row r="264" spans="1:7">
      <c r="A264" s="183" t="s">
        <v>300</v>
      </c>
      <c r="B264" s="107">
        <v>15</v>
      </c>
      <c r="C264" s="107">
        <v>15</v>
      </c>
      <c r="D264" s="182">
        <v>0.42</v>
      </c>
      <c r="E264" s="182">
        <v>3</v>
      </c>
      <c r="F264" s="182">
        <v>0.48</v>
      </c>
      <c r="G264" s="182">
        <v>30.6</v>
      </c>
    </row>
    <row r="265" spans="1:7">
      <c r="A265" s="109" t="s">
        <v>232</v>
      </c>
      <c r="B265" s="109"/>
      <c r="C265" s="132" t="s">
        <v>177</v>
      </c>
      <c r="D265" s="110">
        <f>SUM(D256:D264)</f>
        <v>20.160000000000004</v>
      </c>
      <c r="E265" s="110">
        <f>SUM(E256:E264)</f>
        <v>17.64</v>
      </c>
      <c r="F265" s="110">
        <f>SUM(F256:F264)</f>
        <v>31.349999999999998</v>
      </c>
      <c r="G265" s="110">
        <f>SUM(G256:G264)</f>
        <v>364.85</v>
      </c>
    </row>
    <row r="266" spans="1:7" ht="106.95" customHeight="1">
      <c r="A266" s="375" t="s">
        <v>1018</v>
      </c>
      <c r="B266" s="375"/>
      <c r="C266" s="375"/>
      <c r="D266" s="375"/>
      <c r="E266" s="375"/>
      <c r="F266" s="375"/>
      <c r="G266" s="375"/>
    </row>
    <row r="268" spans="1:7">
      <c r="A268" s="1" t="s">
        <v>656</v>
      </c>
      <c r="B268" s="1"/>
      <c r="C268" s="1"/>
      <c r="D268" s="1"/>
      <c r="E268" s="1"/>
      <c r="F268" s="1"/>
      <c r="G268" s="1"/>
    </row>
    <row r="269" spans="1:7">
      <c r="A269" s="388" t="s">
        <v>215</v>
      </c>
      <c r="B269" s="390" t="s">
        <v>216</v>
      </c>
      <c r="C269" s="391"/>
      <c r="D269" s="392" t="s">
        <v>4</v>
      </c>
      <c r="E269" s="393"/>
      <c r="F269" s="394"/>
      <c r="G269" s="359" t="s">
        <v>217</v>
      </c>
    </row>
    <row r="270" spans="1:7">
      <c r="A270" s="389"/>
      <c r="B270" s="2" t="s">
        <v>218</v>
      </c>
      <c r="C270" s="2" t="s">
        <v>219</v>
      </c>
      <c r="D270" s="2" t="s">
        <v>220</v>
      </c>
      <c r="E270" s="2" t="s">
        <v>6</v>
      </c>
      <c r="F270" s="2" t="s">
        <v>221</v>
      </c>
      <c r="G270" s="360"/>
    </row>
    <row r="271" spans="1:7">
      <c r="A271" s="3" t="s">
        <v>223</v>
      </c>
      <c r="B271" s="44">
        <v>56</v>
      </c>
      <c r="C271" s="44">
        <v>40.919999999999995</v>
      </c>
      <c r="D271" s="45">
        <v>0.4</v>
      </c>
      <c r="E271" s="45">
        <v>0.1</v>
      </c>
      <c r="F271" s="45">
        <v>2</v>
      </c>
      <c r="G271" s="45">
        <v>10.199999999999999</v>
      </c>
    </row>
    <row r="272" spans="1:7">
      <c r="A272" s="3" t="s">
        <v>246</v>
      </c>
      <c r="B272" s="44">
        <v>70</v>
      </c>
      <c r="C272" s="44">
        <v>60.87</v>
      </c>
      <c r="D272" s="45">
        <v>0.2</v>
      </c>
      <c r="E272" s="45">
        <v>0.4</v>
      </c>
      <c r="F272" s="45">
        <v>7</v>
      </c>
      <c r="G272" s="45">
        <v>31.9</v>
      </c>
    </row>
    <row r="273" spans="1:7">
      <c r="A273" s="3" t="s">
        <v>225</v>
      </c>
      <c r="B273" s="44">
        <v>5</v>
      </c>
      <c r="C273" s="44">
        <v>5</v>
      </c>
      <c r="D273" s="45">
        <v>0</v>
      </c>
      <c r="E273" s="45">
        <v>5</v>
      </c>
      <c r="F273" s="45">
        <v>0</v>
      </c>
      <c r="G273" s="45">
        <v>45</v>
      </c>
    </row>
    <row r="274" spans="1:7">
      <c r="A274" s="3" t="s">
        <v>247</v>
      </c>
      <c r="B274" s="44">
        <v>5</v>
      </c>
      <c r="C274" s="44">
        <v>5</v>
      </c>
      <c r="D274" s="45">
        <v>0</v>
      </c>
      <c r="E274" s="45">
        <v>0</v>
      </c>
      <c r="F274" s="45">
        <v>5</v>
      </c>
      <c r="G274" s="45">
        <v>20</v>
      </c>
    </row>
    <row r="275" spans="1:7">
      <c r="A275" s="3" t="s">
        <v>248</v>
      </c>
      <c r="B275" s="44">
        <v>0.2</v>
      </c>
      <c r="C275" s="44">
        <v>0.2</v>
      </c>
      <c r="D275" s="45">
        <v>0</v>
      </c>
      <c r="E275" s="45">
        <v>0</v>
      </c>
      <c r="F275" s="45">
        <v>0</v>
      </c>
      <c r="G275" s="45">
        <v>0</v>
      </c>
    </row>
    <row r="276" spans="1:7">
      <c r="A276" s="55" t="s">
        <v>232</v>
      </c>
      <c r="B276" s="56"/>
      <c r="C276" s="55">
        <v>100</v>
      </c>
      <c r="D276" s="55">
        <f>SUM(D271:D275)</f>
        <v>0.60000000000000009</v>
      </c>
      <c r="E276" s="55">
        <f t="shared" ref="E276:G276" si="4">SUM(E271:E275)</f>
        <v>5.5</v>
      </c>
      <c r="F276" s="55">
        <f t="shared" si="4"/>
        <v>14</v>
      </c>
      <c r="G276" s="55">
        <f t="shared" si="4"/>
        <v>107.1</v>
      </c>
    </row>
    <row r="277" spans="1:7" ht="48" customHeight="1">
      <c r="A277" s="395" t="s">
        <v>249</v>
      </c>
      <c r="B277" s="395"/>
      <c r="C277" s="395"/>
      <c r="D277" s="395"/>
      <c r="E277" s="395"/>
      <c r="F277" s="395"/>
      <c r="G277" s="395"/>
    </row>
    <row r="278" spans="1:7" ht="18" customHeight="1">
      <c r="A278" s="286"/>
      <c r="B278" s="286"/>
      <c r="C278" s="286"/>
      <c r="D278" s="286"/>
      <c r="E278" s="286"/>
      <c r="F278" s="286"/>
      <c r="G278" s="286"/>
    </row>
    <row r="279" spans="1:7">
      <c r="A279" s="1" t="s">
        <v>657</v>
      </c>
      <c r="B279" s="156"/>
      <c r="C279" s="1"/>
      <c r="D279" s="1"/>
      <c r="E279" s="1"/>
      <c r="F279" s="1"/>
      <c r="G279" s="1"/>
    </row>
    <row r="280" spans="1:7">
      <c r="A280" s="376" t="s">
        <v>215</v>
      </c>
      <c r="B280" s="377" t="s">
        <v>216</v>
      </c>
      <c r="C280" s="377"/>
      <c r="D280" s="376" t="s">
        <v>4</v>
      </c>
      <c r="E280" s="376"/>
      <c r="F280" s="376"/>
      <c r="G280" s="378" t="s">
        <v>217</v>
      </c>
    </row>
    <row r="281" spans="1:7">
      <c r="A281" s="376"/>
      <c r="B281" s="182" t="s">
        <v>218</v>
      </c>
      <c r="C281" s="182" t="s">
        <v>219</v>
      </c>
      <c r="D281" s="182" t="s">
        <v>220</v>
      </c>
      <c r="E281" s="182" t="s">
        <v>6</v>
      </c>
      <c r="F281" s="182" t="s">
        <v>221</v>
      </c>
      <c r="G281" s="378"/>
    </row>
    <row r="282" spans="1:7">
      <c r="A282" s="183" t="s">
        <v>658</v>
      </c>
      <c r="B282" s="107">
        <v>200</v>
      </c>
      <c r="C282" s="107">
        <v>200</v>
      </c>
      <c r="D282" s="182">
        <v>6</v>
      </c>
      <c r="E282" s="182">
        <v>4</v>
      </c>
      <c r="F282" s="182">
        <v>0</v>
      </c>
      <c r="G282" s="182">
        <v>96</v>
      </c>
    </row>
    <row r="283" spans="1:7">
      <c r="A283" s="109" t="s">
        <v>232</v>
      </c>
      <c r="B283" s="109"/>
      <c r="C283" s="132">
        <v>200</v>
      </c>
      <c r="D283" s="109">
        <f>SUM(D282:D282)</f>
        <v>6</v>
      </c>
      <c r="E283" s="109">
        <f>SUM(E282:E282)</f>
        <v>4</v>
      </c>
      <c r="F283" s="109">
        <f>SUM(F282:F282)</f>
        <v>0</v>
      </c>
      <c r="G283" s="109">
        <f>SUM(G282:G282)</f>
        <v>96</v>
      </c>
    </row>
    <row r="284" spans="1:7" ht="21.6" customHeight="1">
      <c r="A284" s="375" t="s">
        <v>659</v>
      </c>
      <c r="B284" s="375"/>
      <c r="C284" s="375"/>
      <c r="D284" s="375"/>
      <c r="E284" s="375"/>
      <c r="F284" s="375"/>
      <c r="G284" s="375"/>
    </row>
    <row r="286" spans="1:7">
      <c r="A286" s="1" t="s">
        <v>660</v>
      </c>
      <c r="B286" s="156"/>
      <c r="C286" s="1"/>
      <c r="D286" s="1"/>
      <c r="E286" s="1"/>
      <c r="F286" s="1"/>
      <c r="G286" s="1"/>
    </row>
    <row r="287" spans="1:7">
      <c r="A287" s="376" t="s">
        <v>215</v>
      </c>
      <c r="B287" s="377" t="s">
        <v>216</v>
      </c>
      <c r="C287" s="377"/>
      <c r="D287" s="376" t="s">
        <v>4</v>
      </c>
      <c r="E287" s="376"/>
      <c r="F287" s="376"/>
      <c r="G287" s="378" t="s">
        <v>217</v>
      </c>
    </row>
    <row r="288" spans="1:7">
      <c r="A288" s="376"/>
      <c r="B288" s="182" t="s">
        <v>218</v>
      </c>
      <c r="C288" s="182" t="s">
        <v>219</v>
      </c>
      <c r="D288" s="182" t="s">
        <v>220</v>
      </c>
      <c r="E288" s="182" t="s">
        <v>6</v>
      </c>
      <c r="F288" s="182" t="s">
        <v>221</v>
      </c>
      <c r="G288" s="378"/>
    </row>
    <row r="289" spans="1:7">
      <c r="A289" s="183" t="s">
        <v>268</v>
      </c>
      <c r="B289" s="107">
        <v>40.909090909090907</v>
      </c>
      <c r="C289" s="107">
        <v>40.909090909090907</v>
      </c>
      <c r="D289" s="182">
        <v>1.23</v>
      </c>
      <c r="E289" s="182">
        <v>0.82</v>
      </c>
      <c r="F289" s="182">
        <v>1.84</v>
      </c>
      <c r="G289" s="182">
        <v>19.64</v>
      </c>
    </row>
    <row r="290" spans="1:7">
      <c r="A290" s="183" t="s">
        <v>230</v>
      </c>
      <c r="B290" s="107">
        <v>9.0909090909090917</v>
      </c>
      <c r="C290" s="107">
        <v>9.0909090909090917</v>
      </c>
      <c r="D290" s="182">
        <v>0</v>
      </c>
      <c r="E290" s="182">
        <v>0</v>
      </c>
      <c r="F290" s="182">
        <v>0</v>
      </c>
      <c r="G290" s="182">
        <v>0</v>
      </c>
    </row>
    <row r="291" spans="1:7">
      <c r="A291" s="161" t="s">
        <v>247</v>
      </c>
      <c r="B291" s="107">
        <v>6.8181818181818183</v>
      </c>
      <c r="C291" s="107">
        <v>6.8181818181818183</v>
      </c>
      <c r="D291" s="182">
        <v>0</v>
      </c>
      <c r="E291" s="182">
        <v>0</v>
      </c>
      <c r="F291" s="182">
        <v>6.81</v>
      </c>
      <c r="G291" s="182">
        <v>27.23</v>
      </c>
    </row>
    <row r="292" spans="1:7">
      <c r="A292" s="183" t="s">
        <v>285</v>
      </c>
      <c r="B292" s="107">
        <v>3.6363636363636362</v>
      </c>
      <c r="C292" s="107">
        <v>3.6363636363636362</v>
      </c>
      <c r="D292" s="182">
        <v>0</v>
      </c>
      <c r="E292" s="182">
        <v>0</v>
      </c>
      <c r="F292" s="182">
        <v>3.14</v>
      </c>
      <c r="G292" s="182">
        <v>12.6</v>
      </c>
    </row>
    <row r="293" spans="1:7">
      <c r="A293" s="109" t="s">
        <v>232</v>
      </c>
      <c r="B293" s="109"/>
      <c r="C293" s="132">
        <v>50</v>
      </c>
      <c r="D293" s="110">
        <f>SUM(D289:D292)</f>
        <v>1.23</v>
      </c>
      <c r="E293" s="110">
        <f>SUM(E289:E292)</f>
        <v>0.82</v>
      </c>
      <c r="F293" s="110">
        <f>SUM(F289:F292)</f>
        <v>11.790000000000001</v>
      </c>
      <c r="G293" s="110">
        <f>SUM(G289:G292)</f>
        <v>59.470000000000006</v>
      </c>
    </row>
    <row r="294" spans="1:7" ht="48.6" customHeight="1">
      <c r="A294" s="375" t="s">
        <v>661</v>
      </c>
      <c r="B294" s="375"/>
      <c r="C294" s="375"/>
      <c r="D294" s="375"/>
      <c r="E294" s="375"/>
      <c r="F294" s="375"/>
      <c r="G294" s="375"/>
    </row>
    <row r="296" spans="1:7">
      <c r="A296" s="38" t="s">
        <v>891</v>
      </c>
      <c r="B296" s="38"/>
      <c r="C296" s="38"/>
      <c r="D296" s="38"/>
      <c r="E296" s="38"/>
      <c r="F296" s="38"/>
      <c r="G296" s="38"/>
    </row>
    <row r="297" spans="1:7">
      <c r="A297" s="376" t="s">
        <v>215</v>
      </c>
      <c r="B297" s="377" t="s">
        <v>216</v>
      </c>
      <c r="C297" s="377"/>
      <c r="D297" s="376" t="s">
        <v>4</v>
      </c>
      <c r="E297" s="376"/>
      <c r="F297" s="376"/>
      <c r="G297" s="378" t="s">
        <v>217</v>
      </c>
    </row>
    <row r="298" spans="1:7">
      <c r="A298" s="376"/>
      <c r="B298" s="2" t="s">
        <v>218</v>
      </c>
      <c r="C298" s="2" t="s">
        <v>219</v>
      </c>
      <c r="D298" s="2" t="s">
        <v>220</v>
      </c>
      <c r="E298" s="2" t="s">
        <v>6</v>
      </c>
      <c r="F298" s="2" t="s">
        <v>221</v>
      </c>
      <c r="G298" s="378"/>
    </row>
    <row r="299" spans="1:7">
      <c r="A299" s="3" t="s">
        <v>302</v>
      </c>
      <c r="B299" s="44">
        <v>8.9285714285714288</v>
      </c>
      <c r="C299" s="44">
        <v>8.9285714285714288</v>
      </c>
      <c r="D299" s="45">
        <v>0.04</v>
      </c>
      <c r="E299" s="45">
        <v>0.05</v>
      </c>
      <c r="F299" s="45">
        <v>0.7</v>
      </c>
      <c r="G299" s="45">
        <v>3.33</v>
      </c>
    </row>
    <row r="300" spans="1:7">
      <c r="A300" s="3" t="s">
        <v>247</v>
      </c>
      <c r="B300" s="44">
        <v>8.2142857142857135</v>
      </c>
      <c r="C300" s="44">
        <v>8.2142857142857135</v>
      </c>
      <c r="D300" s="45">
        <v>0</v>
      </c>
      <c r="E300" s="45">
        <v>0</v>
      </c>
      <c r="F300" s="45">
        <v>8.1999999999999993</v>
      </c>
      <c r="G300" s="45">
        <v>32.770000000000003</v>
      </c>
    </row>
    <row r="301" spans="1:7">
      <c r="A301" s="3" t="s">
        <v>285</v>
      </c>
      <c r="B301" s="44">
        <v>2.1428571428571428</v>
      </c>
      <c r="C301" s="44">
        <v>2.1428571428571428</v>
      </c>
      <c r="D301" s="45">
        <v>0</v>
      </c>
      <c r="E301" s="45">
        <v>0</v>
      </c>
      <c r="F301" s="45">
        <v>1.71</v>
      </c>
      <c r="G301" s="45">
        <v>6.89</v>
      </c>
    </row>
    <row r="302" spans="1:7">
      <c r="A302" s="3" t="s">
        <v>248</v>
      </c>
      <c r="B302" s="44">
        <v>7.1428571428571425E-2</v>
      </c>
      <c r="C302" s="44">
        <v>7.1428571428571425E-2</v>
      </c>
      <c r="D302" s="45">
        <v>0</v>
      </c>
      <c r="E302" s="45">
        <v>0</v>
      </c>
      <c r="F302" s="45">
        <v>0</v>
      </c>
      <c r="G302" s="45">
        <v>0</v>
      </c>
    </row>
    <row r="303" spans="1:7">
      <c r="A303" s="3" t="s">
        <v>230</v>
      </c>
      <c r="B303" s="44">
        <v>71.428571428571431</v>
      </c>
      <c r="C303" s="44">
        <v>71.428571428571431</v>
      </c>
      <c r="D303" s="45">
        <v>0</v>
      </c>
      <c r="E303" s="45">
        <v>0</v>
      </c>
      <c r="F303" s="45">
        <v>0</v>
      </c>
      <c r="G303" s="45">
        <v>0</v>
      </c>
    </row>
    <row r="304" spans="1:7" ht="15.6">
      <c r="A304" s="55" t="s">
        <v>232</v>
      </c>
      <c r="B304" s="58"/>
      <c r="C304" s="55">
        <v>75</v>
      </c>
      <c r="D304" s="55">
        <f>SUM(D299:D303)</f>
        <v>0.04</v>
      </c>
      <c r="E304" s="55">
        <f t="shared" ref="E304:G304" si="5">SUM(E299:E303)</f>
        <v>0.05</v>
      </c>
      <c r="F304" s="55">
        <f t="shared" si="5"/>
        <v>10.61</v>
      </c>
      <c r="G304" s="55">
        <f t="shared" si="5"/>
        <v>42.99</v>
      </c>
    </row>
    <row r="305" spans="1:8" ht="63" customHeight="1">
      <c r="A305" s="383" t="s">
        <v>1307</v>
      </c>
      <c r="B305" s="383"/>
      <c r="C305" s="383"/>
      <c r="D305" s="383"/>
      <c r="E305" s="383"/>
      <c r="F305" s="383"/>
      <c r="G305" s="383"/>
    </row>
    <row r="306" spans="1:8" ht="12.6" customHeight="1">
      <c r="D306" s="52"/>
      <c r="E306" s="52"/>
      <c r="F306" s="52"/>
      <c r="G306" s="52"/>
    </row>
    <row r="307" spans="1:8">
      <c r="A307" s="1" t="s">
        <v>774</v>
      </c>
      <c r="B307" s="1"/>
      <c r="C307" s="1"/>
      <c r="D307" s="1"/>
      <c r="E307" s="1"/>
      <c r="F307" s="1"/>
      <c r="G307" s="1"/>
    </row>
    <row r="308" spans="1:8">
      <c r="A308" s="376" t="s">
        <v>215</v>
      </c>
      <c r="B308" s="377" t="s">
        <v>216</v>
      </c>
      <c r="C308" s="377"/>
      <c r="D308" s="376" t="s">
        <v>4</v>
      </c>
      <c r="E308" s="376"/>
      <c r="F308" s="376"/>
      <c r="G308" s="378" t="s">
        <v>217</v>
      </c>
    </row>
    <row r="309" spans="1:8">
      <c r="A309" s="376"/>
      <c r="B309" s="2" t="s">
        <v>218</v>
      </c>
      <c r="C309" s="2" t="s">
        <v>219</v>
      </c>
      <c r="D309" s="2" t="s">
        <v>220</v>
      </c>
      <c r="E309" s="2" t="s">
        <v>6</v>
      </c>
      <c r="F309" s="2" t="s">
        <v>221</v>
      </c>
      <c r="G309" s="378"/>
    </row>
    <row r="310" spans="1:8">
      <c r="A310" s="3" t="s">
        <v>160</v>
      </c>
      <c r="B310" s="3">
        <v>50</v>
      </c>
      <c r="C310" s="3">
        <v>50</v>
      </c>
      <c r="D310" s="45">
        <v>2.8</v>
      </c>
      <c r="E310" s="45">
        <v>0.6</v>
      </c>
      <c r="F310" s="45">
        <v>29.4</v>
      </c>
      <c r="G310" s="45">
        <v>134</v>
      </c>
    </row>
    <row r="311" spans="1:8">
      <c r="A311" s="46" t="s">
        <v>232</v>
      </c>
      <c r="B311" s="47"/>
      <c r="C311" s="46">
        <v>50</v>
      </c>
      <c r="D311" s="46">
        <v>2.8</v>
      </c>
      <c r="E311" s="46">
        <v>0.6</v>
      </c>
      <c r="F311" s="46">
        <v>29.4</v>
      </c>
      <c r="G311" s="46">
        <v>134</v>
      </c>
    </row>
    <row r="313" spans="1:8">
      <c r="A313" s="1" t="s">
        <v>791</v>
      </c>
      <c r="B313" s="1"/>
      <c r="C313" s="1"/>
      <c r="D313" s="1"/>
      <c r="E313" s="1"/>
      <c r="F313" s="1"/>
      <c r="G313" s="1"/>
    </row>
    <row r="314" spans="1:8">
      <c r="A314" s="376" t="s">
        <v>215</v>
      </c>
      <c r="B314" s="377" t="s">
        <v>216</v>
      </c>
      <c r="C314" s="377"/>
      <c r="D314" s="376" t="s">
        <v>4</v>
      </c>
      <c r="E314" s="376"/>
      <c r="F314" s="376"/>
      <c r="G314" s="378" t="s">
        <v>217</v>
      </c>
    </row>
    <row r="315" spans="1:8">
      <c r="A315" s="376"/>
      <c r="B315" s="2" t="s">
        <v>218</v>
      </c>
      <c r="C315" s="2" t="s">
        <v>219</v>
      </c>
      <c r="D315" s="2" t="s">
        <v>220</v>
      </c>
      <c r="E315" s="2" t="s">
        <v>6</v>
      </c>
      <c r="F315" s="2" t="s">
        <v>221</v>
      </c>
      <c r="G315" s="378"/>
      <c r="H315" s="54"/>
    </row>
    <row r="316" spans="1:8">
      <c r="A316" s="3" t="s">
        <v>252</v>
      </c>
      <c r="B316" s="3">
        <v>100</v>
      </c>
      <c r="C316" s="3">
        <v>100</v>
      </c>
      <c r="D316" s="3">
        <v>0.6</v>
      </c>
      <c r="E316" s="3">
        <v>0.4</v>
      </c>
      <c r="F316" s="3">
        <v>12.4</v>
      </c>
      <c r="G316" s="3">
        <v>54.4</v>
      </c>
    </row>
    <row r="317" spans="1:8">
      <c r="A317" s="46" t="s">
        <v>232</v>
      </c>
      <c r="B317" s="46">
        <v>100</v>
      </c>
      <c r="C317" s="46">
        <v>100</v>
      </c>
      <c r="D317" s="46">
        <f>SUM(D316)</f>
        <v>0.6</v>
      </c>
      <c r="E317" s="46">
        <f t="shared" ref="E317:G317" si="6">SUM(E316)</f>
        <v>0.4</v>
      </c>
      <c r="F317" s="46">
        <f t="shared" si="6"/>
        <v>12.4</v>
      </c>
      <c r="G317" s="46">
        <f t="shared" si="6"/>
        <v>54.4</v>
      </c>
    </row>
    <row r="318" spans="1:8">
      <c r="A318" s="381" t="s">
        <v>253</v>
      </c>
      <c r="B318" s="381"/>
      <c r="C318" s="381"/>
      <c r="D318" s="381"/>
      <c r="E318" s="381"/>
      <c r="F318" s="381"/>
      <c r="G318" s="381"/>
      <c r="H318" s="381"/>
    </row>
    <row r="319" spans="1:8" ht="9.6" customHeight="1">
      <c r="A319" s="381"/>
      <c r="B319" s="381"/>
      <c r="C319" s="381"/>
      <c r="D319" s="381"/>
      <c r="E319" s="381"/>
      <c r="F319" s="381"/>
      <c r="G319" s="381"/>
      <c r="H319" s="381"/>
    </row>
    <row r="320" spans="1:8" hidden="1">
      <c r="A320" s="381"/>
      <c r="B320" s="381"/>
      <c r="C320" s="381"/>
      <c r="D320" s="381"/>
      <c r="E320" s="381"/>
      <c r="F320" s="381"/>
      <c r="G320" s="381"/>
      <c r="H320" s="381"/>
    </row>
    <row r="321" spans="1:8" hidden="1">
      <c r="A321" s="381"/>
      <c r="B321" s="381"/>
      <c r="C321" s="381"/>
      <c r="D321" s="381"/>
      <c r="E321" s="381"/>
      <c r="F321" s="381"/>
      <c r="G321" s="381"/>
      <c r="H321" s="381"/>
    </row>
    <row r="322" spans="1:8" hidden="1">
      <c r="A322" s="381"/>
      <c r="B322" s="381"/>
      <c r="C322" s="381"/>
      <c r="D322" s="381"/>
      <c r="E322" s="381"/>
      <c r="F322" s="381"/>
      <c r="G322" s="381"/>
      <c r="H322" s="381"/>
    </row>
    <row r="323" spans="1:8" hidden="1">
      <c r="A323" s="381"/>
      <c r="B323" s="381"/>
      <c r="C323" s="381"/>
      <c r="D323" s="381"/>
      <c r="E323" s="381"/>
      <c r="F323" s="381"/>
      <c r="G323" s="381"/>
      <c r="H323" s="381"/>
    </row>
    <row r="325" spans="1:8">
      <c r="A325" s="363" t="s">
        <v>20</v>
      </c>
      <c r="B325" s="363"/>
      <c r="C325" s="363"/>
      <c r="D325" s="363"/>
      <c r="E325" s="363"/>
      <c r="F325" s="363"/>
      <c r="G325" s="363"/>
    </row>
    <row r="327" spans="1:8">
      <c r="A327" s="1" t="s">
        <v>664</v>
      </c>
      <c r="B327" s="156"/>
      <c r="C327" s="1"/>
      <c r="D327" s="1"/>
      <c r="E327" s="1"/>
      <c r="F327" s="1"/>
      <c r="G327" s="1"/>
    </row>
    <row r="328" spans="1:8">
      <c r="A328" s="376" t="s">
        <v>215</v>
      </c>
      <c r="B328" s="377" t="s">
        <v>216</v>
      </c>
      <c r="C328" s="377"/>
      <c r="D328" s="376" t="s">
        <v>4</v>
      </c>
      <c r="E328" s="376"/>
      <c r="F328" s="376"/>
      <c r="G328" s="378" t="s">
        <v>217</v>
      </c>
    </row>
    <row r="329" spans="1:8">
      <c r="A329" s="376"/>
      <c r="B329" s="182" t="s">
        <v>218</v>
      </c>
      <c r="C329" s="182" t="s">
        <v>219</v>
      </c>
      <c r="D329" s="182" t="s">
        <v>220</v>
      </c>
      <c r="E329" s="182" t="s">
        <v>6</v>
      </c>
      <c r="F329" s="182" t="s">
        <v>221</v>
      </c>
      <c r="G329" s="378"/>
    </row>
    <row r="330" spans="1:8">
      <c r="A330" s="183" t="s">
        <v>222</v>
      </c>
      <c r="B330" s="107">
        <v>66.8</v>
      </c>
      <c r="C330" s="107">
        <v>43.924000000000007</v>
      </c>
      <c r="D330" s="182">
        <v>0.88</v>
      </c>
      <c r="E330" s="182">
        <v>0.04</v>
      </c>
      <c r="F330" s="182">
        <v>6.5</v>
      </c>
      <c r="G330" s="182">
        <v>29.91</v>
      </c>
    </row>
    <row r="331" spans="1:8">
      <c r="A331" s="183" t="s">
        <v>223</v>
      </c>
      <c r="B331" s="107">
        <v>12.5</v>
      </c>
      <c r="C331" s="107">
        <v>9.1349999999999998</v>
      </c>
      <c r="D331" s="182">
        <v>0.09</v>
      </c>
      <c r="E331" s="182">
        <v>0.02</v>
      </c>
      <c r="F331" s="182">
        <v>0.44</v>
      </c>
      <c r="G331" s="182">
        <v>2.29</v>
      </c>
    </row>
    <row r="332" spans="1:8">
      <c r="A332" s="183" t="s">
        <v>279</v>
      </c>
      <c r="B332" s="107">
        <v>6</v>
      </c>
      <c r="C332" s="107">
        <v>5.3020000000000005</v>
      </c>
      <c r="D332" s="182">
        <v>7.0000000000000007E-2</v>
      </c>
      <c r="E332" s="182">
        <v>0.02</v>
      </c>
      <c r="F332" s="182">
        <v>0.26</v>
      </c>
      <c r="G332" s="182">
        <v>1.46</v>
      </c>
    </row>
    <row r="333" spans="1:8">
      <c r="A333" s="183" t="s">
        <v>225</v>
      </c>
      <c r="B333" s="107">
        <v>2</v>
      </c>
      <c r="C333" s="107">
        <v>2</v>
      </c>
      <c r="D333" s="182">
        <v>0</v>
      </c>
      <c r="E333" s="182">
        <v>2</v>
      </c>
      <c r="F333" s="182">
        <v>0</v>
      </c>
      <c r="G333" s="182">
        <v>18</v>
      </c>
    </row>
    <row r="334" spans="1:8">
      <c r="A334" s="183" t="s">
        <v>665</v>
      </c>
      <c r="B334" s="107">
        <v>20.299999999999997</v>
      </c>
      <c r="C334" s="107">
        <v>20.299999999999997</v>
      </c>
      <c r="D334" s="182">
        <v>4.26</v>
      </c>
      <c r="E334" s="182">
        <v>0.37</v>
      </c>
      <c r="F334" s="182">
        <v>12.1</v>
      </c>
      <c r="G334" s="182">
        <v>68.739999999999995</v>
      </c>
    </row>
    <row r="335" spans="1:8">
      <c r="A335" s="183" t="s">
        <v>227</v>
      </c>
      <c r="B335" s="107">
        <v>0.03</v>
      </c>
      <c r="C335" s="107">
        <v>0.03</v>
      </c>
      <c r="D335" s="182">
        <v>0</v>
      </c>
      <c r="E335" s="182">
        <v>0</v>
      </c>
      <c r="F335" s="182">
        <v>0</v>
      </c>
      <c r="G335" s="182">
        <v>0</v>
      </c>
    </row>
    <row r="336" spans="1:8">
      <c r="A336" s="183" t="s">
        <v>228</v>
      </c>
      <c r="B336" s="107">
        <v>0.5</v>
      </c>
      <c r="C336" s="107">
        <v>0.5</v>
      </c>
      <c r="D336" s="182">
        <v>0</v>
      </c>
      <c r="E336" s="182">
        <v>0</v>
      </c>
      <c r="F336" s="182">
        <v>0</v>
      </c>
      <c r="G336" s="182">
        <v>0</v>
      </c>
    </row>
    <row r="337" spans="1:7">
      <c r="A337" s="183" t="s">
        <v>229</v>
      </c>
      <c r="B337" s="107">
        <v>0.05</v>
      </c>
      <c r="C337" s="107">
        <v>0.05</v>
      </c>
      <c r="D337" s="182">
        <v>0</v>
      </c>
      <c r="E337" s="182">
        <v>0</v>
      </c>
      <c r="F337" s="182">
        <v>0</v>
      </c>
      <c r="G337" s="182">
        <v>0</v>
      </c>
    </row>
    <row r="338" spans="1:7">
      <c r="A338" s="183" t="s">
        <v>230</v>
      </c>
      <c r="B338" s="107">
        <v>187</v>
      </c>
      <c r="C338" s="107">
        <v>187</v>
      </c>
      <c r="D338" s="182">
        <v>0</v>
      </c>
      <c r="E338" s="182">
        <v>0</v>
      </c>
      <c r="F338" s="182">
        <v>0</v>
      </c>
      <c r="G338" s="182">
        <v>0</v>
      </c>
    </row>
    <row r="339" spans="1:7">
      <c r="A339" s="183" t="s">
        <v>311</v>
      </c>
      <c r="B339" s="107">
        <v>0.3</v>
      </c>
      <c r="C339" s="107">
        <v>0.3</v>
      </c>
      <c r="D339" s="182">
        <v>0</v>
      </c>
      <c r="E339" s="182">
        <v>0</v>
      </c>
      <c r="F339" s="182">
        <v>0</v>
      </c>
      <c r="G339" s="182">
        <v>0</v>
      </c>
    </row>
    <row r="340" spans="1:7">
      <c r="A340" s="183" t="s">
        <v>300</v>
      </c>
      <c r="B340" s="107">
        <v>10</v>
      </c>
      <c r="C340" s="107">
        <v>10</v>
      </c>
      <c r="D340" s="182">
        <v>0.28000000000000003</v>
      </c>
      <c r="E340" s="182">
        <v>2</v>
      </c>
      <c r="F340" s="182">
        <v>0.32</v>
      </c>
      <c r="G340" s="182">
        <v>20.399999999999999</v>
      </c>
    </row>
    <row r="341" spans="1:7">
      <c r="A341" s="109" t="s">
        <v>232</v>
      </c>
      <c r="B341" s="109"/>
      <c r="C341" s="132" t="s">
        <v>82</v>
      </c>
      <c r="D341" s="110">
        <f>SUM(D330:D340)</f>
        <v>5.58</v>
      </c>
      <c r="E341" s="110">
        <f>SUM(E330:E340)</f>
        <v>4.45</v>
      </c>
      <c r="F341" s="110">
        <f>SUM(F330:F340)</f>
        <v>19.62</v>
      </c>
      <c r="G341" s="110">
        <f>SUM(G330:G340)</f>
        <v>140.80000000000001</v>
      </c>
    </row>
    <row r="342" spans="1:7" ht="70.95" customHeight="1">
      <c r="A342" s="375" t="s">
        <v>1048</v>
      </c>
      <c r="B342" s="375"/>
      <c r="C342" s="375"/>
      <c r="D342" s="375"/>
      <c r="E342" s="375"/>
      <c r="F342" s="375"/>
      <c r="G342" s="375"/>
    </row>
    <row r="344" spans="1:7">
      <c r="A344" s="1" t="s">
        <v>796</v>
      </c>
      <c r="B344" s="1"/>
      <c r="C344" s="1"/>
      <c r="D344" s="1"/>
      <c r="E344" s="1"/>
      <c r="F344" s="1"/>
      <c r="G344" s="1"/>
    </row>
    <row r="345" spans="1:7">
      <c r="A345" s="376" t="s">
        <v>215</v>
      </c>
      <c r="B345" s="377" t="s">
        <v>216</v>
      </c>
      <c r="C345" s="377"/>
      <c r="D345" s="376" t="s">
        <v>4</v>
      </c>
      <c r="E345" s="376"/>
      <c r="F345" s="376"/>
      <c r="G345" s="378" t="s">
        <v>217</v>
      </c>
    </row>
    <row r="346" spans="1:7">
      <c r="A346" s="376"/>
      <c r="B346" s="182" t="s">
        <v>218</v>
      </c>
      <c r="C346" s="182" t="s">
        <v>219</v>
      </c>
      <c r="D346" s="182" t="s">
        <v>220</v>
      </c>
      <c r="E346" s="182" t="s">
        <v>6</v>
      </c>
      <c r="F346" s="182" t="s">
        <v>221</v>
      </c>
      <c r="G346" s="378"/>
    </row>
    <row r="347" spans="1:7">
      <c r="A347" s="183" t="s">
        <v>256</v>
      </c>
      <c r="B347" s="107">
        <v>50.05</v>
      </c>
      <c r="C347" s="107">
        <v>120.13</v>
      </c>
      <c r="D347" s="182">
        <v>2.54</v>
      </c>
      <c r="E347" s="182">
        <v>0.18</v>
      </c>
      <c r="F347" s="182">
        <v>28.11</v>
      </c>
      <c r="G347" s="182">
        <v>124.24</v>
      </c>
    </row>
    <row r="348" spans="1:7">
      <c r="A348" s="183" t="s">
        <v>667</v>
      </c>
      <c r="B348" s="107">
        <v>27.272727272727273</v>
      </c>
      <c r="C348" s="107">
        <v>27.272727272727273</v>
      </c>
      <c r="D348" s="182">
        <v>0.71</v>
      </c>
      <c r="E348" s="182">
        <v>0.14000000000000001</v>
      </c>
      <c r="F348" s="182">
        <v>1.75</v>
      </c>
      <c r="G348" s="182">
        <v>11.04</v>
      </c>
    </row>
    <row r="349" spans="1:7">
      <c r="A349" s="183" t="s">
        <v>228</v>
      </c>
      <c r="B349" s="107">
        <v>4.5454545454545456E-2</v>
      </c>
      <c r="C349" s="107">
        <v>4.5454545454545456E-2</v>
      </c>
      <c r="D349" s="182">
        <v>0</v>
      </c>
      <c r="E349" s="182">
        <v>0</v>
      </c>
      <c r="F349" s="182">
        <v>0</v>
      </c>
      <c r="G349" s="182">
        <v>0</v>
      </c>
    </row>
    <row r="350" spans="1:7">
      <c r="A350" s="183" t="s">
        <v>395</v>
      </c>
      <c r="B350" s="107">
        <v>9.0909090909090912E-2</v>
      </c>
      <c r="C350" s="107">
        <v>9.0909090909090912E-2</v>
      </c>
      <c r="D350" s="182">
        <v>0</v>
      </c>
      <c r="E350" s="182">
        <v>0</v>
      </c>
      <c r="F350" s="182">
        <v>0.01</v>
      </c>
      <c r="G350" s="182">
        <v>0.04</v>
      </c>
    </row>
    <row r="351" spans="1:7">
      <c r="A351" s="183" t="s">
        <v>225</v>
      </c>
      <c r="B351" s="107">
        <v>6.8181818181818183</v>
      </c>
      <c r="C351" s="107">
        <v>6.8181818181818183</v>
      </c>
      <c r="D351" s="182">
        <v>0</v>
      </c>
      <c r="E351" s="182">
        <v>6.82</v>
      </c>
      <c r="F351" s="182">
        <v>0</v>
      </c>
      <c r="G351" s="182">
        <v>61.38</v>
      </c>
    </row>
    <row r="352" spans="1:7">
      <c r="A352" s="109" t="s">
        <v>232</v>
      </c>
      <c r="B352" s="109"/>
      <c r="C352" s="119" t="s">
        <v>737</v>
      </c>
      <c r="D352" s="109">
        <f>SUM(D347:D351)</f>
        <v>3.25</v>
      </c>
      <c r="E352" s="109">
        <f>SUM(E347:E351)</f>
        <v>7.1400000000000006</v>
      </c>
      <c r="F352" s="109">
        <f>SUM(F347:F351)</f>
        <v>29.87</v>
      </c>
      <c r="G352" s="109">
        <f>SUM(G347:G351)</f>
        <v>196.7</v>
      </c>
    </row>
    <row r="353" spans="1:7" ht="58.2" customHeight="1">
      <c r="A353" s="375" t="s">
        <v>668</v>
      </c>
      <c r="B353" s="375"/>
      <c r="C353" s="375"/>
      <c r="D353" s="375"/>
      <c r="E353" s="375"/>
      <c r="F353" s="375"/>
      <c r="G353" s="375"/>
    </row>
    <row r="355" spans="1:7">
      <c r="A355" s="1" t="s">
        <v>669</v>
      </c>
      <c r="B355" s="156"/>
      <c r="C355" s="1"/>
      <c r="D355" s="1"/>
      <c r="E355" s="1"/>
      <c r="F355" s="1"/>
      <c r="G355" s="1"/>
    </row>
    <row r="356" spans="1:7">
      <c r="A356" s="376" t="s">
        <v>215</v>
      </c>
      <c r="B356" s="377" t="s">
        <v>216</v>
      </c>
      <c r="C356" s="377"/>
      <c r="D356" s="376" t="s">
        <v>4</v>
      </c>
      <c r="E356" s="376"/>
      <c r="F356" s="376"/>
      <c r="G356" s="378" t="s">
        <v>217</v>
      </c>
    </row>
    <row r="357" spans="1:7">
      <c r="A357" s="376"/>
      <c r="B357" s="182" t="s">
        <v>218</v>
      </c>
      <c r="C357" s="182" t="s">
        <v>219</v>
      </c>
      <c r="D357" s="182" t="s">
        <v>220</v>
      </c>
      <c r="E357" s="182" t="s">
        <v>6</v>
      </c>
      <c r="F357" s="182" t="s">
        <v>221</v>
      </c>
      <c r="G357" s="378"/>
    </row>
    <row r="358" spans="1:7">
      <c r="A358" s="183" t="s">
        <v>670</v>
      </c>
      <c r="B358" s="107">
        <v>83.333333333333329</v>
      </c>
      <c r="C358" s="107">
        <v>45</v>
      </c>
      <c r="D358" s="182">
        <v>8.19</v>
      </c>
      <c r="E358" s="182">
        <v>5.04</v>
      </c>
      <c r="F358" s="182">
        <v>0</v>
      </c>
      <c r="G358" s="182">
        <v>78.12</v>
      </c>
    </row>
    <row r="359" spans="1:7">
      <c r="A359" s="183" t="s">
        <v>309</v>
      </c>
      <c r="B359" s="107">
        <v>25</v>
      </c>
      <c r="C359" s="107">
        <v>25</v>
      </c>
      <c r="D359" s="182">
        <v>3.23</v>
      </c>
      <c r="E359" s="182">
        <v>2.8</v>
      </c>
      <c r="F359" s="182">
        <v>0.18</v>
      </c>
      <c r="G359" s="182">
        <v>38.799999999999997</v>
      </c>
    </row>
    <row r="360" spans="1:7">
      <c r="A360" s="183" t="s">
        <v>237</v>
      </c>
      <c r="B360" s="107">
        <v>16.666666666666668</v>
      </c>
      <c r="C360" s="107">
        <v>16.666666666666668</v>
      </c>
      <c r="D360" s="182">
        <v>1.72</v>
      </c>
      <c r="E360" s="182">
        <v>0.15</v>
      </c>
      <c r="F360" s="182">
        <v>12.34</v>
      </c>
      <c r="G360" s="182">
        <v>57.56</v>
      </c>
    </row>
    <row r="361" spans="1:7">
      <c r="A361" s="183" t="s">
        <v>225</v>
      </c>
      <c r="B361" s="107">
        <v>7.5</v>
      </c>
      <c r="C361" s="107">
        <v>7.5</v>
      </c>
      <c r="D361" s="182">
        <v>0</v>
      </c>
      <c r="E361" s="182">
        <v>7.5</v>
      </c>
      <c r="F361" s="182">
        <v>0</v>
      </c>
      <c r="G361" s="182">
        <v>67.5</v>
      </c>
    </row>
    <row r="362" spans="1:7">
      <c r="A362" s="183" t="s">
        <v>228</v>
      </c>
      <c r="B362" s="107">
        <v>0.16666666666666666</v>
      </c>
      <c r="C362" s="107">
        <v>0.16666666666666666</v>
      </c>
      <c r="D362" s="182">
        <v>0</v>
      </c>
      <c r="E362" s="182">
        <v>0</v>
      </c>
      <c r="F362" s="182">
        <v>0</v>
      </c>
      <c r="G362" s="182">
        <v>0</v>
      </c>
    </row>
    <row r="363" spans="1:7">
      <c r="A363" s="183" t="s">
        <v>376</v>
      </c>
      <c r="B363" s="107">
        <v>0.5</v>
      </c>
      <c r="C363" s="107">
        <v>0.5</v>
      </c>
      <c r="D363" s="182">
        <v>0</v>
      </c>
      <c r="E363" s="182">
        <v>0</v>
      </c>
      <c r="F363" s="182">
        <v>0</v>
      </c>
      <c r="G363" s="182">
        <v>0</v>
      </c>
    </row>
    <row r="364" spans="1:7">
      <c r="A364" s="109" t="s">
        <v>232</v>
      </c>
      <c r="B364" s="109"/>
      <c r="C364" s="132">
        <v>50</v>
      </c>
      <c r="D364" s="110">
        <f>SUM(D358:D363)</f>
        <v>13.14</v>
      </c>
      <c r="E364" s="110">
        <f>SUM(E358:E363)</f>
        <v>15.49</v>
      </c>
      <c r="F364" s="110">
        <f>SUM(F358:F363)</f>
        <v>12.52</v>
      </c>
      <c r="G364" s="110">
        <f>SUM(G358:G363)</f>
        <v>241.98000000000002</v>
      </c>
    </row>
    <row r="365" spans="1:7" ht="43.95" customHeight="1">
      <c r="A365" s="375" t="s">
        <v>671</v>
      </c>
      <c r="B365" s="375"/>
      <c r="C365" s="375"/>
      <c r="D365" s="375"/>
      <c r="E365" s="375"/>
      <c r="F365" s="375"/>
      <c r="G365" s="375"/>
    </row>
    <row r="366" spans="1:7">
      <c r="D366" s="52"/>
      <c r="E366" s="52"/>
      <c r="F366" s="52"/>
      <c r="G366" s="52"/>
    </row>
    <row r="367" spans="1:7">
      <c r="A367" s="1" t="s">
        <v>797</v>
      </c>
      <c r="B367" s="156"/>
      <c r="C367" s="1"/>
      <c r="D367" s="1"/>
      <c r="E367" s="1"/>
      <c r="F367" s="1"/>
      <c r="G367" s="1"/>
    </row>
    <row r="368" spans="1:7">
      <c r="A368" s="376" t="s">
        <v>215</v>
      </c>
      <c r="B368" s="377" t="s">
        <v>216</v>
      </c>
      <c r="C368" s="377"/>
      <c r="D368" s="376" t="s">
        <v>4</v>
      </c>
      <c r="E368" s="376"/>
      <c r="F368" s="376"/>
      <c r="G368" s="378" t="s">
        <v>217</v>
      </c>
    </row>
    <row r="369" spans="1:7">
      <c r="A369" s="376"/>
      <c r="B369" s="182" t="s">
        <v>218</v>
      </c>
      <c r="C369" s="182" t="s">
        <v>219</v>
      </c>
      <c r="D369" s="182" t="s">
        <v>220</v>
      </c>
      <c r="E369" s="182" t="s">
        <v>6</v>
      </c>
      <c r="F369" s="182" t="s">
        <v>221</v>
      </c>
      <c r="G369" s="378"/>
    </row>
    <row r="370" spans="1:7">
      <c r="A370" s="183" t="s">
        <v>534</v>
      </c>
      <c r="B370" s="107">
        <v>57.54</v>
      </c>
      <c r="C370" s="107">
        <v>42.05</v>
      </c>
      <c r="D370" s="182">
        <v>0.42</v>
      </c>
      <c r="E370" s="182">
        <v>0.08</v>
      </c>
      <c r="F370" s="182">
        <v>2.02</v>
      </c>
      <c r="G370" s="182">
        <v>10.51</v>
      </c>
    </row>
    <row r="371" spans="1:7">
      <c r="A371" s="183" t="s">
        <v>273</v>
      </c>
      <c r="B371" s="107">
        <v>0.2</v>
      </c>
      <c r="C371" s="107">
        <v>0.2</v>
      </c>
      <c r="D371" s="182">
        <v>0</v>
      </c>
      <c r="E371" s="182">
        <v>0</v>
      </c>
      <c r="F371" s="182">
        <v>0</v>
      </c>
      <c r="G371" s="182">
        <v>0</v>
      </c>
    </row>
    <row r="372" spans="1:7">
      <c r="A372" s="183" t="s">
        <v>247</v>
      </c>
      <c r="B372" s="107">
        <v>2</v>
      </c>
      <c r="C372" s="107">
        <v>2</v>
      </c>
      <c r="D372" s="182">
        <v>0</v>
      </c>
      <c r="E372" s="182">
        <v>0</v>
      </c>
      <c r="F372" s="182">
        <v>2</v>
      </c>
      <c r="G372" s="182">
        <v>7.98</v>
      </c>
    </row>
    <row r="373" spans="1:7">
      <c r="A373" s="183" t="s">
        <v>228</v>
      </c>
      <c r="B373" s="107">
        <v>0.125</v>
      </c>
      <c r="C373" s="107">
        <v>0.125</v>
      </c>
      <c r="D373" s="182">
        <v>0</v>
      </c>
      <c r="E373" s="182">
        <v>0</v>
      </c>
      <c r="F373" s="182">
        <v>0</v>
      </c>
      <c r="G373" s="182">
        <v>0</v>
      </c>
    </row>
    <row r="374" spans="1:7">
      <c r="A374" s="183" t="s">
        <v>293</v>
      </c>
      <c r="B374" s="107">
        <v>0.3</v>
      </c>
      <c r="C374" s="107">
        <v>0.27</v>
      </c>
      <c r="D374" s="182">
        <v>0.02</v>
      </c>
      <c r="E374" s="182">
        <v>0</v>
      </c>
      <c r="F374" s="182">
        <v>0.08</v>
      </c>
      <c r="G374" s="182">
        <v>0.41</v>
      </c>
    </row>
    <row r="375" spans="1:7">
      <c r="A375" s="183" t="s">
        <v>225</v>
      </c>
      <c r="B375" s="107">
        <v>5.5</v>
      </c>
      <c r="C375" s="107">
        <v>5.5</v>
      </c>
      <c r="D375" s="182">
        <v>0</v>
      </c>
      <c r="E375" s="182">
        <v>5.5</v>
      </c>
      <c r="F375" s="182">
        <v>0</v>
      </c>
      <c r="G375" s="182">
        <v>49.5</v>
      </c>
    </row>
    <row r="376" spans="1:7">
      <c r="A376" s="109" t="s">
        <v>232</v>
      </c>
      <c r="B376" s="109"/>
      <c r="C376" s="190">
        <v>50</v>
      </c>
      <c r="D376" s="110">
        <f>SUM(D370:D375)</f>
        <v>0.44</v>
      </c>
      <c r="E376" s="110">
        <f>SUM(E370:E375)</f>
        <v>5.58</v>
      </c>
      <c r="F376" s="110">
        <f>SUM(F370:F375)</f>
        <v>4.0999999999999996</v>
      </c>
      <c r="G376" s="110">
        <f>SUM(G370:G375)</f>
        <v>68.400000000000006</v>
      </c>
    </row>
    <row r="377" spans="1:7" ht="48.6" customHeight="1">
      <c r="A377" s="375" t="s">
        <v>798</v>
      </c>
      <c r="B377" s="375"/>
      <c r="C377" s="375"/>
      <c r="D377" s="375"/>
      <c r="E377" s="375"/>
      <c r="F377" s="375"/>
      <c r="G377" s="375"/>
    </row>
    <row r="379" spans="1:7">
      <c r="A379" s="1" t="s">
        <v>1033</v>
      </c>
      <c r="B379" s="1"/>
      <c r="C379" s="1"/>
      <c r="D379" s="1"/>
      <c r="E379" s="1"/>
      <c r="F379" s="1"/>
      <c r="G379" s="1"/>
    </row>
    <row r="380" spans="1:7">
      <c r="A380" s="376" t="s">
        <v>215</v>
      </c>
      <c r="B380" s="377" t="s">
        <v>216</v>
      </c>
      <c r="C380" s="377"/>
      <c r="D380" s="376" t="s">
        <v>4</v>
      </c>
      <c r="E380" s="376"/>
      <c r="F380" s="376"/>
      <c r="G380" s="378" t="s">
        <v>217</v>
      </c>
    </row>
    <row r="381" spans="1:7">
      <c r="A381" s="376"/>
      <c r="B381" s="2" t="s">
        <v>218</v>
      </c>
      <c r="C381" s="2" t="s">
        <v>219</v>
      </c>
      <c r="D381" s="2" t="s">
        <v>220</v>
      </c>
      <c r="E381" s="2" t="s">
        <v>6</v>
      </c>
      <c r="F381" s="2" t="s">
        <v>221</v>
      </c>
      <c r="G381" s="378"/>
    </row>
    <row r="382" spans="1:7">
      <c r="A382" s="3" t="s">
        <v>1023</v>
      </c>
      <c r="B382" s="3">
        <v>50</v>
      </c>
      <c r="C382" s="3">
        <v>50</v>
      </c>
      <c r="D382" s="40">
        <v>3.3</v>
      </c>
      <c r="E382" s="40">
        <v>0.6</v>
      </c>
      <c r="F382" s="40">
        <v>25.1</v>
      </c>
      <c r="G382" s="40">
        <v>119</v>
      </c>
    </row>
    <row r="383" spans="1:7">
      <c r="A383" s="46" t="s">
        <v>232</v>
      </c>
      <c r="B383" s="46"/>
      <c r="C383" s="46">
        <v>50</v>
      </c>
      <c r="D383" s="46">
        <v>3.3</v>
      </c>
      <c r="E383" s="46">
        <v>0.6</v>
      </c>
      <c r="F383" s="46">
        <v>25.1</v>
      </c>
      <c r="G383" s="46">
        <v>119</v>
      </c>
    </row>
    <row r="385" spans="1:7">
      <c r="A385" s="1" t="s">
        <v>672</v>
      </c>
      <c r="B385" s="1"/>
      <c r="C385" s="1"/>
      <c r="D385" s="1"/>
      <c r="E385" s="1"/>
      <c r="F385" s="1"/>
      <c r="G385" s="1"/>
    </row>
    <row r="386" spans="1:7">
      <c r="A386" s="376" t="s">
        <v>215</v>
      </c>
      <c r="B386" s="377" t="s">
        <v>216</v>
      </c>
      <c r="C386" s="377"/>
      <c r="D386" s="376" t="s">
        <v>4</v>
      </c>
      <c r="E386" s="376"/>
      <c r="F386" s="376"/>
      <c r="G386" s="378" t="s">
        <v>217</v>
      </c>
    </row>
    <row r="387" spans="1:7">
      <c r="A387" s="376"/>
      <c r="B387" s="182" t="s">
        <v>218</v>
      </c>
      <c r="C387" s="182" t="s">
        <v>219</v>
      </c>
      <c r="D387" s="182" t="s">
        <v>220</v>
      </c>
      <c r="E387" s="182" t="s">
        <v>6</v>
      </c>
      <c r="F387" s="182" t="s">
        <v>221</v>
      </c>
      <c r="G387" s="378"/>
    </row>
    <row r="388" spans="1:7">
      <c r="A388" s="183" t="s">
        <v>246</v>
      </c>
      <c r="B388" s="107">
        <v>26.45</v>
      </c>
      <c r="C388" s="107">
        <v>23</v>
      </c>
      <c r="D388" s="182">
        <v>0.08</v>
      </c>
      <c r="E388" s="182">
        <v>0.14000000000000001</v>
      </c>
      <c r="F388" s="182">
        <v>2.62</v>
      </c>
      <c r="G388" s="182">
        <v>12.04</v>
      </c>
    </row>
    <row r="389" spans="1:7">
      <c r="A389" s="183" t="s">
        <v>247</v>
      </c>
      <c r="B389" s="107">
        <v>20</v>
      </c>
      <c r="C389" s="107">
        <v>20</v>
      </c>
      <c r="D389" s="182">
        <v>0</v>
      </c>
      <c r="E389" s="182">
        <v>0</v>
      </c>
      <c r="F389" s="182">
        <v>19.96</v>
      </c>
      <c r="G389" s="182">
        <v>79.84</v>
      </c>
    </row>
    <row r="390" spans="1:7">
      <c r="A390" s="183" t="s">
        <v>248</v>
      </c>
      <c r="B390" s="107">
        <v>0.2</v>
      </c>
      <c r="C390" s="107">
        <v>0.2</v>
      </c>
      <c r="D390" s="182">
        <v>0</v>
      </c>
      <c r="E390" s="182">
        <v>0</v>
      </c>
      <c r="F390" s="182">
        <v>0</v>
      </c>
      <c r="G390" s="182">
        <v>0</v>
      </c>
    </row>
    <row r="391" spans="1:7">
      <c r="A391" s="183" t="s">
        <v>230</v>
      </c>
      <c r="B391" s="107">
        <v>157</v>
      </c>
      <c r="C391" s="107">
        <v>157</v>
      </c>
      <c r="D391" s="182">
        <v>0</v>
      </c>
      <c r="E391" s="182">
        <v>0</v>
      </c>
      <c r="F391" s="182">
        <v>0</v>
      </c>
      <c r="G391" s="182">
        <v>0</v>
      </c>
    </row>
    <row r="392" spans="1:7">
      <c r="A392" s="109" t="s">
        <v>232</v>
      </c>
      <c r="B392" s="109"/>
      <c r="C392" s="109">
        <v>200</v>
      </c>
      <c r="D392" s="110">
        <f>SUM(D388:D391)</f>
        <v>0.08</v>
      </c>
      <c r="E392" s="110">
        <f>SUM(E388:E391)</f>
        <v>0.14000000000000001</v>
      </c>
      <c r="F392" s="110">
        <f>SUM(F388:F391)</f>
        <v>22.580000000000002</v>
      </c>
      <c r="G392" s="110">
        <f>SUM(G388:G391)</f>
        <v>91.88</v>
      </c>
    </row>
    <row r="393" spans="1:7" ht="44.4" customHeight="1">
      <c r="A393" s="375" t="s">
        <v>673</v>
      </c>
      <c r="B393" s="375"/>
      <c r="C393" s="375"/>
      <c r="D393" s="375"/>
      <c r="E393" s="375"/>
      <c r="F393" s="375"/>
      <c r="G393" s="375"/>
    </row>
  </sheetData>
  <mergeCells count="176">
    <mergeCell ref="A22:G22"/>
    <mergeCell ref="A25:A26"/>
    <mergeCell ref="B25:C25"/>
    <mergeCell ref="D25:F25"/>
    <mergeCell ref="G25:G26"/>
    <mergeCell ref="A34:G34"/>
    <mergeCell ref="A1:G1"/>
    <mergeCell ref="A2:G2"/>
    <mergeCell ref="A4:G4"/>
    <mergeCell ref="A7:A8"/>
    <mergeCell ref="B7:C7"/>
    <mergeCell ref="D7:F7"/>
    <mergeCell ref="G7:G8"/>
    <mergeCell ref="A61:A62"/>
    <mergeCell ref="B61:C61"/>
    <mergeCell ref="D61:F61"/>
    <mergeCell ref="G61:G62"/>
    <mergeCell ref="A67:A68"/>
    <mergeCell ref="B67:C67"/>
    <mergeCell ref="D67:F67"/>
    <mergeCell ref="G67:G68"/>
    <mergeCell ref="A37:A38"/>
    <mergeCell ref="B37:C37"/>
    <mergeCell ref="D37:F37"/>
    <mergeCell ref="G37:G38"/>
    <mergeCell ref="A43:H47"/>
    <mergeCell ref="A50:A51"/>
    <mergeCell ref="B50:C50"/>
    <mergeCell ref="D50:F50"/>
    <mergeCell ref="G50:G51"/>
    <mergeCell ref="A96:G96"/>
    <mergeCell ref="A99:A100"/>
    <mergeCell ref="B99:C99"/>
    <mergeCell ref="D99:F99"/>
    <mergeCell ref="G99:G100"/>
    <mergeCell ref="A104:H109"/>
    <mergeCell ref="A73:G73"/>
    <mergeCell ref="A82:G82"/>
    <mergeCell ref="A85:A86"/>
    <mergeCell ref="B85:C85"/>
    <mergeCell ref="D85:F85"/>
    <mergeCell ref="G85:G86"/>
    <mergeCell ref="A136:G136"/>
    <mergeCell ref="A139:A140"/>
    <mergeCell ref="B139:C139"/>
    <mergeCell ref="D139:F139"/>
    <mergeCell ref="G139:G140"/>
    <mergeCell ref="A148:G148"/>
    <mergeCell ref="A112:A113"/>
    <mergeCell ref="B112:C112"/>
    <mergeCell ref="D112:F112"/>
    <mergeCell ref="G112:G113"/>
    <mergeCell ref="A120:H125"/>
    <mergeCell ref="A128:A129"/>
    <mergeCell ref="B128:C128"/>
    <mergeCell ref="D128:F128"/>
    <mergeCell ref="G128:G129"/>
    <mergeCell ref="A151:A152"/>
    <mergeCell ref="B151:C151"/>
    <mergeCell ref="D151:F151"/>
    <mergeCell ref="G151:G152"/>
    <mergeCell ref="A159:G159"/>
    <mergeCell ref="A163:A164"/>
    <mergeCell ref="B163:C163"/>
    <mergeCell ref="D163:F163"/>
    <mergeCell ref="G163:G164"/>
    <mergeCell ref="A187:G187"/>
    <mergeCell ref="A190:A191"/>
    <mergeCell ref="B190:C190"/>
    <mergeCell ref="D190:F190"/>
    <mergeCell ref="G190:G191"/>
    <mergeCell ref="A200:G200"/>
    <mergeCell ref="A169:A170"/>
    <mergeCell ref="B169:C169"/>
    <mergeCell ref="D169:F169"/>
    <mergeCell ref="G169:G170"/>
    <mergeCell ref="A175:G175"/>
    <mergeCell ref="A178:A179"/>
    <mergeCell ref="B178:C178"/>
    <mergeCell ref="D178:F178"/>
    <mergeCell ref="G178:G179"/>
    <mergeCell ref="A222:G222"/>
    <mergeCell ref="A225:A226"/>
    <mergeCell ref="B225:C225"/>
    <mergeCell ref="D225:F225"/>
    <mergeCell ref="G225:G226"/>
    <mergeCell ref="A236:G236"/>
    <mergeCell ref="A203:A204"/>
    <mergeCell ref="B203:C203"/>
    <mergeCell ref="D203:F203"/>
    <mergeCell ref="G203:G204"/>
    <mergeCell ref="A210:G210"/>
    <mergeCell ref="A213:A214"/>
    <mergeCell ref="B213:C213"/>
    <mergeCell ref="D213:F213"/>
    <mergeCell ref="G213:G214"/>
    <mergeCell ref="A249:G249"/>
    <mergeCell ref="A251:G251"/>
    <mergeCell ref="A254:A255"/>
    <mergeCell ref="B254:C254"/>
    <mergeCell ref="D254:F254"/>
    <mergeCell ref="G254:G255"/>
    <mergeCell ref="A239:A240"/>
    <mergeCell ref="B239:C239"/>
    <mergeCell ref="D239:F239"/>
    <mergeCell ref="G239:G240"/>
    <mergeCell ref="A245:A246"/>
    <mergeCell ref="B245:C245"/>
    <mergeCell ref="D245:F245"/>
    <mergeCell ref="G245:G246"/>
    <mergeCell ref="D280:F280"/>
    <mergeCell ref="G280:G281"/>
    <mergeCell ref="A284:G284"/>
    <mergeCell ref="A287:A288"/>
    <mergeCell ref="B287:C287"/>
    <mergeCell ref="D287:F287"/>
    <mergeCell ref="G287:G288"/>
    <mergeCell ref="A266:G266"/>
    <mergeCell ref="A269:A270"/>
    <mergeCell ref="B269:C269"/>
    <mergeCell ref="D269:F269"/>
    <mergeCell ref="G269:G270"/>
    <mergeCell ref="A277:G277"/>
    <mergeCell ref="A318:H323"/>
    <mergeCell ref="A325:G325"/>
    <mergeCell ref="A58:G58"/>
    <mergeCell ref="A76:A77"/>
    <mergeCell ref="B76:C76"/>
    <mergeCell ref="D76:F76"/>
    <mergeCell ref="G76:G77"/>
    <mergeCell ref="A80:G80"/>
    <mergeCell ref="A308:A309"/>
    <mergeCell ref="B308:C308"/>
    <mergeCell ref="D308:F308"/>
    <mergeCell ref="G308:G309"/>
    <mergeCell ref="A314:A315"/>
    <mergeCell ref="B314:C314"/>
    <mergeCell ref="D314:F314"/>
    <mergeCell ref="G314:G315"/>
    <mergeCell ref="A294:G294"/>
    <mergeCell ref="A297:A298"/>
    <mergeCell ref="B297:C297"/>
    <mergeCell ref="D297:F297"/>
    <mergeCell ref="G297:G298"/>
    <mergeCell ref="A305:G305"/>
    <mergeCell ref="A280:A281"/>
    <mergeCell ref="B280:C280"/>
    <mergeCell ref="A353:G353"/>
    <mergeCell ref="A356:A357"/>
    <mergeCell ref="B356:C356"/>
    <mergeCell ref="D356:F356"/>
    <mergeCell ref="G356:G357"/>
    <mergeCell ref="A365:G365"/>
    <mergeCell ref="A328:A329"/>
    <mergeCell ref="B328:C328"/>
    <mergeCell ref="D328:F328"/>
    <mergeCell ref="G328:G329"/>
    <mergeCell ref="A342:G342"/>
    <mergeCell ref="A345:A346"/>
    <mergeCell ref="B345:C345"/>
    <mergeCell ref="D345:F345"/>
    <mergeCell ref="G345:G346"/>
    <mergeCell ref="A386:A387"/>
    <mergeCell ref="B386:C386"/>
    <mergeCell ref="D386:F386"/>
    <mergeCell ref="G386:G387"/>
    <mergeCell ref="A393:G393"/>
    <mergeCell ref="A368:A369"/>
    <mergeCell ref="B368:C368"/>
    <mergeCell ref="D368:F368"/>
    <mergeCell ref="G368:G369"/>
    <mergeCell ref="A377:G377"/>
    <mergeCell ref="A380:A381"/>
    <mergeCell ref="B380:C380"/>
    <mergeCell ref="D380:F380"/>
    <mergeCell ref="G380:G381"/>
  </mergeCells>
  <pageMargins left="0.7" right="0.7" top="0.75" bottom="0.75" header="0.3" footer="0.3"/>
  <pageSetup paperSize="9" orientation="portrait"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workbookViewId="0">
      <selection activeCell="F44" sqref="F44"/>
    </sheetView>
  </sheetViews>
  <sheetFormatPr defaultRowHeight="14.4"/>
  <cols>
    <col min="1" max="1" width="36" customWidth="1"/>
    <col min="2" max="2" width="8.6640625" customWidth="1"/>
    <col min="7" max="7" width="13.88671875" customWidth="1"/>
    <col min="8" max="8" width="14.6640625" customWidth="1"/>
  </cols>
  <sheetData>
    <row r="1" spans="1:9">
      <c r="A1" s="12"/>
      <c r="B1" s="12"/>
      <c r="C1" s="1"/>
      <c r="D1" s="12"/>
      <c r="E1" s="12"/>
      <c r="F1" s="12"/>
      <c r="G1" s="1"/>
      <c r="H1" s="1"/>
      <c r="I1" s="1"/>
    </row>
    <row r="2" spans="1:9" ht="28.2" customHeight="1">
      <c r="A2" s="396" t="s">
        <v>991</v>
      </c>
      <c r="B2" s="396"/>
      <c r="C2" s="396"/>
      <c r="D2" s="396"/>
      <c r="E2" s="396"/>
      <c r="F2" s="396"/>
      <c r="G2" s="396"/>
      <c r="H2" s="396"/>
      <c r="I2" s="1"/>
    </row>
    <row r="3" spans="1:9">
      <c r="A3" s="8"/>
      <c r="B3" s="1"/>
      <c r="C3" s="1"/>
      <c r="D3" s="1"/>
      <c r="E3" s="1"/>
      <c r="F3" s="1"/>
      <c r="G3" s="1"/>
      <c r="H3" s="1"/>
      <c r="I3" s="1"/>
    </row>
    <row r="4" spans="1:9" ht="15" thickBot="1">
      <c r="A4" s="397" t="s">
        <v>45</v>
      </c>
      <c r="B4" s="397"/>
      <c r="C4" s="397"/>
      <c r="D4" s="397"/>
      <c r="E4" s="397"/>
      <c r="F4" s="397"/>
      <c r="G4" s="397"/>
      <c r="H4" s="397"/>
      <c r="I4" s="1"/>
    </row>
    <row r="5" spans="1:9" ht="15" customHeight="1" thickBot="1">
      <c r="A5" s="398" t="s">
        <v>22</v>
      </c>
      <c r="B5" s="260" t="s">
        <v>0</v>
      </c>
      <c r="C5" s="252" t="s">
        <v>12</v>
      </c>
      <c r="D5" s="252" t="s">
        <v>13</v>
      </c>
      <c r="E5" s="252" t="s">
        <v>18</v>
      </c>
      <c r="F5" s="252" t="s">
        <v>20</v>
      </c>
      <c r="G5" s="400" t="s">
        <v>26</v>
      </c>
      <c r="H5" s="402" t="s">
        <v>24</v>
      </c>
      <c r="I5" s="1"/>
    </row>
    <row r="6" spans="1:9" ht="39.75" customHeight="1" thickBot="1">
      <c r="A6" s="399"/>
      <c r="B6" s="404" t="s">
        <v>23</v>
      </c>
      <c r="C6" s="405"/>
      <c r="D6" s="405"/>
      <c r="E6" s="405"/>
      <c r="F6" s="406"/>
      <c r="G6" s="401"/>
      <c r="H6" s="403"/>
      <c r="I6" s="1"/>
    </row>
    <row r="7" spans="1:9" ht="15" thickBot="1">
      <c r="A7" s="251" t="s">
        <v>222</v>
      </c>
      <c r="B7" s="17">
        <v>43.92</v>
      </c>
      <c r="C7" s="235">
        <v>161.5</v>
      </c>
      <c r="D7" s="17">
        <v>192.88</v>
      </c>
      <c r="E7" s="17">
        <v>150</v>
      </c>
      <c r="F7" s="17">
        <v>43.92</v>
      </c>
      <c r="G7" s="245">
        <f>SUM(B7:F7)</f>
        <v>592.21999999999991</v>
      </c>
      <c r="H7" s="10"/>
      <c r="I7" s="1"/>
    </row>
    <row r="8" spans="1:9" ht="15" thickBot="1">
      <c r="A8" s="248" t="s">
        <v>975</v>
      </c>
      <c r="B8" s="239">
        <f t="shared" ref="B8:G8" si="0">SUM(B7:B7)</f>
        <v>43.92</v>
      </c>
      <c r="C8" s="239">
        <f t="shared" si="0"/>
        <v>161.5</v>
      </c>
      <c r="D8" s="239">
        <f t="shared" si="0"/>
        <v>192.88</v>
      </c>
      <c r="E8" s="239">
        <f t="shared" si="0"/>
        <v>150</v>
      </c>
      <c r="F8" s="239">
        <f t="shared" si="0"/>
        <v>43.92</v>
      </c>
      <c r="G8" s="250">
        <f t="shared" si="0"/>
        <v>592.21999999999991</v>
      </c>
      <c r="H8" s="262">
        <v>450</v>
      </c>
      <c r="I8" s="1"/>
    </row>
    <row r="9" spans="1:9">
      <c r="A9" s="18" t="s">
        <v>223</v>
      </c>
      <c r="B9" s="17">
        <v>50.06</v>
      </c>
      <c r="C9" s="17">
        <v>27.59</v>
      </c>
      <c r="D9" s="17">
        <v>80.97</v>
      </c>
      <c r="E9" s="17">
        <v>40.92</v>
      </c>
      <c r="F9" s="17">
        <v>51.19</v>
      </c>
      <c r="G9" s="245">
        <f t="shared" ref="G9:G19" si="1">SUM(B9:F9)</f>
        <v>250.73000000000002</v>
      </c>
      <c r="H9" s="17"/>
      <c r="I9" s="1"/>
    </row>
    <row r="10" spans="1:9">
      <c r="A10" s="13" t="s">
        <v>279</v>
      </c>
      <c r="B10" s="128">
        <v>5.3</v>
      </c>
      <c r="C10" s="2">
        <v>7.84</v>
      </c>
      <c r="D10" s="2">
        <v>9.14</v>
      </c>
      <c r="E10" s="2"/>
      <c r="F10" s="128">
        <v>5.3</v>
      </c>
      <c r="G10" s="245">
        <f t="shared" si="1"/>
        <v>27.580000000000002</v>
      </c>
      <c r="H10" s="2"/>
    </row>
    <row r="11" spans="1:9">
      <c r="A11" s="13" t="s">
        <v>962</v>
      </c>
      <c r="B11" s="2">
        <v>18.54</v>
      </c>
      <c r="C11" s="2">
        <v>14.83</v>
      </c>
      <c r="D11" s="2"/>
      <c r="E11" s="2"/>
      <c r="F11" s="2"/>
      <c r="G11" s="245">
        <f t="shared" si="1"/>
        <v>33.369999999999997</v>
      </c>
      <c r="H11" s="2"/>
    </row>
    <row r="12" spans="1:9">
      <c r="A12" s="13" t="s">
        <v>385</v>
      </c>
      <c r="B12" s="128">
        <v>11.5</v>
      </c>
      <c r="C12" s="2"/>
      <c r="D12" s="2"/>
      <c r="E12" s="2"/>
      <c r="F12" s="2"/>
      <c r="G12" s="254">
        <f t="shared" si="1"/>
        <v>11.5</v>
      </c>
      <c r="H12" s="2"/>
    </row>
    <row r="13" spans="1:9">
      <c r="A13" s="13" t="s">
        <v>963</v>
      </c>
      <c r="B13" s="2">
        <v>17.86</v>
      </c>
      <c r="C13" s="2"/>
      <c r="D13" s="2"/>
      <c r="E13" s="2"/>
      <c r="F13" s="2"/>
      <c r="G13" s="245">
        <f t="shared" si="1"/>
        <v>17.86</v>
      </c>
      <c r="H13" s="2"/>
    </row>
    <row r="14" spans="1:9">
      <c r="A14" s="13" t="s">
        <v>634</v>
      </c>
      <c r="B14" s="2"/>
      <c r="C14" s="2">
        <v>44.14</v>
      </c>
      <c r="D14" s="2"/>
      <c r="E14" s="2"/>
      <c r="F14" s="2"/>
      <c r="G14" s="245">
        <f t="shared" si="1"/>
        <v>44.14</v>
      </c>
      <c r="H14" s="2"/>
    </row>
    <row r="15" spans="1:9">
      <c r="A15" s="13" t="s">
        <v>724</v>
      </c>
      <c r="B15" s="2"/>
      <c r="C15" s="2">
        <v>34.479999999999997</v>
      </c>
      <c r="D15" s="2"/>
      <c r="E15" s="2"/>
      <c r="F15" s="2"/>
      <c r="G15" s="245">
        <f t="shared" si="1"/>
        <v>34.479999999999997</v>
      </c>
      <c r="H15" s="2"/>
    </row>
    <row r="16" spans="1:9">
      <c r="A16" s="13" t="s">
        <v>293</v>
      </c>
      <c r="B16" s="2"/>
      <c r="C16" s="2"/>
      <c r="D16" s="2">
        <v>0.24</v>
      </c>
      <c r="E16" s="2"/>
      <c r="F16" s="2">
        <v>0.27</v>
      </c>
      <c r="G16" s="245">
        <f t="shared" si="1"/>
        <v>0.51</v>
      </c>
      <c r="H16" s="2"/>
    </row>
    <row r="17" spans="1:8">
      <c r="A17" s="13" t="s">
        <v>395</v>
      </c>
      <c r="B17" s="2"/>
      <c r="C17" s="2"/>
      <c r="D17" s="2"/>
      <c r="E17" s="2">
        <v>5.45</v>
      </c>
      <c r="F17" s="2">
        <v>0.09</v>
      </c>
      <c r="G17" s="245">
        <f t="shared" si="1"/>
        <v>5.54</v>
      </c>
      <c r="H17" s="2"/>
    </row>
    <row r="18" spans="1:8">
      <c r="A18" s="13" t="s">
        <v>665</v>
      </c>
      <c r="B18" s="2"/>
      <c r="C18" s="2"/>
      <c r="D18" s="2"/>
      <c r="E18" s="2"/>
      <c r="F18" s="128">
        <v>20.3</v>
      </c>
      <c r="G18" s="254">
        <f t="shared" si="1"/>
        <v>20.3</v>
      </c>
      <c r="H18" s="2"/>
    </row>
    <row r="19" spans="1:8" ht="15" thickBot="1">
      <c r="A19" s="15" t="s">
        <v>1039</v>
      </c>
      <c r="B19" s="9"/>
      <c r="C19" s="9"/>
      <c r="D19" s="9"/>
      <c r="E19" s="9"/>
      <c r="F19" s="9">
        <v>27.27</v>
      </c>
      <c r="G19" s="270">
        <f t="shared" si="1"/>
        <v>27.27</v>
      </c>
      <c r="H19" s="9"/>
    </row>
    <row r="20" spans="1:8" ht="15" thickBot="1">
      <c r="A20" s="238" t="s">
        <v>965</v>
      </c>
      <c r="B20" s="239">
        <f>SUM(B9:B19)</f>
        <v>103.26</v>
      </c>
      <c r="C20" s="239">
        <f t="shared" ref="C20:G20" si="2">SUM(C9:C19)</f>
        <v>128.88</v>
      </c>
      <c r="D20" s="239">
        <f t="shared" si="2"/>
        <v>90.35</v>
      </c>
      <c r="E20" s="239">
        <f t="shared" si="2"/>
        <v>46.370000000000005</v>
      </c>
      <c r="F20" s="239">
        <f t="shared" si="2"/>
        <v>104.42</v>
      </c>
      <c r="G20" s="250">
        <f t="shared" si="2"/>
        <v>473.28000000000003</v>
      </c>
      <c r="H20" s="253">
        <v>250</v>
      </c>
    </row>
    <row r="21" spans="1:8">
      <c r="A21" s="17" t="s">
        <v>344</v>
      </c>
      <c r="B21" s="235">
        <v>79.599999999999994</v>
      </c>
      <c r="C21" s="17"/>
      <c r="D21" s="17"/>
      <c r="E21" s="17"/>
      <c r="F21" s="17"/>
      <c r="G21" s="235">
        <f>SUM(B21:F21)</f>
        <v>79.599999999999994</v>
      </c>
      <c r="H21" s="17"/>
    </row>
    <row r="22" spans="1:8">
      <c r="A22" s="2" t="s">
        <v>966</v>
      </c>
      <c r="B22" s="2"/>
      <c r="C22" s="2">
        <v>58.75</v>
      </c>
      <c r="D22" s="2"/>
      <c r="E22" s="128">
        <v>65.3</v>
      </c>
      <c r="F22" s="2"/>
      <c r="G22" s="235">
        <f t="shared" ref="G22:G25" si="3">SUM(B22:F22)</f>
        <v>124.05</v>
      </c>
      <c r="H22" s="2"/>
    </row>
    <row r="23" spans="1:8">
      <c r="A23" s="2" t="s">
        <v>967</v>
      </c>
      <c r="B23" s="2"/>
      <c r="C23" s="2"/>
      <c r="D23" s="128">
        <v>42</v>
      </c>
      <c r="E23" s="2"/>
      <c r="F23" s="2"/>
      <c r="G23" s="235">
        <f t="shared" si="3"/>
        <v>42</v>
      </c>
      <c r="H23" s="2"/>
    </row>
    <row r="24" spans="1:8" ht="15" thickBot="1">
      <c r="A24" s="9" t="s">
        <v>670</v>
      </c>
      <c r="B24" s="9"/>
      <c r="C24" s="9"/>
      <c r="D24" s="9"/>
      <c r="E24" s="9"/>
      <c r="F24" s="237">
        <v>45</v>
      </c>
      <c r="G24" s="242">
        <f t="shared" si="3"/>
        <v>45</v>
      </c>
      <c r="H24" s="9"/>
    </row>
    <row r="25" spans="1:8" ht="15" thickBot="1">
      <c r="A25" s="238" t="s">
        <v>968</v>
      </c>
      <c r="B25" s="243">
        <f>SUM(B21:B24)</f>
        <v>79.599999999999994</v>
      </c>
      <c r="C25" s="243">
        <f t="shared" ref="C25:F25" si="4">SUM(C21:C24)</f>
        <v>58.75</v>
      </c>
      <c r="D25" s="243">
        <f t="shared" si="4"/>
        <v>42</v>
      </c>
      <c r="E25" s="243">
        <f t="shared" si="4"/>
        <v>65.3</v>
      </c>
      <c r="F25" s="243">
        <f t="shared" si="4"/>
        <v>45</v>
      </c>
      <c r="G25" s="244">
        <f t="shared" si="3"/>
        <v>290.64999999999998</v>
      </c>
      <c r="H25" s="253">
        <v>200</v>
      </c>
    </row>
    <row r="26" spans="1:8">
      <c r="A26" s="17" t="s">
        <v>300</v>
      </c>
      <c r="B26" s="235">
        <v>10</v>
      </c>
      <c r="C26" s="17"/>
      <c r="D26" s="17">
        <v>32.369999999999997</v>
      </c>
      <c r="E26" s="235">
        <v>15</v>
      </c>
      <c r="F26" s="235">
        <v>10</v>
      </c>
      <c r="G26" s="235">
        <f>SUM(B26:F26)</f>
        <v>67.37</v>
      </c>
      <c r="H26" s="17"/>
    </row>
    <row r="27" spans="1:8">
      <c r="A27" s="2" t="s">
        <v>320</v>
      </c>
      <c r="B27" s="2">
        <v>17.86</v>
      </c>
      <c r="C27" s="2"/>
      <c r="D27" s="128">
        <v>20</v>
      </c>
      <c r="E27" s="2"/>
      <c r="F27" s="2"/>
      <c r="G27" s="235">
        <f t="shared" ref="G27:G31" si="5">SUM(B27:F27)</f>
        <v>37.86</v>
      </c>
      <c r="H27" s="2"/>
    </row>
    <row r="28" spans="1:8">
      <c r="A28" s="2" t="s">
        <v>268</v>
      </c>
      <c r="B28" s="2"/>
      <c r="C28" s="128">
        <v>20.2</v>
      </c>
      <c r="D28" s="128">
        <v>32</v>
      </c>
      <c r="E28" s="2">
        <v>40.909999999999997</v>
      </c>
      <c r="F28" s="2"/>
      <c r="G28" s="235">
        <f t="shared" si="5"/>
        <v>93.11</v>
      </c>
      <c r="H28" s="2"/>
    </row>
    <row r="29" spans="1:8">
      <c r="A29" s="2" t="s">
        <v>257</v>
      </c>
      <c r="B29" s="2"/>
      <c r="C29" s="2">
        <v>0.27</v>
      </c>
      <c r="D29" s="128">
        <v>2</v>
      </c>
      <c r="E29" s="2"/>
      <c r="F29" s="2"/>
      <c r="G29" s="235">
        <f t="shared" si="5"/>
        <v>2.27</v>
      </c>
      <c r="H29" s="2"/>
    </row>
    <row r="30" spans="1:8" ht="15" thickBot="1">
      <c r="A30" s="9" t="s">
        <v>658</v>
      </c>
      <c r="B30" s="9"/>
      <c r="C30" s="9"/>
      <c r="D30" s="9"/>
      <c r="E30" s="237">
        <v>200</v>
      </c>
      <c r="F30" s="9"/>
      <c r="G30" s="242">
        <f t="shared" si="5"/>
        <v>200</v>
      </c>
      <c r="H30" s="9"/>
    </row>
    <row r="31" spans="1:8" ht="15" thickBot="1">
      <c r="A31" s="238" t="s">
        <v>969</v>
      </c>
      <c r="B31" s="243">
        <f>SUM(B26:B30)</f>
        <v>27.86</v>
      </c>
      <c r="C31" s="243">
        <f t="shared" ref="C31:F31" si="6">SUM(C26:C30)</f>
        <v>20.47</v>
      </c>
      <c r="D31" s="243">
        <f t="shared" si="6"/>
        <v>86.37</v>
      </c>
      <c r="E31" s="243">
        <f t="shared" si="6"/>
        <v>255.91</v>
      </c>
      <c r="F31" s="243">
        <f t="shared" si="6"/>
        <v>10</v>
      </c>
      <c r="G31" s="244">
        <f t="shared" si="5"/>
        <v>400.61</v>
      </c>
      <c r="H31" s="253">
        <v>250</v>
      </c>
    </row>
    <row r="32" spans="1:8">
      <c r="A32" s="17" t="s">
        <v>246</v>
      </c>
      <c r="B32" s="17">
        <v>60.87</v>
      </c>
      <c r="C32" s="17"/>
      <c r="D32" s="17">
        <v>109.38</v>
      </c>
      <c r="E32" s="17">
        <v>60.87</v>
      </c>
      <c r="F32" s="235">
        <v>23</v>
      </c>
      <c r="G32" s="17">
        <f>SUM(B32:F32)</f>
        <v>254.12</v>
      </c>
      <c r="H32" s="17"/>
    </row>
    <row r="33" spans="1:8">
      <c r="A33" s="2" t="s">
        <v>982</v>
      </c>
      <c r="B33" s="128">
        <v>18</v>
      </c>
      <c r="C33" s="2">
        <v>8.93</v>
      </c>
      <c r="D33" s="2"/>
      <c r="E33" s="2">
        <v>8.93</v>
      </c>
      <c r="F33" s="2"/>
      <c r="G33" s="17">
        <f t="shared" ref="G33:G40" si="7">SUM(B33:F33)</f>
        <v>35.86</v>
      </c>
      <c r="H33" s="2"/>
    </row>
    <row r="34" spans="1:8">
      <c r="A34" s="2" t="s">
        <v>699</v>
      </c>
      <c r="B34" s="128">
        <v>50</v>
      </c>
      <c r="C34" s="128"/>
      <c r="D34" s="128"/>
      <c r="E34" s="128">
        <v>100</v>
      </c>
      <c r="F34" s="2"/>
      <c r="G34" s="235">
        <f t="shared" si="7"/>
        <v>150</v>
      </c>
      <c r="H34" s="2"/>
    </row>
    <row r="35" spans="1:8">
      <c r="A35" s="2" t="s">
        <v>335</v>
      </c>
      <c r="B35" s="2"/>
      <c r="C35" s="2">
        <v>6.76</v>
      </c>
      <c r="D35" s="2">
        <v>3.13</v>
      </c>
      <c r="E35" s="2"/>
      <c r="F35" s="2"/>
      <c r="G35" s="17">
        <f t="shared" si="7"/>
        <v>9.89</v>
      </c>
      <c r="H35" s="2"/>
    </row>
    <row r="36" spans="1:8">
      <c r="A36" s="2" t="s">
        <v>698</v>
      </c>
      <c r="B36" s="2"/>
      <c r="C36" s="128">
        <v>100</v>
      </c>
      <c r="D36" s="2"/>
      <c r="E36" s="2"/>
      <c r="F36" s="2"/>
      <c r="G36" s="235">
        <f t="shared" si="7"/>
        <v>100</v>
      </c>
      <c r="H36" s="2"/>
    </row>
    <row r="37" spans="1:8">
      <c r="A37" s="2" t="s">
        <v>644</v>
      </c>
      <c r="B37" s="2"/>
      <c r="C37" s="2"/>
      <c r="D37" s="2">
        <v>0.86</v>
      </c>
      <c r="E37" s="2"/>
      <c r="F37" s="2"/>
      <c r="G37" s="17">
        <f t="shared" si="7"/>
        <v>0.86</v>
      </c>
      <c r="H37" s="2"/>
    </row>
    <row r="38" spans="1:8">
      <c r="A38" s="2" t="s">
        <v>398</v>
      </c>
      <c r="B38" s="2"/>
      <c r="C38" s="2"/>
      <c r="D38" s="2">
        <v>3.13</v>
      </c>
      <c r="E38" s="2"/>
      <c r="F38" s="2"/>
      <c r="G38" s="17">
        <f t="shared" si="7"/>
        <v>3.13</v>
      </c>
      <c r="H38" s="2"/>
    </row>
    <row r="39" spans="1:8" ht="15" thickBot="1">
      <c r="A39" s="9" t="s">
        <v>397</v>
      </c>
      <c r="B39" s="9"/>
      <c r="C39" s="9"/>
      <c r="D39" s="9">
        <v>3.13</v>
      </c>
      <c r="E39" s="9"/>
      <c r="F39" s="9"/>
      <c r="G39" s="247">
        <f t="shared" si="7"/>
        <v>3.13</v>
      </c>
      <c r="H39" s="9"/>
    </row>
    <row r="40" spans="1:8" ht="15" thickBot="1">
      <c r="A40" s="238" t="s">
        <v>971</v>
      </c>
      <c r="B40" s="239">
        <f>SUM(B32:B39)</f>
        <v>128.87</v>
      </c>
      <c r="C40" s="239">
        <f t="shared" ref="C40:F40" si="8">SUM(C32:C39)</f>
        <v>115.69</v>
      </c>
      <c r="D40" s="239">
        <f t="shared" si="8"/>
        <v>119.62999999999998</v>
      </c>
      <c r="E40" s="243">
        <f t="shared" si="8"/>
        <v>169.8</v>
      </c>
      <c r="F40" s="243">
        <f t="shared" si="8"/>
        <v>23</v>
      </c>
      <c r="G40" s="257">
        <f t="shared" si="7"/>
        <v>556.99</v>
      </c>
      <c r="H40" s="253">
        <v>250</v>
      </c>
    </row>
    <row r="41" spans="1:8">
      <c r="A41" s="17" t="s">
        <v>366</v>
      </c>
      <c r="B41" s="17"/>
      <c r="C41" s="17">
        <v>54.05</v>
      </c>
      <c r="D41" s="17"/>
      <c r="E41" s="17"/>
      <c r="F41" s="17"/>
      <c r="G41" s="17">
        <f>SUM(B41:F41)</f>
        <v>54.05</v>
      </c>
      <c r="H41" s="17"/>
    </row>
    <row r="42" spans="1:8" ht="15" thickBot="1">
      <c r="A42" s="9" t="s">
        <v>1015</v>
      </c>
      <c r="B42" s="9"/>
      <c r="C42" s="9"/>
      <c r="D42" s="9"/>
      <c r="E42" s="237">
        <v>10</v>
      </c>
      <c r="F42" s="9"/>
      <c r="G42" s="242">
        <f t="shared" ref="G42:G43" si="9">SUM(B42:F42)</f>
        <v>10</v>
      </c>
      <c r="H42" s="9"/>
    </row>
    <row r="43" spans="1:8" ht="15" thickBot="1">
      <c r="A43" s="238" t="s">
        <v>973</v>
      </c>
      <c r="B43" s="239"/>
      <c r="C43" s="239">
        <f>SUM(C41:C42)</f>
        <v>54.05</v>
      </c>
      <c r="D43" s="239">
        <f t="shared" ref="D43:F43" si="10">SUM(D41:D42)</f>
        <v>0</v>
      </c>
      <c r="E43" s="243">
        <f t="shared" si="10"/>
        <v>10</v>
      </c>
      <c r="F43" s="239">
        <f t="shared" si="10"/>
        <v>0</v>
      </c>
      <c r="G43" s="257">
        <f t="shared" si="9"/>
        <v>64.05</v>
      </c>
      <c r="H43" s="253">
        <v>50</v>
      </c>
    </row>
    <row r="44" spans="1:8" ht="15" thickBot="1">
      <c r="A44" s="238" t="s">
        <v>974</v>
      </c>
      <c r="B44" s="243">
        <f>B8+B20+B25+B31+B40+B43</f>
        <v>383.51</v>
      </c>
      <c r="C44" s="243">
        <f t="shared" ref="C44:G44" si="11">C8+C20+C25+C31+C40+C43</f>
        <v>539.34</v>
      </c>
      <c r="D44" s="243">
        <f t="shared" si="11"/>
        <v>531.23</v>
      </c>
      <c r="E44" s="243">
        <f t="shared" si="11"/>
        <v>697.38000000000011</v>
      </c>
      <c r="F44" s="243">
        <f t="shared" si="11"/>
        <v>226.34</v>
      </c>
      <c r="G44" s="243">
        <f t="shared" si="11"/>
        <v>2377.8000000000002</v>
      </c>
      <c r="H44" s="245"/>
    </row>
    <row r="45" spans="1:8">
      <c r="A45" s="1"/>
      <c r="B45" s="1"/>
      <c r="C45" s="1"/>
      <c r="D45" s="1"/>
      <c r="E45" s="1"/>
      <c r="F45" s="1"/>
      <c r="G45" s="1"/>
      <c r="H45" s="1"/>
    </row>
    <row r="46" spans="1:8">
      <c r="A46" s="1"/>
      <c r="B46" s="1"/>
      <c r="C46" s="1"/>
      <c r="D46" s="1"/>
      <c r="E46" s="1"/>
      <c r="F46" s="1"/>
      <c r="G46" s="1"/>
      <c r="H46" s="1"/>
    </row>
    <row r="47" spans="1:8">
      <c r="A47" s="1"/>
      <c r="B47" s="1"/>
      <c r="C47" s="1"/>
      <c r="D47" s="1"/>
      <c r="E47" s="1"/>
      <c r="F47" s="1"/>
      <c r="G47" s="1"/>
      <c r="H47" s="1"/>
    </row>
    <row r="48" spans="1:8">
      <c r="A48" s="1"/>
      <c r="B48" s="1"/>
      <c r="C48" s="1"/>
      <c r="D48" s="1"/>
      <c r="E48" s="1"/>
      <c r="F48" s="1"/>
      <c r="G48" s="1"/>
      <c r="H48" s="1"/>
    </row>
    <row r="49" spans="1:8">
      <c r="A49" s="1"/>
      <c r="B49" s="1"/>
      <c r="C49" s="1"/>
      <c r="D49" s="1"/>
      <c r="E49" s="1"/>
      <c r="F49" s="1"/>
      <c r="G49" s="1"/>
      <c r="H49" s="1"/>
    </row>
    <row r="50" spans="1:8">
      <c r="A50" s="1"/>
      <c r="B50" s="1"/>
      <c r="C50" s="1"/>
      <c r="D50" s="1"/>
      <c r="E50" s="1"/>
      <c r="F50" s="1"/>
      <c r="G50" s="1"/>
      <c r="H50" s="1"/>
    </row>
    <row r="51" spans="1:8">
      <c r="A51" s="1"/>
      <c r="B51" s="1"/>
      <c r="C51" s="1"/>
      <c r="D51" s="1"/>
      <c r="E51" s="1"/>
      <c r="F51" s="1"/>
      <c r="G51" s="1"/>
      <c r="H51" s="1"/>
    </row>
    <row r="52" spans="1:8">
      <c r="A52" s="1"/>
      <c r="B52" s="1"/>
      <c r="C52" s="1"/>
      <c r="D52" s="1"/>
      <c r="E52" s="1"/>
      <c r="F52" s="1"/>
      <c r="G52" s="1"/>
      <c r="H52" s="1"/>
    </row>
    <row r="53" spans="1:8">
      <c r="A53" s="1"/>
      <c r="B53" s="1"/>
      <c r="C53" s="1"/>
      <c r="D53" s="1"/>
      <c r="E53" s="1"/>
      <c r="F53" s="1"/>
      <c r="G53" s="1"/>
      <c r="H53" s="1"/>
    </row>
    <row r="54" spans="1:8">
      <c r="A54" s="1"/>
      <c r="B54" s="1"/>
      <c r="C54" s="1"/>
      <c r="D54" s="1"/>
      <c r="E54" s="1"/>
      <c r="F54" s="1"/>
      <c r="G54" s="1"/>
      <c r="H54" s="1"/>
    </row>
  </sheetData>
  <mergeCells count="6">
    <mergeCell ref="A2:H2"/>
    <mergeCell ref="A4:H4"/>
    <mergeCell ref="A5:A6"/>
    <mergeCell ref="G5:G6"/>
    <mergeCell ref="H5:H6"/>
    <mergeCell ref="B6:F6"/>
  </mergeCells>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
  <sheetViews>
    <sheetView topLeftCell="A36" workbookViewId="0">
      <selection activeCell="C51" sqref="C51:C52"/>
    </sheetView>
  </sheetViews>
  <sheetFormatPr defaultRowHeight="14.4"/>
  <cols>
    <col min="1" max="1" width="15.109375" customWidth="1"/>
    <col min="2" max="2" width="46.6640625" customWidth="1"/>
    <col min="3" max="3" width="12.33203125" customWidth="1"/>
    <col min="4" max="4" width="11.33203125" customWidth="1"/>
    <col min="5" max="5" width="9.88671875" customWidth="1"/>
    <col min="6" max="6" width="10.33203125" customWidth="1"/>
    <col min="7" max="7" width="10" customWidth="1"/>
  </cols>
  <sheetData>
    <row r="1" spans="1:9">
      <c r="A1" s="363" t="s">
        <v>442</v>
      </c>
      <c r="B1" s="364"/>
      <c r="C1" s="364"/>
      <c r="D1" s="364"/>
      <c r="E1" s="364"/>
      <c r="F1" s="364"/>
      <c r="G1" s="364"/>
      <c r="H1" s="1"/>
      <c r="I1" s="1"/>
    </row>
    <row r="2" spans="1:9">
      <c r="A2" s="363" t="s">
        <v>27</v>
      </c>
      <c r="B2" s="363"/>
      <c r="C2" s="363"/>
      <c r="D2" s="363"/>
      <c r="E2" s="363"/>
      <c r="F2" s="363"/>
      <c r="G2" s="363"/>
      <c r="H2" s="1"/>
      <c r="I2" s="1"/>
    </row>
    <row r="3" spans="1:9" ht="34.950000000000003" customHeight="1">
      <c r="A3" s="365" t="s">
        <v>1</v>
      </c>
      <c r="B3" s="366" t="s">
        <v>2</v>
      </c>
      <c r="C3" s="365" t="s">
        <v>3</v>
      </c>
      <c r="D3" s="366" t="s">
        <v>4</v>
      </c>
      <c r="E3" s="366"/>
      <c r="F3" s="366"/>
      <c r="G3" s="365" t="s">
        <v>8</v>
      </c>
      <c r="H3" s="359" t="s">
        <v>1011</v>
      </c>
      <c r="I3" s="1"/>
    </row>
    <row r="4" spans="1:9" ht="24.75" customHeight="1">
      <c r="A4" s="365"/>
      <c r="B4" s="366"/>
      <c r="C4" s="365"/>
      <c r="D4" s="3" t="s">
        <v>5</v>
      </c>
      <c r="E4" s="3" t="s">
        <v>6</v>
      </c>
      <c r="F4" s="3" t="s">
        <v>7</v>
      </c>
      <c r="G4" s="365"/>
      <c r="H4" s="360"/>
      <c r="I4" s="1"/>
    </row>
    <row r="5" spans="1:9">
      <c r="A5" s="4" t="s">
        <v>9</v>
      </c>
      <c r="B5" s="4"/>
      <c r="C5" s="4"/>
      <c r="D5" s="4"/>
      <c r="E5" s="4"/>
      <c r="F5" s="4"/>
      <c r="G5" s="4"/>
      <c r="H5" s="2"/>
      <c r="I5" s="1"/>
    </row>
    <row r="6" spans="1:9">
      <c r="A6" s="2" t="s">
        <v>102</v>
      </c>
      <c r="B6" s="2" t="s">
        <v>126</v>
      </c>
      <c r="C6" s="84" t="s">
        <v>82</v>
      </c>
      <c r="D6" s="34">
        <v>2.65</v>
      </c>
      <c r="E6" s="34">
        <v>4.22</v>
      </c>
      <c r="F6" s="34">
        <v>15.55</v>
      </c>
      <c r="G6" s="33">
        <v>110.78</v>
      </c>
      <c r="H6" s="2"/>
      <c r="I6" s="1"/>
    </row>
    <row r="7" spans="1:9">
      <c r="A7" s="2" t="s">
        <v>475</v>
      </c>
      <c r="B7" s="2" t="s">
        <v>1006</v>
      </c>
      <c r="C7" s="84" t="s">
        <v>96</v>
      </c>
      <c r="D7" s="34">
        <v>22.8</v>
      </c>
      <c r="E7" s="34">
        <v>22.099999999999998</v>
      </c>
      <c r="F7" s="34">
        <v>36.690000000000005</v>
      </c>
      <c r="G7" s="33">
        <v>436.66999999999996</v>
      </c>
      <c r="H7" s="2"/>
      <c r="I7" s="1"/>
    </row>
    <row r="8" spans="1:9">
      <c r="A8" s="2" t="s">
        <v>106</v>
      </c>
      <c r="B8" s="2" t="s">
        <v>443</v>
      </c>
      <c r="C8" s="84">
        <v>65</v>
      </c>
      <c r="D8" s="34">
        <v>0.85000000000000009</v>
      </c>
      <c r="E8" s="34">
        <v>3.62</v>
      </c>
      <c r="F8" s="34">
        <v>6.16</v>
      </c>
      <c r="G8" s="33">
        <v>60.62</v>
      </c>
      <c r="H8" s="2"/>
      <c r="I8" s="1"/>
    </row>
    <row r="9" spans="1:9">
      <c r="A9" s="2" t="s">
        <v>419</v>
      </c>
      <c r="B9" s="2" t="s">
        <v>160</v>
      </c>
      <c r="C9" s="84">
        <v>25</v>
      </c>
      <c r="D9" s="84">
        <v>1.4</v>
      </c>
      <c r="E9" s="84">
        <v>0.3</v>
      </c>
      <c r="F9" s="84">
        <v>14.7</v>
      </c>
      <c r="G9" s="83">
        <v>67</v>
      </c>
      <c r="H9" s="2"/>
      <c r="I9" s="1"/>
    </row>
    <row r="10" spans="1:9">
      <c r="A10" s="2" t="s">
        <v>476</v>
      </c>
      <c r="B10" s="2" t="s">
        <v>98</v>
      </c>
      <c r="C10" s="84">
        <v>100</v>
      </c>
      <c r="D10" s="84">
        <v>1.2</v>
      </c>
      <c r="E10" s="84">
        <v>0.2</v>
      </c>
      <c r="F10" s="84">
        <v>20</v>
      </c>
      <c r="G10" s="83">
        <v>88</v>
      </c>
      <c r="H10" s="2"/>
      <c r="I10" s="1"/>
    </row>
    <row r="11" spans="1:9">
      <c r="A11" s="361" t="s">
        <v>10</v>
      </c>
      <c r="B11" s="361"/>
      <c r="C11" s="4"/>
      <c r="D11" s="103">
        <f>SUM(D6:D10)</f>
        <v>28.9</v>
      </c>
      <c r="E11" s="103">
        <f t="shared" ref="E11:G11" si="0">SUM(E6:E10)</f>
        <v>30.439999999999998</v>
      </c>
      <c r="F11" s="103">
        <f t="shared" si="0"/>
        <v>93.100000000000009</v>
      </c>
      <c r="G11" s="103">
        <f t="shared" si="0"/>
        <v>763.06999999999994</v>
      </c>
      <c r="H11" s="2"/>
      <c r="I11" s="1"/>
    </row>
    <row r="12" spans="1:9" ht="26.4" customHeight="1">
      <c r="A12" s="362" t="s">
        <v>11</v>
      </c>
      <c r="B12" s="362"/>
      <c r="C12" s="4"/>
      <c r="D12" s="7" t="s">
        <v>14</v>
      </c>
      <c r="E12" s="7" t="s">
        <v>15</v>
      </c>
      <c r="F12" s="7" t="s">
        <v>16</v>
      </c>
      <c r="G12" s="7" t="s">
        <v>17</v>
      </c>
      <c r="H12" s="2"/>
      <c r="I12" s="1"/>
    </row>
    <row r="13" spans="1:9">
      <c r="A13" s="1"/>
      <c r="B13" s="1"/>
      <c r="C13" s="1"/>
      <c r="D13" s="1"/>
      <c r="E13" s="1"/>
      <c r="F13" s="1"/>
      <c r="G13" s="1"/>
      <c r="H13" s="1"/>
      <c r="I13" s="1"/>
    </row>
    <row r="14" spans="1:9">
      <c r="A14" s="1"/>
      <c r="B14" s="1"/>
      <c r="C14" s="1"/>
      <c r="D14" s="1"/>
      <c r="E14" s="1"/>
      <c r="F14" s="1"/>
      <c r="G14" s="1"/>
      <c r="H14" s="1"/>
      <c r="I14" s="1"/>
    </row>
    <row r="15" spans="1:9">
      <c r="A15" s="363" t="s">
        <v>28</v>
      </c>
      <c r="B15" s="363"/>
      <c r="C15" s="363"/>
      <c r="D15" s="363"/>
      <c r="E15" s="363"/>
      <c r="F15" s="363"/>
      <c r="G15" s="363"/>
      <c r="H15" s="1"/>
      <c r="I15" s="1"/>
    </row>
    <row r="16" spans="1:9" ht="31.95" customHeight="1">
      <c r="A16" s="365" t="s">
        <v>1</v>
      </c>
      <c r="B16" s="366" t="s">
        <v>2</v>
      </c>
      <c r="C16" s="365" t="s">
        <v>3</v>
      </c>
      <c r="D16" s="366" t="s">
        <v>4</v>
      </c>
      <c r="E16" s="366"/>
      <c r="F16" s="366"/>
      <c r="G16" s="365" t="s">
        <v>8</v>
      </c>
      <c r="H16" s="359" t="s">
        <v>1011</v>
      </c>
      <c r="I16" s="1"/>
    </row>
    <row r="17" spans="1:8" ht="26.25" customHeight="1">
      <c r="A17" s="365"/>
      <c r="B17" s="366"/>
      <c r="C17" s="365"/>
      <c r="D17" s="3" t="s">
        <v>5</v>
      </c>
      <c r="E17" s="3" t="s">
        <v>6</v>
      </c>
      <c r="F17" s="3" t="s">
        <v>7</v>
      </c>
      <c r="G17" s="365"/>
      <c r="H17" s="360"/>
    </row>
    <row r="18" spans="1:8">
      <c r="A18" s="4" t="s">
        <v>9</v>
      </c>
      <c r="B18" s="4"/>
      <c r="C18" s="4"/>
      <c r="D18" s="4"/>
      <c r="E18" s="4"/>
      <c r="F18" s="4"/>
      <c r="G18" s="4"/>
      <c r="H18" s="2"/>
    </row>
    <row r="19" spans="1:8">
      <c r="A19" s="2" t="s">
        <v>198</v>
      </c>
      <c r="B19" s="2" t="s">
        <v>444</v>
      </c>
      <c r="C19" s="84" t="s">
        <v>82</v>
      </c>
      <c r="D19" s="34">
        <v>2.84</v>
      </c>
      <c r="E19" s="34">
        <v>5.1899999999999995</v>
      </c>
      <c r="F19" s="34">
        <v>14.07</v>
      </c>
      <c r="G19" s="33">
        <v>114.27000000000001</v>
      </c>
      <c r="H19" s="2"/>
    </row>
    <row r="20" spans="1:8">
      <c r="A20" s="2" t="s">
        <v>199</v>
      </c>
      <c r="B20" s="2" t="s">
        <v>477</v>
      </c>
      <c r="C20" s="84" t="s">
        <v>445</v>
      </c>
      <c r="D20" s="34">
        <v>9.7099999999999991</v>
      </c>
      <c r="E20" s="34">
        <v>14.89</v>
      </c>
      <c r="F20" s="34">
        <v>17.010000000000002</v>
      </c>
      <c r="G20" s="33">
        <v>240.93</v>
      </c>
      <c r="H20" s="2"/>
    </row>
    <row r="21" spans="1:8">
      <c r="A21" s="2" t="s">
        <v>478</v>
      </c>
      <c r="B21" s="2" t="s">
        <v>479</v>
      </c>
      <c r="C21" s="84">
        <v>100</v>
      </c>
      <c r="D21" s="34">
        <v>2.62</v>
      </c>
      <c r="E21" s="34">
        <v>9.94</v>
      </c>
      <c r="F21" s="34">
        <v>25</v>
      </c>
      <c r="G21" s="33">
        <v>199.95999999999998</v>
      </c>
      <c r="H21" s="2"/>
    </row>
    <row r="22" spans="1:8">
      <c r="A22" s="2" t="s">
        <v>464</v>
      </c>
      <c r="B22" s="2" t="s">
        <v>160</v>
      </c>
      <c r="C22" s="84">
        <v>50</v>
      </c>
      <c r="D22" s="84">
        <v>2.8</v>
      </c>
      <c r="E22" s="84">
        <v>0.6</v>
      </c>
      <c r="F22" s="84">
        <v>29.4</v>
      </c>
      <c r="G22" s="83">
        <v>134</v>
      </c>
      <c r="H22" s="2"/>
    </row>
    <row r="23" spans="1:8">
      <c r="A23" s="2" t="s">
        <v>480</v>
      </c>
      <c r="B23" s="2" t="s">
        <v>92</v>
      </c>
      <c r="C23" s="84">
        <v>50</v>
      </c>
      <c r="D23" s="84">
        <v>0.17</v>
      </c>
      <c r="E23" s="84">
        <v>0.3</v>
      </c>
      <c r="F23" s="84">
        <v>5.7</v>
      </c>
      <c r="G23" s="83">
        <v>27</v>
      </c>
      <c r="H23" s="2"/>
    </row>
    <row r="24" spans="1:8">
      <c r="A24" s="361" t="s">
        <v>10</v>
      </c>
      <c r="B24" s="361"/>
      <c r="C24" s="4"/>
      <c r="D24" s="103">
        <f>SUM(D19:D23)</f>
        <v>18.14</v>
      </c>
      <c r="E24" s="130">
        <f t="shared" ref="E24:G24" si="1">SUM(E19:E23)</f>
        <v>30.919999999999998</v>
      </c>
      <c r="F24" s="103">
        <f t="shared" si="1"/>
        <v>91.179999999999993</v>
      </c>
      <c r="G24" s="130">
        <f t="shared" si="1"/>
        <v>716.16000000000008</v>
      </c>
      <c r="H24" s="2"/>
    </row>
    <row r="25" spans="1:8" ht="30" customHeight="1">
      <c r="A25" s="362" t="s">
        <v>11</v>
      </c>
      <c r="B25" s="362"/>
      <c r="C25" s="4"/>
      <c r="D25" s="7" t="s">
        <v>14</v>
      </c>
      <c r="E25" s="7" t="s">
        <v>15</v>
      </c>
      <c r="F25" s="7" t="s">
        <v>16</v>
      </c>
      <c r="G25" s="7" t="s">
        <v>17</v>
      </c>
      <c r="H25" s="2"/>
    </row>
    <row r="27" spans="1:8">
      <c r="A27" s="367" t="s">
        <v>29</v>
      </c>
      <c r="B27" s="367"/>
      <c r="C27" s="367"/>
      <c r="D27" s="367"/>
      <c r="E27" s="367"/>
      <c r="F27" s="367"/>
      <c r="G27" s="367"/>
    </row>
    <row r="28" spans="1:8" ht="31.95" customHeight="1">
      <c r="A28" s="371" t="s">
        <v>1</v>
      </c>
      <c r="B28" s="373" t="s">
        <v>2</v>
      </c>
      <c r="C28" s="371" t="s">
        <v>19</v>
      </c>
      <c r="D28" s="368" t="s">
        <v>4</v>
      </c>
      <c r="E28" s="369"/>
      <c r="F28" s="370"/>
      <c r="G28" s="371" t="s">
        <v>8</v>
      </c>
      <c r="H28" s="359" t="s">
        <v>1011</v>
      </c>
    </row>
    <row r="29" spans="1:8" ht="26.25" customHeight="1">
      <c r="A29" s="372"/>
      <c r="B29" s="374"/>
      <c r="C29" s="372"/>
      <c r="D29" s="3" t="s">
        <v>5</v>
      </c>
      <c r="E29" s="3" t="s">
        <v>6</v>
      </c>
      <c r="F29" s="3" t="s">
        <v>7</v>
      </c>
      <c r="G29" s="372"/>
      <c r="H29" s="360"/>
    </row>
    <row r="30" spans="1:8">
      <c r="A30" s="4" t="s">
        <v>9</v>
      </c>
      <c r="B30" s="4"/>
      <c r="C30" s="4"/>
      <c r="D30" s="4"/>
      <c r="E30" s="4"/>
      <c r="F30" s="4"/>
      <c r="G30" s="4"/>
      <c r="H30" s="2"/>
    </row>
    <row r="31" spans="1:8" ht="15.75" customHeight="1">
      <c r="A31" s="2" t="s">
        <v>481</v>
      </c>
      <c r="B31" s="2" t="s">
        <v>446</v>
      </c>
      <c r="C31" s="84" t="s">
        <v>82</v>
      </c>
      <c r="D31" s="34">
        <v>2.0099999999999998</v>
      </c>
      <c r="E31" s="34">
        <v>4.18</v>
      </c>
      <c r="F31" s="34">
        <v>12.02</v>
      </c>
      <c r="G31" s="33">
        <v>93.640000000000015</v>
      </c>
      <c r="H31" s="2"/>
    </row>
    <row r="32" spans="1:8" ht="15" customHeight="1">
      <c r="A32" s="2" t="s">
        <v>482</v>
      </c>
      <c r="B32" s="2" t="s">
        <v>447</v>
      </c>
      <c r="C32" s="84" t="s">
        <v>448</v>
      </c>
      <c r="D32" s="34">
        <v>20.560000000000002</v>
      </c>
      <c r="E32" s="34">
        <v>24.490000000000002</v>
      </c>
      <c r="F32" s="34">
        <v>31.15</v>
      </c>
      <c r="G32" s="33">
        <v>427.53</v>
      </c>
      <c r="H32" s="2"/>
    </row>
    <row r="33" spans="1:8">
      <c r="A33" s="2" t="s">
        <v>484</v>
      </c>
      <c r="B33" s="2" t="s">
        <v>483</v>
      </c>
      <c r="C33" s="84">
        <v>50</v>
      </c>
      <c r="D33" s="84">
        <v>0.5</v>
      </c>
      <c r="E33" s="84">
        <v>0.1</v>
      </c>
      <c r="F33" s="84">
        <v>1.3</v>
      </c>
      <c r="G33" s="83">
        <v>8.1</v>
      </c>
      <c r="H33" s="2"/>
    </row>
    <row r="34" spans="1:8">
      <c r="A34" s="2" t="s">
        <v>464</v>
      </c>
      <c r="B34" s="2" t="s">
        <v>160</v>
      </c>
      <c r="C34" s="84">
        <v>50</v>
      </c>
      <c r="D34" s="84">
        <v>2.8</v>
      </c>
      <c r="E34" s="84">
        <v>0.6</v>
      </c>
      <c r="F34" s="84">
        <v>29.4</v>
      </c>
      <c r="G34" s="83">
        <v>134</v>
      </c>
      <c r="H34" s="2"/>
    </row>
    <row r="35" spans="1:8">
      <c r="A35" s="2" t="s">
        <v>485</v>
      </c>
      <c r="B35" s="2" t="s">
        <v>157</v>
      </c>
      <c r="C35" s="84">
        <v>200</v>
      </c>
      <c r="D35" s="34">
        <v>0.08</v>
      </c>
      <c r="E35" s="34">
        <v>0.14000000000000001</v>
      </c>
      <c r="F35" s="34">
        <v>22.580000000000002</v>
      </c>
      <c r="G35" s="33">
        <v>91.88</v>
      </c>
      <c r="H35" s="2"/>
    </row>
    <row r="36" spans="1:8">
      <c r="A36" s="361" t="s">
        <v>10</v>
      </c>
      <c r="B36" s="361"/>
      <c r="C36" s="4"/>
      <c r="D36" s="103">
        <f>SUM(D31:D35)</f>
        <v>25.95</v>
      </c>
      <c r="E36" s="103">
        <f t="shared" ref="E36:G36" si="2">SUM(E31:E35)</f>
        <v>29.510000000000005</v>
      </c>
      <c r="F36" s="103">
        <f t="shared" si="2"/>
        <v>96.45</v>
      </c>
      <c r="G36" s="103">
        <f t="shared" si="2"/>
        <v>755.15</v>
      </c>
      <c r="H36" s="2"/>
    </row>
    <row r="37" spans="1:8" ht="28.2" customHeight="1">
      <c r="A37" s="362" t="s">
        <v>11</v>
      </c>
      <c r="B37" s="362"/>
      <c r="C37" s="4"/>
      <c r="D37" s="7" t="s">
        <v>14</v>
      </c>
      <c r="E37" s="7" t="s">
        <v>15</v>
      </c>
      <c r="F37" s="7" t="s">
        <v>16</v>
      </c>
      <c r="G37" s="7" t="s">
        <v>17</v>
      </c>
      <c r="H37" s="2"/>
    </row>
    <row r="39" spans="1:8">
      <c r="A39" s="367" t="s">
        <v>30</v>
      </c>
      <c r="B39" s="367"/>
      <c r="C39" s="367"/>
      <c r="D39" s="367"/>
      <c r="E39" s="367"/>
      <c r="F39" s="367"/>
      <c r="G39" s="367"/>
    </row>
    <row r="40" spans="1:8" ht="60" customHeight="1">
      <c r="A40" s="371" t="s">
        <v>1</v>
      </c>
      <c r="B40" s="6" t="s">
        <v>2</v>
      </c>
      <c r="C40" s="371" t="s">
        <v>19</v>
      </c>
      <c r="D40" s="368" t="s">
        <v>4</v>
      </c>
      <c r="E40" s="369"/>
      <c r="F40" s="370"/>
      <c r="G40" s="371" t="s">
        <v>8</v>
      </c>
      <c r="H40" s="359" t="s">
        <v>1011</v>
      </c>
    </row>
    <row r="41" spans="1:8" ht="18.75" customHeight="1">
      <c r="A41" s="372"/>
      <c r="B41" s="6"/>
      <c r="C41" s="372"/>
      <c r="D41" s="3" t="s">
        <v>5</v>
      </c>
      <c r="E41" s="3" t="s">
        <v>6</v>
      </c>
      <c r="F41" s="3" t="s">
        <v>7</v>
      </c>
      <c r="G41" s="372"/>
      <c r="H41" s="360"/>
    </row>
    <row r="42" spans="1:8">
      <c r="A42" s="4" t="s">
        <v>9</v>
      </c>
      <c r="B42" s="4"/>
      <c r="C42" s="4"/>
      <c r="D42" s="4"/>
      <c r="E42" s="4"/>
      <c r="F42" s="4"/>
      <c r="G42" s="4"/>
      <c r="H42" s="2"/>
    </row>
    <row r="43" spans="1:8">
      <c r="A43" s="2" t="s">
        <v>486</v>
      </c>
      <c r="B43" s="2" t="s">
        <v>449</v>
      </c>
      <c r="C43" s="84" t="s">
        <v>87</v>
      </c>
      <c r="D43" s="34">
        <v>13.87</v>
      </c>
      <c r="E43" s="34">
        <v>10.679999999999998</v>
      </c>
      <c r="F43" s="34">
        <v>34.61</v>
      </c>
      <c r="G43" s="33">
        <v>289.60000000000002</v>
      </c>
      <c r="H43" s="2"/>
    </row>
    <row r="44" spans="1:8">
      <c r="A44" s="2" t="s">
        <v>204</v>
      </c>
      <c r="B44" s="2" t="s">
        <v>753</v>
      </c>
      <c r="C44" s="84">
        <v>100</v>
      </c>
      <c r="D44" s="165">
        <v>1.2000000000000002</v>
      </c>
      <c r="E44" s="165">
        <v>7.7</v>
      </c>
      <c r="F44" s="165">
        <v>8.8000000000000007</v>
      </c>
      <c r="G44" s="166">
        <v>108.99</v>
      </c>
      <c r="H44" s="2"/>
    </row>
    <row r="45" spans="1:8">
      <c r="A45" s="2" t="s">
        <v>464</v>
      </c>
      <c r="B45" s="2" t="s">
        <v>160</v>
      </c>
      <c r="C45" s="84">
        <v>50</v>
      </c>
      <c r="D45" s="84">
        <v>2.8</v>
      </c>
      <c r="E45" s="84">
        <v>0.6</v>
      </c>
      <c r="F45" s="84">
        <v>29.4</v>
      </c>
      <c r="G45" s="83">
        <v>134</v>
      </c>
      <c r="H45" s="2"/>
    </row>
    <row r="46" spans="1:8">
      <c r="A46" s="2" t="s">
        <v>487</v>
      </c>
      <c r="B46" s="2" t="s">
        <v>450</v>
      </c>
      <c r="C46" s="84" t="s">
        <v>998</v>
      </c>
      <c r="D46" s="34">
        <v>1.6999999999999997</v>
      </c>
      <c r="E46" s="34">
        <v>9.49</v>
      </c>
      <c r="F46" s="34">
        <v>26.509999999999998</v>
      </c>
      <c r="G46" s="33">
        <v>198.17000000000002</v>
      </c>
      <c r="H46" s="2"/>
    </row>
    <row r="47" spans="1:8">
      <c r="A47" s="361" t="s">
        <v>10</v>
      </c>
      <c r="B47" s="361"/>
      <c r="C47" s="4"/>
      <c r="D47" s="103">
        <f>SUM(D43:D46)</f>
        <v>19.57</v>
      </c>
      <c r="E47" s="103">
        <f t="shared" ref="E47:G47" si="3">SUM(E43:E46)</f>
        <v>28.47</v>
      </c>
      <c r="F47" s="103">
        <f t="shared" si="3"/>
        <v>99.32</v>
      </c>
      <c r="G47" s="103">
        <f t="shared" si="3"/>
        <v>730.76</v>
      </c>
      <c r="H47" s="2"/>
    </row>
    <row r="48" spans="1:8" ht="27.6" customHeight="1">
      <c r="A48" s="362" t="s">
        <v>11</v>
      </c>
      <c r="B48" s="362"/>
      <c r="C48" s="4"/>
      <c r="D48" s="7" t="s">
        <v>14</v>
      </c>
      <c r="E48" s="7" t="s">
        <v>15</v>
      </c>
      <c r="F48" s="7" t="s">
        <v>16</v>
      </c>
      <c r="G48" s="7" t="s">
        <v>17</v>
      </c>
      <c r="H48" s="2"/>
    </row>
    <row r="49" spans="1:8" ht="27.6" customHeight="1">
      <c r="A49" s="282"/>
      <c r="B49" s="282"/>
      <c r="C49" s="281"/>
      <c r="D49" s="283"/>
      <c r="E49" s="283"/>
      <c r="F49" s="283"/>
      <c r="G49" s="283"/>
      <c r="H49" s="281"/>
    </row>
    <row r="50" spans="1:8">
      <c r="A50" s="367" t="s">
        <v>31</v>
      </c>
      <c r="B50" s="367"/>
      <c r="C50" s="367"/>
      <c r="D50" s="367"/>
      <c r="E50" s="367"/>
      <c r="F50" s="367"/>
      <c r="G50" s="367"/>
    </row>
    <row r="51" spans="1:8" ht="59.25" customHeight="1">
      <c r="A51" s="371" t="s">
        <v>1</v>
      </c>
      <c r="B51" s="373" t="s">
        <v>2</v>
      </c>
      <c r="C51" s="371" t="s">
        <v>19</v>
      </c>
      <c r="D51" s="368" t="s">
        <v>4</v>
      </c>
      <c r="E51" s="369"/>
      <c r="F51" s="370"/>
      <c r="G51" s="371" t="s">
        <v>8</v>
      </c>
      <c r="H51" s="359" t="s">
        <v>1011</v>
      </c>
    </row>
    <row r="52" spans="1:8">
      <c r="A52" s="372"/>
      <c r="B52" s="374"/>
      <c r="C52" s="372"/>
      <c r="D52" s="3" t="s">
        <v>5</v>
      </c>
      <c r="E52" s="3" t="s">
        <v>6</v>
      </c>
      <c r="F52" s="3" t="s">
        <v>7</v>
      </c>
      <c r="G52" s="372"/>
      <c r="H52" s="360"/>
    </row>
    <row r="53" spans="1:8">
      <c r="A53" s="4" t="s">
        <v>9</v>
      </c>
      <c r="B53" s="4"/>
      <c r="C53" s="4"/>
      <c r="D53" s="4"/>
      <c r="E53" s="4"/>
      <c r="F53" s="4"/>
      <c r="G53" s="4"/>
      <c r="H53" s="2"/>
    </row>
    <row r="54" spans="1:8">
      <c r="A54" s="2" t="s">
        <v>205</v>
      </c>
      <c r="B54" s="2" t="s">
        <v>451</v>
      </c>
      <c r="C54" s="84" t="s">
        <v>82</v>
      </c>
      <c r="D54" s="34">
        <v>6.2200000000000006</v>
      </c>
      <c r="E54" s="34">
        <v>4.45</v>
      </c>
      <c r="F54" s="34">
        <v>19.510000000000002</v>
      </c>
      <c r="G54" s="33">
        <v>143</v>
      </c>
      <c r="H54" s="2"/>
    </row>
    <row r="55" spans="1:8">
      <c r="A55" s="2" t="s">
        <v>431</v>
      </c>
      <c r="B55" s="2" t="s">
        <v>128</v>
      </c>
      <c r="C55" s="84" t="s">
        <v>452</v>
      </c>
      <c r="D55" s="34">
        <v>17.490000000000002</v>
      </c>
      <c r="E55" s="34">
        <v>19.25</v>
      </c>
      <c r="F55" s="34">
        <v>21.45</v>
      </c>
      <c r="G55" s="33">
        <v>333.91</v>
      </c>
      <c r="H55" s="2"/>
    </row>
    <row r="56" spans="1:8">
      <c r="A56" s="2" t="s">
        <v>206</v>
      </c>
      <c r="B56" s="2" t="s">
        <v>771</v>
      </c>
      <c r="C56" s="222">
        <v>200</v>
      </c>
      <c r="D56" s="34">
        <v>4.5999999999999996</v>
      </c>
      <c r="E56" s="178">
        <v>3.4</v>
      </c>
      <c r="F56" s="178">
        <v>27.4</v>
      </c>
      <c r="G56" s="33">
        <v>158.6</v>
      </c>
      <c r="H56" s="2"/>
    </row>
    <row r="57" spans="1:8">
      <c r="A57" s="2" t="s">
        <v>419</v>
      </c>
      <c r="B57" s="2" t="s">
        <v>160</v>
      </c>
      <c r="C57" s="84">
        <v>25</v>
      </c>
      <c r="D57" s="84">
        <v>1.4</v>
      </c>
      <c r="E57" s="84">
        <v>0.3</v>
      </c>
      <c r="F57" s="84">
        <v>14.7</v>
      </c>
      <c r="G57" s="33">
        <v>67</v>
      </c>
      <c r="H57" s="2"/>
    </row>
    <row r="58" spans="1:8">
      <c r="A58" s="2" t="s">
        <v>473</v>
      </c>
      <c r="B58" s="2" t="s">
        <v>77</v>
      </c>
      <c r="C58" s="84">
        <v>50</v>
      </c>
      <c r="D58" s="34">
        <v>0.25</v>
      </c>
      <c r="E58" s="34">
        <v>0.15</v>
      </c>
      <c r="F58" s="34">
        <v>6.2</v>
      </c>
      <c r="G58" s="33">
        <v>28</v>
      </c>
      <c r="H58" s="2"/>
    </row>
    <row r="59" spans="1:8">
      <c r="A59" s="361" t="s">
        <v>10</v>
      </c>
      <c r="B59" s="361"/>
      <c r="C59" s="4"/>
      <c r="D59" s="130">
        <f>SUM(D54:D58)</f>
        <v>29.96</v>
      </c>
      <c r="E59" s="103">
        <f t="shared" ref="E59:G59" si="4">SUM(E54:E58)</f>
        <v>27.549999999999997</v>
      </c>
      <c r="F59" s="103">
        <f t="shared" si="4"/>
        <v>89.26</v>
      </c>
      <c r="G59" s="103">
        <f t="shared" si="4"/>
        <v>730.51</v>
      </c>
      <c r="H59" s="2"/>
    </row>
    <row r="60" spans="1:8" ht="28.2" customHeight="1">
      <c r="A60" s="362" t="s">
        <v>11</v>
      </c>
      <c r="B60" s="362"/>
      <c r="C60" s="4"/>
      <c r="D60" s="7" t="s">
        <v>14</v>
      </c>
      <c r="E60" s="7" t="s">
        <v>15</v>
      </c>
      <c r="F60" s="7" t="s">
        <v>16</v>
      </c>
      <c r="G60" s="7" t="s">
        <v>17</v>
      </c>
      <c r="H60" s="2"/>
    </row>
  </sheetData>
  <mergeCells count="45">
    <mergeCell ref="A59:B59"/>
    <mergeCell ref="A60:B60"/>
    <mergeCell ref="A36:B36"/>
    <mergeCell ref="A37:B37"/>
    <mergeCell ref="A39:G39"/>
    <mergeCell ref="D40:F40"/>
    <mergeCell ref="A47:B47"/>
    <mergeCell ref="A48:B48"/>
    <mergeCell ref="A40:A41"/>
    <mergeCell ref="C40:C41"/>
    <mergeCell ref="G40:G41"/>
    <mergeCell ref="A51:A52"/>
    <mergeCell ref="C51:C52"/>
    <mergeCell ref="G51:G52"/>
    <mergeCell ref="B51:B52"/>
    <mergeCell ref="A50:G50"/>
    <mergeCell ref="D51:F51"/>
    <mergeCell ref="A24:B24"/>
    <mergeCell ref="A25:B25"/>
    <mergeCell ref="A27:G27"/>
    <mergeCell ref="A28:A29"/>
    <mergeCell ref="B28:B29"/>
    <mergeCell ref="C28:C29"/>
    <mergeCell ref="D28:F28"/>
    <mergeCell ref="G28:G29"/>
    <mergeCell ref="A11:B11"/>
    <mergeCell ref="A12:B12"/>
    <mergeCell ref="A15:G15"/>
    <mergeCell ref="A16:A17"/>
    <mergeCell ref="B16:B17"/>
    <mergeCell ref="C16:C17"/>
    <mergeCell ref="D16:F16"/>
    <mergeCell ref="G16:G17"/>
    <mergeCell ref="A1:G1"/>
    <mergeCell ref="A2:G2"/>
    <mergeCell ref="A3:A4"/>
    <mergeCell ref="B3:B4"/>
    <mergeCell ref="C3:C4"/>
    <mergeCell ref="D3:F3"/>
    <mergeCell ref="G3:G4"/>
    <mergeCell ref="H3:H4"/>
    <mergeCell ref="H16:H17"/>
    <mergeCell ref="H28:H29"/>
    <mergeCell ref="H40:H41"/>
    <mergeCell ref="H51:H52"/>
  </mergeCells>
  <pageMargins left="0.7" right="0.7" top="0.75" bottom="0.75" header="0.3" footer="0.3"/>
  <pageSetup paperSize="9" orientation="landscape" verticalDpi="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workbookViewId="0">
      <selection activeCell="G41" sqref="G41:G42"/>
    </sheetView>
  </sheetViews>
  <sheetFormatPr defaultRowHeight="14.4"/>
  <cols>
    <col min="1" max="1" width="18.33203125" customWidth="1"/>
    <col min="2" max="2" width="46.6640625" customWidth="1"/>
    <col min="3" max="3" width="12.33203125" customWidth="1"/>
    <col min="4" max="4" width="11.33203125" customWidth="1"/>
    <col min="5" max="5" width="9.88671875" customWidth="1"/>
    <col min="6" max="6" width="10.33203125" customWidth="1"/>
    <col min="7" max="7" width="10" customWidth="1"/>
  </cols>
  <sheetData>
    <row r="1" spans="1:9">
      <c r="A1" s="363" t="s">
        <v>40</v>
      </c>
      <c r="B1" s="364"/>
      <c r="C1" s="364"/>
      <c r="D1" s="364"/>
      <c r="E1" s="364"/>
      <c r="F1" s="364"/>
      <c r="G1" s="364"/>
      <c r="H1" s="1"/>
      <c r="I1" s="1"/>
    </row>
    <row r="2" spans="1:9">
      <c r="A2" s="363" t="s">
        <v>46</v>
      </c>
      <c r="B2" s="363"/>
      <c r="C2" s="363"/>
      <c r="D2" s="363"/>
      <c r="E2" s="363"/>
      <c r="F2" s="363"/>
      <c r="G2" s="363"/>
      <c r="H2" s="1"/>
      <c r="I2" s="1"/>
    </row>
    <row r="3" spans="1:9" ht="34.950000000000003" customHeight="1">
      <c r="A3" s="365" t="s">
        <v>1</v>
      </c>
      <c r="B3" s="366" t="s">
        <v>2</v>
      </c>
      <c r="C3" s="365" t="s">
        <v>3</v>
      </c>
      <c r="D3" s="366" t="s">
        <v>4</v>
      </c>
      <c r="E3" s="366"/>
      <c r="F3" s="366"/>
      <c r="G3" s="365" t="s">
        <v>8</v>
      </c>
      <c r="H3" s="359" t="s">
        <v>1011</v>
      </c>
      <c r="I3" s="1"/>
    </row>
    <row r="4" spans="1:9" ht="31.5" customHeight="1">
      <c r="A4" s="365"/>
      <c r="B4" s="366"/>
      <c r="C4" s="365"/>
      <c r="D4" s="3" t="s">
        <v>5</v>
      </c>
      <c r="E4" s="3" t="s">
        <v>6</v>
      </c>
      <c r="F4" s="3" t="s">
        <v>7</v>
      </c>
      <c r="G4" s="365"/>
      <c r="H4" s="360"/>
      <c r="I4" s="1"/>
    </row>
    <row r="5" spans="1:9">
      <c r="A5" s="4" t="s">
        <v>9</v>
      </c>
      <c r="B5" s="4"/>
      <c r="C5" s="4"/>
      <c r="D5" s="4"/>
      <c r="E5" s="4"/>
      <c r="F5" s="4"/>
      <c r="G5" s="4"/>
      <c r="H5" s="2"/>
      <c r="I5" s="1"/>
    </row>
    <row r="6" spans="1:9">
      <c r="A6" s="2" t="s">
        <v>102</v>
      </c>
      <c r="B6" s="2" t="s">
        <v>126</v>
      </c>
      <c r="C6" s="182" t="s">
        <v>82</v>
      </c>
      <c r="D6" s="34">
        <v>2.66</v>
      </c>
      <c r="E6" s="34">
        <v>4.24</v>
      </c>
      <c r="F6" s="34">
        <v>15.590000000000002</v>
      </c>
      <c r="G6" s="33">
        <v>110.78999999999999</v>
      </c>
      <c r="H6" s="2"/>
      <c r="I6" s="1"/>
    </row>
    <row r="7" spans="1:9">
      <c r="A7" s="2" t="s">
        <v>475</v>
      </c>
      <c r="B7" s="2" t="s">
        <v>1010</v>
      </c>
      <c r="C7" s="182" t="s">
        <v>96</v>
      </c>
      <c r="D7" s="34">
        <v>22.8</v>
      </c>
      <c r="E7" s="34">
        <v>22.099999999999998</v>
      </c>
      <c r="F7" s="34">
        <v>36.690000000000005</v>
      </c>
      <c r="G7" s="33">
        <v>436.66999999999996</v>
      </c>
      <c r="H7" s="2"/>
      <c r="I7" s="1"/>
    </row>
    <row r="8" spans="1:9">
      <c r="A8" s="2" t="s">
        <v>106</v>
      </c>
      <c r="B8" s="2" t="s">
        <v>443</v>
      </c>
      <c r="C8" s="182">
        <v>105</v>
      </c>
      <c r="D8" s="34">
        <v>1.33</v>
      </c>
      <c r="E8" s="34">
        <v>5.69</v>
      </c>
      <c r="F8" s="34">
        <v>9.6900000000000013</v>
      </c>
      <c r="G8" s="33">
        <v>95.28</v>
      </c>
      <c r="H8" s="2"/>
      <c r="I8" s="1"/>
    </row>
    <row r="9" spans="1:9">
      <c r="A9" s="2" t="s">
        <v>144</v>
      </c>
      <c r="B9" s="2" t="s">
        <v>160</v>
      </c>
      <c r="C9" s="182">
        <v>50</v>
      </c>
      <c r="D9" s="182">
        <v>2.8</v>
      </c>
      <c r="E9" s="182">
        <v>0.6</v>
      </c>
      <c r="F9" s="182">
        <v>29.4</v>
      </c>
      <c r="G9" s="180">
        <v>134</v>
      </c>
      <c r="H9" s="2"/>
      <c r="I9" s="1"/>
    </row>
    <row r="10" spans="1:9">
      <c r="A10" s="2" t="s">
        <v>476</v>
      </c>
      <c r="B10" s="2" t="s">
        <v>98</v>
      </c>
      <c r="C10" s="182">
        <v>100</v>
      </c>
      <c r="D10" s="182">
        <v>1.2</v>
      </c>
      <c r="E10" s="182">
        <v>0.2</v>
      </c>
      <c r="F10" s="182">
        <v>20</v>
      </c>
      <c r="G10" s="180">
        <v>88</v>
      </c>
      <c r="H10" s="2"/>
      <c r="I10" s="1"/>
    </row>
    <row r="11" spans="1:9">
      <c r="A11" s="2" t="s">
        <v>801</v>
      </c>
      <c r="B11" s="2" t="s">
        <v>92</v>
      </c>
      <c r="C11" s="182">
        <v>50</v>
      </c>
      <c r="D11" s="34">
        <v>0.17</v>
      </c>
      <c r="E11" s="182">
        <v>0.3</v>
      </c>
      <c r="F11" s="182">
        <v>5.7</v>
      </c>
      <c r="G11" s="180">
        <v>27</v>
      </c>
      <c r="H11" s="2"/>
      <c r="I11" s="1"/>
    </row>
    <row r="12" spans="1:9">
      <c r="A12" s="361" t="s">
        <v>10</v>
      </c>
      <c r="B12" s="361"/>
      <c r="C12" s="4"/>
      <c r="D12" s="103">
        <f>SUM(D6:D11)</f>
        <v>30.96</v>
      </c>
      <c r="E12" s="103">
        <f t="shared" ref="E12:G12" si="0">SUM(E6:E11)</f>
        <v>33.129999999999995</v>
      </c>
      <c r="F12" s="103">
        <f t="shared" si="0"/>
        <v>117.07000000000001</v>
      </c>
      <c r="G12" s="103">
        <f t="shared" si="0"/>
        <v>891.7399999999999</v>
      </c>
      <c r="H12" s="2"/>
      <c r="I12" s="1"/>
    </row>
    <row r="13" spans="1:9" ht="26.4" customHeight="1">
      <c r="A13" s="362" t="s">
        <v>11</v>
      </c>
      <c r="B13" s="362"/>
      <c r="C13" s="4"/>
      <c r="D13" s="7" t="s">
        <v>777</v>
      </c>
      <c r="E13" s="7" t="s">
        <v>778</v>
      </c>
      <c r="F13" s="7" t="s">
        <v>779</v>
      </c>
      <c r="G13" s="7" t="s">
        <v>780</v>
      </c>
      <c r="H13" s="2"/>
      <c r="I13" s="1"/>
    </row>
    <row r="14" spans="1:9">
      <c r="A14" s="1"/>
      <c r="B14" s="1"/>
      <c r="C14" s="1"/>
      <c r="D14" s="1"/>
      <c r="E14" s="1"/>
      <c r="F14" s="1"/>
      <c r="G14" s="1"/>
      <c r="H14" s="1"/>
      <c r="I14" s="1"/>
    </row>
    <row r="15" spans="1:9">
      <c r="A15" s="1"/>
      <c r="B15" s="1"/>
      <c r="C15" s="1"/>
      <c r="D15" s="1"/>
      <c r="E15" s="1"/>
      <c r="F15" s="1"/>
      <c r="G15" s="1"/>
      <c r="H15" s="1"/>
      <c r="I15" s="1"/>
    </row>
    <row r="16" spans="1:9">
      <c r="A16" s="363" t="s">
        <v>47</v>
      </c>
      <c r="B16" s="363"/>
      <c r="C16" s="363"/>
      <c r="D16" s="363"/>
      <c r="E16" s="363"/>
      <c r="F16" s="363"/>
      <c r="G16" s="363"/>
      <c r="H16" s="1"/>
      <c r="I16" s="1"/>
    </row>
    <row r="17" spans="1:9" ht="31.95" customHeight="1">
      <c r="A17" s="365" t="s">
        <v>1</v>
      </c>
      <c r="B17" s="366" t="s">
        <v>2</v>
      </c>
      <c r="C17" s="365" t="s">
        <v>3</v>
      </c>
      <c r="D17" s="366" t="s">
        <v>4</v>
      </c>
      <c r="E17" s="366"/>
      <c r="F17" s="366"/>
      <c r="G17" s="365" t="s">
        <v>8</v>
      </c>
      <c r="H17" s="359" t="s">
        <v>1011</v>
      </c>
      <c r="I17" s="1"/>
    </row>
    <row r="18" spans="1:9" ht="31.5" customHeight="1">
      <c r="A18" s="365"/>
      <c r="B18" s="366"/>
      <c r="C18" s="365"/>
      <c r="D18" s="3" t="s">
        <v>5</v>
      </c>
      <c r="E18" s="3" t="s">
        <v>6</v>
      </c>
      <c r="F18" s="3" t="s">
        <v>7</v>
      </c>
      <c r="G18" s="365"/>
      <c r="H18" s="360"/>
    </row>
    <row r="19" spans="1:9">
      <c r="A19" s="4" t="s">
        <v>9</v>
      </c>
      <c r="B19" s="4"/>
      <c r="C19" s="4"/>
      <c r="D19" s="4"/>
      <c r="E19" s="4"/>
      <c r="F19" s="4"/>
      <c r="G19" s="4"/>
      <c r="H19" s="2"/>
    </row>
    <row r="20" spans="1:9">
      <c r="A20" s="68" t="s">
        <v>198</v>
      </c>
      <c r="B20" s="68" t="s">
        <v>444</v>
      </c>
      <c r="C20" s="215" t="s">
        <v>82</v>
      </c>
      <c r="D20" s="129">
        <v>2.84</v>
      </c>
      <c r="E20" s="129">
        <v>5.1899999999999995</v>
      </c>
      <c r="F20" s="129">
        <v>14.07</v>
      </c>
      <c r="G20" s="134">
        <v>114.27000000000001</v>
      </c>
      <c r="H20" s="2"/>
    </row>
    <row r="21" spans="1:9">
      <c r="A21" s="68" t="s">
        <v>199</v>
      </c>
      <c r="B21" s="68" t="s">
        <v>800</v>
      </c>
      <c r="C21" s="215" t="s">
        <v>445</v>
      </c>
      <c r="D21" s="129">
        <v>9.7099999999999991</v>
      </c>
      <c r="E21" s="129">
        <v>14.89</v>
      </c>
      <c r="F21" s="129">
        <v>17.010000000000002</v>
      </c>
      <c r="G21" s="134">
        <v>240.93</v>
      </c>
      <c r="H21" s="2"/>
    </row>
    <row r="22" spans="1:9">
      <c r="A22" s="68" t="s">
        <v>922</v>
      </c>
      <c r="B22" s="68" t="s">
        <v>923</v>
      </c>
      <c r="C22" s="215" t="s">
        <v>924</v>
      </c>
      <c r="D22" s="129">
        <v>5.82</v>
      </c>
      <c r="E22" s="129">
        <v>12.179999999999998</v>
      </c>
      <c r="F22" s="129">
        <v>51.16</v>
      </c>
      <c r="G22" s="134">
        <v>347.52</v>
      </c>
      <c r="H22" s="2"/>
    </row>
    <row r="23" spans="1:9">
      <c r="A23" s="68" t="s">
        <v>144</v>
      </c>
      <c r="B23" s="68" t="s">
        <v>160</v>
      </c>
      <c r="C23" s="217">
        <v>50</v>
      </c>
      <c r="D23" s="215">
        <v>2.8</v>
      </c>
      <c r="E23" s="215">
        <v>0.6</v>
      </c>
      <c r="F23" s="215">
        <v>29.4</v>
      </c>
      <c r="G23" s="218">
        <v>134</v>
      </c>
      <c r="H23" s="2"/>
    </row>
    <row r="24" spans="1:9">
      <c r="A24" s="68" t="s">
        <v>801</v>
      </c>
      <c r="B24" s="68" t="s">
        <v>92</v>
      </c>
      <c r="C24" s="217" t="s">
        <v>501</v>
      </c>
      <c r="D24" s="129">
        <v>0.17</v>
      </c>
      <c r="E24" s="215">
        <v>0.3</v>
      </c>
      <c r="F24" s="215">
        <v>5.7</v>
      </c>
      <c r="G24" s="218">
        <v>27</v>
      </c>
      <c r="H24" s="2"/>
    </row>
    <row r="25" spans="1:9">
      <c r="A25" s="456" t="s">
        <v>10</v>
      </c>
      <c r="B25" s="456"/>
      <c r="C25" s="219"/>
      <c r="D25" s="130">
        <f>SUM(D20:D24)</f>
        <v>21.34</v>
      </c>
      <c r="E25" s="130">
        <f t="shared" ref="E25:G25" si="1">SUM(E20:E24)</f>
        <v>33.159999999999997</v>
      </c>
      <c r="F25" s="130">
        <f t="shared" si="1"/>
        <v>117.33999999999999</v>
      </c>
      <c r="G25" s="130">
        <f t="shared" si="1"/>
        <v>863.72</v>
      </c>
      <c r="H25" s="2"/>
    </row>
    <row r="26" spans="1:9" ht="30" customHeight="1">
      <c r="A26" s="362" t="s">
        <v>11</v>
      </c>
      <c r="B26" s="362"/>
      <c r="C26" s="4"/>
      <c r="D26" s="7" t="s">
        <v>777</v>
      </c>
      <c r="E26" s="7" t="s">
        <v>778</v>
      </c>
      <c r="F26" s="7" t="s">
        <v>779</v>
      </c>
      <c r="G26" s="7" t="s">
        <v>780</v>
      </c>
      <c r="H26" s="2"/>
    </row>
    <row r="27" spans="1:9" ht="30" customHeight="1">
      <c r="A27" s="282"/>
      <c r="B27" s="282"/>
      <c r="C27" s="281"/>
      <c r="D27" s="283"/>
      <c r="E27" s="283"/>
      <c r="F27" s="283"/>
      <c r="G27" s="283"/>
      <c r="H27" s="38"/>
    </row>
    <row r="28" spans="1:9">
      <c r="A28" s="367" t="s">
        <v>48</v>
      </c>
      <c r="B28" s="367"/>
      <c r="C28" s="367"/>
      <c r="D28" s="367"/>
      <c r="E28" s="367"/>
      <c r="F28" s="367"/>
      <c r="G28" s="367"/>
    </row>
    <row r="29" spans="1:9" ht="31.95" customHeight="1">
      <c r="A29" s="371" t="s">
        <v>1</v>
      </c>
      <c r="B29" s="373" t="s">
        <v>2</v>
      </c>
      <c r="C29" s="371" t="s">
        <v>19</v>
      </c>
      <c r="D29" s="368" t="s">
        <v>4</v>
      </c>
      <c r="E29" s="369"/>
      <c r="F29" s="370"/>
      <c r="G29" s="371" t="s">
        <v>8</v>
      </c>
      <c r="H29" s="359" t="s">
        <v>1011</v>
      </c>
    </row>
    <row r="30" spans="1:9" ht="31.5" customHeight="1">
      <c r="A30" s="372"/>
      <c r="B30" s="374"/>
      <c r="C30" s="372"/>
      <c r="D30" s="3" t="s">
        <v>5</v>
      </c>
      <c r="E30" s="3" t="s">
        <v>6</v>
      </c>
      <c r="F30" s="3" t="s">
        <v>7</v>
      </c>
      <c r="G30" s="372"/>
      <c r="H30" s="360"/>
    </row>
    <row r="31" spans="1:9">
      <c r="A31" s="4" t="s">
        <v>9</v>
      </c>
      <c r="B31" s="4"/>
      <c r="C31" s="4"/>
      <c r="D31" s="4"/>
      <c r="E31" s="4"/>
      <c r="F31" s="4"/>
      <c r="G31" s="4"/>
      <c r="H31" s="2"/>
    </row>
    <row r="32" spans="1:9" ht="15" customHeight="1">
      <c r="A32" s="2" t="s">
        <v>481</v>
      </c>
      <c r="B32" s="2" t="s">
        <v>446</v>
      </c>
      <c r="C32" s="182" t="s">
        <v>82</v>
      </c>
      <c r="D32" s="34">
        <v>2.0099999999999998</v>
      </c>
      <c r="E32" s="34">
        <v>4.18</v>
      </c>
      <c r="F32" s="34">
        <v>12.02</v>
      </c>
      <c r="G32" s="33">
        <v>93.640000000000015</v>
      </c>
      <c r="H32" s="2"/>
    </row>
    <row r="33" spans="1:8" ht="15.6" customHeight="1">
      <c r="A33" s="2" t="s">
        <v>804</v>
      </c>
      <c r="B33" s="2" t="s">
        <v>447</v>
      </c>
      <c r="C33" s="182" t="s">
        <v>767</v>
      </c>
      <c r="D33" s="34">
        <v>22.47</v>
      </c>
      <c r="E33" s="34">
        <v>29.23</v>
      </c>
      <c r="F33" s="34">
        <v>37.019999999999996</v>
      </c>
      <c r="G33" s="33">
        <v>501.25</v>
      </c>
      <c r="H33" s="2"/>
    </row>
    <row r="34" spans="1:8">
      <c r="A34" s="2" t="s">
        <v>485</v>
      </c>
      <c r="B34" s="2" t="s">
        <v>952</v>
      </c>
      <c r="C34" s="182" t="s">
        <v>243</v>
      </c>
      <c r="D34" s="34">
        <v>1.2</v>
      </c>
      <c r="E34" s="34">
        <v>2.65</v>
      </c>
      <c r="F34" s="34">
        <v>6.2299999999999995</v>
      </c>
      <c r="G34" s="33">
        <v>53.59</v>
      </c>
      <c r="H34" s="2"/>
    </row>
    <row r="35" spans="1:8">
      <c r="A35" s="2" t="s">
        <v>144</v>
      </c>
      <c r="B35" s="2" t="s">
        <v>160</v>
      </c>
      <c r="C35" s="182">
        <v>50</v>
      </c>
      <c r="D35" s="182">
        <v>2.8</v>
      </c>
      <c r="E35" s="182">
        <v>0.6</v>
      </c>
      <c r="F35" s="182">
        <v>29.4</v>
      </c>
      <c r="G35" s="180">
        <v>134</v>
      </c>
      <c r="H35" s="2"/>
    </row>
    <row r="36" spans="1:8">
      <c r="A36" s="2" t="s">
        <v>417</v>
      </c>
      <c r="B36" s="2" t="s">
        <v>157</v>
      </c>
      <c r="C36" s="182">
        <v>200</v>
      </c>
      <c r="D36" s="34">
        <v>0.08</v>
      </c>
      <c r="E36" s="34">
        <v>0.14000000000000001</v>
      </c>
      <c r="F36" s="34">
        <v>22.580000000000002</v>
      </c>
      <c r="G36" s="33">
        <v>91.88</v>
      </c>
      <c r="H36" s="2"/>
    </row>
    <row r="37" spans="1:8">
      <c r="A37" s="361" t="s">
        <v>10</v>
      </c>
      <c r="B37" s="361"/>
      <c r="C37" s="4"/>
      <c r="D37" s="103">
        <f>SUM(D32:D36)</f>
        <v>28.559999999999995</v>
      </c>
      <c r="E37" s="103">
        <f t="shared" ref="E37:G37" si="2">SUM(E32:E36)</f>
        <v>36.799999999999997</v>
      </c>
      <c r="F37" s="103">
        <f t="shared" si="2"/>
        <v>107.24999999999999</v>
      </c>
      <c r="G37" s="103">
        <f t="shared" si="2"/>
        <v>874.36</v>
      </c>
      <c r="H37" s="2"/>
    </row>
    <row r="38" spans="1:8" ht="28.2" customHeight="1">
      <c r="A38" s="362" t="s">
        <v>11</v>
      </c>
      <c r="B38" s="362"/>
      <c r="C38" s="4"/>
      <c r="D38" s="7" t="s">
        <v>777</v>
      </c>
      <c r="E38" s="7" t="s">
        <v>778</v>
      </c>
      <c r="F38" s="7" t="s">
        <v>779</v>
      </c>
      <c r="G38" s="7" t="s">
        <v>780</v>
      </c>
      <c r="H38" s="2"/>
    </row>
    <row r="40" spans="1:8">
      <c r="A40" s="367" t="s">
        <v>49</v>
      </c>
      <c r="B40" s="367"/>
      <c r="C40" s="367"/>
      <c r="D40" s="367"/>
      <c r="E40" s="367"/>
      <c r="F40" s="367"/>
      <c r="G40" s="367"/>
    </row>
    <row r="41" spans="1:8" ht="66" customHeight="1">
      <c r="A41" s="371" t="s">
        <v>1</v>
      </c>
      <c r="B41" s="373" t="s">
        <v>2</v>
      </c>
      <c r="C41" s="371" t="s">
        <v>19</v>
      </c>
      <c r="D41" s="368" t="s">
        <v>4</v>
      </c>
      <c r="E41" s="369"/>
      <c r="F41" s="370"/>
      <c r="G41" s="371" t="s">
        <v>8</v>
      </c>
      <c r="H41" s="359" t="s">
        <v>1011</v>
      </c>
    </row>
    <row r="42" spans="1:8">
      <c r="A42" s="372"/>
      <c r="B42" s="374"/>
      <c r="C42" s="372"/>
      <c r="D42" s="3" t="s">
        <v>5</v>
      </c>
      <c r="E42" s="3" t="s">
        <v>6</v>
      </c>
      <c r="F42" s="3" t="s">
        <v>7</v>
      </c>
      <c r="G42" s="372"/>
      <c r="H42" s="360"/>
    </row>
    <row r="43" spans="1:8">
      <c r="A43" s="4" t="s">
        <v>9</v>
      </c>
      <c r="B43" s="4"/>
      <c r="C43" s="4"/>
      <c r="D43" s="4"/>
      <c r="E43" s="4"/>
      <c r="F43" s="4"/>
      <c r="G43" s="4"/>
      <c r="H43" s="2"/>
    </row>
    <row r="44" spans="1:8">
      <c r="A44" s="2" t="s">
        <v>812</v>
      </c>
      <c r="B44" s="2" t="s">
        <v>449</v>
      </c>
      <c r="C44" s="182" t="s">
        <v>997</v>
      </c>
      <c r="D44" s="34">
        <v>14.979999999999999</v>
      </c>
      <c r="E44" s="34">
        <v>10.7</v>
      </c>
      <c r="F44" s="34">
        <v>42.480000000000004</v>
      </c>
      <c r="G44" s="33">
        <v>326.24</v>
      </c>
      <c r="H44" s="2"/>
    </row>
    <row r="45" spans="1:8">
      <c r="A45" s="2" t="s">
        <v>467</v>
      </c>
      <c r="B45" s="2" t="s">
        <v>813</v>
      </c>
      <c r="C45" s="182">
        <v>115</v>
      </c>
      <c r="D45" s="34">
        <v>4.28</v>
      </c>
      <c r="E45" s="34">
        <v>12.609999999999998</v>
      </c>
      <c r="F45" s="34">
        <v>6.1199999999999992</v>
      </c>
      <c r="G45" s="33">
        <v>154.97999999999999</v>
      </c>
      <c r="H45" s="2"/>
    </row>
    <row r="46" spans="1:8">
      <c r="A46" s="2" t="s">
        <v>144</v>
      </c>
      <c r="B46" s="2" t="s">
        <v>160</v>
      </c>
      <c r="C46" s="182">
        <v>50</v>
      </c>
      <c r="D46" s="182">
        <v>2.8</v>
      </c>
      <c r="E46" s="182">
        <v>0.6</v>
      </c>
      <c r="F46" s="182">
        <v>29.4</v>
      </c>
      <c r="G46" s="180">
        <v>134</v>
      </c>
      <c r="H46" s="2"/>
    </row>
    <row r="47" spans="1:8">
      <c r="A47" s="2" t="s">
        <v>205</v>
      </c>
      <c r="B47" s="2" t="s">
        <v>450</v>
      </c>
      <c r="C47" s="182" t="s">
        <v>998</v>
      </c>
      <c r="D47" s="34">
        <v>1.6999999999999997</v>
      </c>
      <c r="E47" s="34">
        <v>9.49</v>
      </c>
      <c r="F47" s="34">
        <v>26.509999999999998</v>
      </c>
      <c r="G47" s="33">
        <v>198.17000000000002</v>
      </c>
      <c r="H47" s="2"/>
    </row>
    <row r="48" spans="1:8">
      <c r="A48" s="2" t="s">
        <v>788</v>
      </c>
      <c r="B48" s="2" t="s">
        <v>92</v>
      </c>
      <c r="C48" s="182">
        <v>100</v>
      </c>
      <c r="D48" s="182">
        <v>0.34</v>
      </c>
      <c r="E48" s="182">
        <v>0.6</v>
      </c>
      <c r="F48" s="182">
        <v>11.4</v>
      </c>
      <c r="G48" s="180">
        <v>54</v>
      </c>
      <c r="H48" s="2"/>
    </row>
    <row r="49" spans="1:8">
      <c r="A49" s="361" t="s">
        <v>10</v>
      </c>
      <c r="B49" s="361"/>
      <c r="C49" s="4"/>
      <c r="D49" s="103">
        <f>SUM(D44:D48)</f>
        <v>24.099999999999998</v>
      </c>
      <c r="E49" s="103">
        <f t="shared" ref="E49:G49" si="3">SUM(E44:E48)</f>
        <v>34</v>
      </c>
      <c r="F49" s="103">
        <f t="shared" si="3"/>
        <v>115.91</v>
      </c>
      <c r="G49" s="130">
        <f t="shared" si="3"/>
        <v>867.3900000000001</v>
      </c>
      <c r="H49" s="2"/>
    </row>
    <row r="50" spans="1:8" ht="35.25" customHeight="1">
      <c r="A50" s="362" t="s">
        <v>11</v>
      </c>
      <c r="B50" s="362"/>
      <c r="C50" s="4"/>
      <c r="D50" s="7" t="s">
        <v>777</v>
      </c>
      <c r="E50" s="7" t="s">
        <v>778</v>
      </c>
      <c r="F50" s="7" t="s">
        <v>779</v>
      </c>
      <c r="G50" s="7" t="s">
        <v>780</v>
      </c>
      <c r="H50" s="2"/>
    </row>
    <row r="52" spans="1:8">
      <c r="A52" s="367" t="s">
        <v>50</v>
      </c>
      <c r="B52" s="367"/>
      <c r="C52" s="367"/>
      <c r="D52" s="367"/>
      <c r="E52" s="367"/>
      <c r="F52" s="367"/>
      <c r="G52" s="367"/>
    </row>
    <row r="53" spans="1:8" ht="66" customHeight="1">
      <c r="A53" s="371" t="s">
        <v>1</v>
      </c>
      <c r="B53" s="373" t="s">
        <v>2</v>
      </c>
      <c r="C53" s="371" t="s">
        <v>19</v>
      </c>
      <c r="D53" s="368" t="s">
        <v>4</v>
      </c>
      <c r="E53" s="369"/>
      <c r="F53" s="370"/>
      <c r="G53" s="371" t="s">
        <v>8</v>
      </c>
      <c r="H53" s="359" t="s">
        <v>1011</v>
      </c>
    </row>
    <row r="54" spans="1:8">
      <c r="A54" s="372"/>
      <c r="B54" s="374"/>
      <c r="C54" s="372"/>
      <c r="D54" s="3" t="s">
        <v>5</v>
      </c>
      <c r="E54" s="3" t="s">
        <v>6</v>
      </c>
      <c r="F54" s="3" t="s">
        <v>7</v>
      </c>
      <c r="G54" s="372"/>
      <c r="H54" s="360"/>
    </row>
    <row r="55" spans="1:8">
      <c r="A55" s="4" t="s">
        <v>9</v>
      </c>
      <c r="B55" s="4"/>
      <c r="C55" s="4"/>
      <c r="D55" s="4"/>
      <c r="E55" s="4"/>
      <c r="F55" s="4"/>
      <c r="G55" s="4"/>
      <c r="H55" s="2"/>
    </row>
    <row r="56" spans="1:8">
      <c r="A56" s="2" t="s">
        <v>431</v>
      </c>
      <c r="B56" s="2" t="s">
        <v>451</v>
      </c>
      <c r="C56" s="182" t="s">
        <v>82</v>
      </c>
      <c r="D56" s="34">
        <v>6.2200000000000006</v>
      </c>
      <c r="E56" s="34">
        <v>4.45</v>
      </c>
      <c r="F56" s="34">
        <v>19.510000000000002</v>
      </c>
      <c r="G56" s="33">
        <v>143</v>
      </c>
      <c r="H56" s="2"/>
    </row>
    <row r="57" spans="1:8">
      <c r="A57" s="2" t="s">
        <v>206</v>
      </c>
      <c r="B57" s="2" t="s">
        <v>128</v>
      </c>
      <c r="C57" s="182" t="s">
        <v>452</v>
      </c>
      <c r="D57" s="34">
        <v>17.490000000000002</v>
      </c>
      <c r="E57" s="34">
        <v>19.25</v>
      </c>
      <c r="F57" s="34">
        <v>21.45</v>
      </c>
      <c r="G57" s="33">
        <v>333.91</v>
      </c>
      <c r="H57" s="2"/>
    </row>
    <row r="58" spans="1:8">
      <c r="A58" s="2" t="s">
        <v>207</v>
      </c>
      <c r="B58" s="2" t="s">
        <v>771</v>
      </c>
      <c r="C58" s="182">
        <v>200</v>
      </c>
      <c r="D58" s="182">
        <v>6.2</v>
      </c>
      <c r="E58" s="182">
        <v>3.4</v>
      </c>
      <c r="F58" s="182">
        <v>27.4</v>
      </c>
      <c r="G58" s="33">
        <v>166</v>
      </c>
      <c r="H58" s="2"/>
    </row>
    <row r="59" spans="1:8">
      <c r="A59" s="2" t="s">
        <v>144</v>
      </c>
      <c r="B59" s="2" t="s">
        <v>160</v>
      </c>
      <c r="C59" s="182">
        <v>50</v>
      </c>
      <c r="D59" s="34">
        <v>2.8</v>
      </c>
      <c r="E59" s="34">
        <v>0.6</v>
      </c>
      <c r="F59" s="34">
        <v>29.4</v>
      </c>
      <c r="G59" s="33">
        <v>134</v>
      </c>
      <c r="H59" s="2"/>
    </row>
    <row r="60" spans="1:8">
      <c r="A60" s="2" t="s">
        <v>814</v>
      </c>
      <c r="B60" s="2" t="s">
        <v>815</v>
      </c>
      <c r="C60" s="182" t="s">
        <v>179</v>
      </c>
      <c r="D60" s="34">
        <v>0.77</v>
      </c>
      <c r="E60" s="34">
        <v>0.7</v>
      </c>
      <c r="F60" s="34">
        <v>18.100000000000001</v>
      </c>
      <c r="G60" s="33">
        <v>81.400000000000006</v>
      </c>
      <c r="H60" s="2"/>
    </row>
    <row r="61" spans="1:8">
      <c r="A61" s="361" t="s">
        <v>10</v>
      </c>
      <c r="B61" s="361"/>
      <c r="C61" s="4"/>
      <c r="D61" s="103">
        <f>SUM(D56:D60)</f>
        <v>33.480000000000004</v>
      </c>
      <c r="E61" s="189">
        <f t="shared" ref="E61:G61" si="4">SUM(E56:E60)</f>
        <v>28.4</v>
      </c>
      <c r="F61" s="189">
        <f t="shared" si="4"/>
        <v>115.85999999999999</v>
      </c>
      <c r="G61" s="189">
        <f t="shared" si="4"/>
        <v>858.31000000000006</v>
      </c>
      <c r="H61" s="2"/>
    </row>
    <row r="62" spans="1:8" ht="36" customHeight="1">
      <c r="A62" s="362" t="s">
        <v>11</v>
      </c>
      <c r="B62" s="362"/>
      <c r="C62" s="4"/>
      <c r="D62" s="7" t="s">
        <v>777</v>
      </c>
      <c r="E62" s="7" t="s">
        <v>778</v>
      </c>
      <c r="F62" s="7" t="s">
        <v>779</v>
      </c>
      <c r="G62" s="7" t="s">
        <v>780</v>
      </c>
      <c r="H62" s="2"/>
    </row>
  </sheetData>
  <mergeCells count="46">
    <mergeCell ref="D53:F53"/>
    <mergeCell ref="A61:B61"/>
    <mergeCell ref="A62:B62"/>
    <mergeCell ref="A37:B37"/>
    <mergeCell ref="A38:B38"/>
    <mergeCell ref="A40:G40"/>
    <mergeCell ref="D41:F41"/>
    <mergeCell ref="A49:B49"/>
    <mergeCell ref="A50:B50"/>
    <mergeCell ref="A53:A54"/>
    <mergeCell ref="B53:B54"/>
    <mergeCell ref="C53:C54"/>
    <mergeCell ref="G53:G54"/>
    <mergeCell ref="A41:A42"/>
    <mergeCell ref="B41:B42"/>
    <mergeCell ref="C41:C42"/>
    <mergeCell ref="G41:G42"/>
    <mergeCell ref="A52:G52"/>
    <mergeCell ref="A25:B25"/>
    <mergeCell ref="A26:B26"/>
    <mergeCell ref="A28:G28"/>
    <mergeCell ref="A29:A30"/>
    <mergeCell ref="B29:B30"/>
    <mergeCell ref="C29:C30"/>
    <mergeCell ref="D29:F29"/>
    <mergeCell ref="G29:G30"/>
    <mergeCell ref="A12:B12"/>
    <mergeCell ref="A13:B13"/>
    <mergeCell ref="A16:G16"/>
    <mergeCell ref="A17:A18"/>
    <mergeCell ref="B17:B18"/>
    <mergeCell ref="C17:C18"/>
    <mergeCell ref="D17:F17"/>
    <mergeCell ref="G17:G18"/>
    <mergeCell ref="A1:G1"/>
    <mergeCell ref="A2:G2"/>
    <mergeCell ref="A3:A4"/>
    <mergeCell ref="B3:B4"/>
    <mergeCell ref="C3:C4"/>
    <mergeCell ref="D3:F3"/>
    <mergeCell ref="G3:G4"/>
    <mergeCell ref="H3:H4"/>
    <mergeCell ref="H17:H18"/>
    <mergeCell ref="H29:H30"/>
    <mergeCell ref="H41:H42"/>
    <mergeCell ref="H53:H54"/>
  </mergeCells>
  <pageMargins left="0.7" right="0.7" top="0.75" bottom="0.75" header="0.3" footer="0.3"/>
  <pageSetup paperSize="9" orientation="landscape"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4"/>
  <sheetViews>
    <sheetView zoomScale="68" zoomScaleNormal="68" workbookViewId="0">
      <selection activeCell="A301" sqref="A301"/>
    </sheetView>
  </sheetViews>
  <sheetFormatPr defaultRowHeight="14.4"/>
  <cols>
    <col min="1" max="1" width="27" customWidth="1"/>
    <col min="7" max="7" width="8.88671875" customWidth="1"/>
    <col min="8" max="8" width="0.109375" customWidth="1"/>
  </cols>
  <sheetData>
    <row r="1" spans="1:8">
      <c r="A1" s="384" t="s">
        <v>213</v>
      </c>
      <c r="B1" s="384"/>
      <c r="C1" s="384"/>
      <c r="D1" s="384"/>
      <c r="E1" s="384"/>
      <c r="F1" s="384"/>
      <c r="G1" s="384"/>
    </row>
    <row r="2" spans="1:8" ht="15.6">
      <c r="A2" s="385" t="s">
        <v>773</v>
      </c>
      <c r="B2" s="385"/>
      <c r="C2" s="385"/>
      <c r="D2" s="385"/>
      <c r="E2" s="385"/>
      <c r="F2" s="385"/>
      <c r="G2" s="385"/>
    </row>
    <row r="4" spans="1:8">
      <c r="A4" s="363" t="s">
        <v>27</v>
      </c>
      <c r="B4" s="363"/>
      <c r="C4" s="363"/>
      <c r="D4" s="363"/>
      <c r="E4" s="363"/>
      <c r="F4" s="363"/>
      <c r="G4" s="363"/>
    </row>
    <row r="6" spans="1:8">
      <c r="A6" s="1" t="s">
        <v>674</v>
      </c>
      <c r="B6" s="1"/>
      <c r="C6" s="1"/>
      <c r="D6" s="1"/>
      <c r="E6" s="1"/>
      <c r="F6" s="1"/>
      <c r="G6" s="1"/>
    </row>
    <row r="7" spans="1:8">
      <c r="A7" s="376" t="s">
        <v>215</v>
      </c>
      <c r="B7" s="377" t="s">
        <v>216</v>
      </c>
      <c r="C7" s="377"/>
      <c r="D7" s="376" t="s">
        <v>4</v>
      </c>
      <c r="E7" s="376"/>
      <c r="F7" s="376"/>
      <c r="G7" s="378" t="s">
        <v>217</v>
      </c>
    </row>
    <row r="8" spans="1:8">
      <c r="A8" s="376"/>
      <c r="B8" s="2" t="s">
        <v>218</v>
      </c>
      <c r="C8" s="2" t="s">
        <v>219</v>
      </c>
      <c r="D8" s="2" t="s">
        <v>220</v>
      </c>
      <c r="E8" s="2" t="s">
        <v>6</v>
      </c>
      <c r="F8" s="2" t="s">
        <v>221</v>
      </c>
      <c r="G8" s="378"/>
      <c r="H8" s="54"/>
    </row>
    <row r="9" spans="1:8">
      <c r="A9" s="3" t="s">
        <v>222</v>
      </c>
      <c r="B9" s="44">
        <v>116.8</v>
      </c>
      <c r="C9" s="44">
        <v>76.801999999999992</v>
      </c>
      <c r="D9" s="45">
        <v>1.54</v>
      </c>
      <c r="E9" s="45">
        <v>0.08</v>
      </c>
      <c r="F9" s="45">
        <v>11.4</v>
      </c>
      <c r="G9" s="45">
        <v>52.3</v>
      </c>
      <c r="H9" s="54"/>
    </row>
    <row r="10" spans="1:8">
      <c r="A10" s="3" t="s">
        <v>225</v>
      </c>
      <c r="B10" s="44">
        <v>2</v>
      </c>
      <c r="C10" s="44">
        <v>2</v>
      </c>
      <c r="D10" s="45">
        <v>0</v>
      </c>
      <c r="E10" s="45">
        <v>2</v>
      </c>
      <c r="F10" s="45">
        <v>0</v>
      </c>
      <c r="G10" s="45">
        <v>18</v>
      </c>
      <c r="H10" s="54"/>
    </row>
    <row r="11" spans="1:8">
      <c r="A11" s="3" t="s">
        <v>356</v>
      </c>
      <c r="B11" s="44">
        <v>16</v>
      </c>
      <c r="C11" s="44">
        <v>16</v>
      </c>
      <c r="D11" s="45">
        <v>0.34</v>
      </c>
      <c r="E11" s="45">
        <v>0.05</v>
      </c>
      <c r="F11" s="45">
        <v>0.16</v>
      </c>
      <c r="G11" s="45">
        <v>2.42</v>
      </c>
      <c r="H11" s="54"/>
    </row>
    <row r="12" spans="1:8">
      <c r="A12" s="3" t="s">
        <v>279</v>
      </c>
      <c r="B12" s="44">
        <v>6</v>
      </c>
      <c r="C12" s="44">
        <v>5.3020000000000005</v>
      </c>
      <c r="D12" s="45">
        <v>7.0000000000000007E-2</v>
      </c>
      <c r="E12" s="45">
        <v>0.02</v>
      </c>
      <c r="F12" s="45">
        <v>0.26</v>
      </c>
      <c r="G12" s="45">
        <v>1.46</v>
      </c>
      <c r="H12" s="54"/>
    </row>
    <row r="13" spans="1:8">
      <c r="A13" s="3" t="s">
        <v>223</v>
      </c>
      <c r="B13" s="44">
        <v>4</v>
      </c>
      <c r="C13" s="44">
        <v>2.923</v>
      </c>
      <c r="D13" s="45">
        <v>0.03</v>
      </c>
      <c r="E13" s="45">
        <v>0.01</v>
      </c>
      <c r="F13" s="45">
        <v>0.14000000000000001</v>
      </c>
      <c r="G13" s="45">
        <v>0.73</v>
      </c>
      <c r="H13" s="54"/>
    </row>
    <row r="14" spans="1:8">
      <c r="A14" s="3" t="s">
        <v>227</v>
      </c>
      <c r="B14" s="44">
        <v>0.03</v>
      </c>
      <c r="C14" s="44">
        <v>0.03</v>
      </c>
      <c r="D14" s="3">
        <v>0</v>
      </c>
      <c r="E14" s="3">
        <v>0</v>
      </c>
      <c r="F14" s="3">
        <v>0</v>
      </c>
      <c r="G14" s="3">
        <v>0</v>
      </c>
      <c r="H14" s="54"/>
    </row>
    <row r="15" spans="1:8">
      <c r="A15" s="3" t="s">
        <v>228</v>
      </c>
      <c r="B15" s="44">
        <v>0.5</v>
      </c>
      <c r="C15" s="44">
        <v>0.5</v>
      </c>
      <c r="D15" s="3">
        <v>0</v>
      </c>
      <c r="E15" s="3">
        <v>0</v>
      </c>
      <c r="F15" s="3">
        <v>0</v>
      </c>
      <c r="G15" s="3">
        <v>0</v>
      </c>
      <c r="H15" s="54"/>
    </row>
    <row r="16" spans="1:8">
      <c r="A16" s="3" t="s">
        <v>229</v>
      </c>
      <c r="B16" s="44">
        <v>0.05</v>
      </c>
      <c r="C16" s="44">
        <v>0.05</v>
      </c>
      <c r="D16" s="3">
        <v>0</v>
      </c>
      <c r="E16" s="3">
        <v>0</v>
      </c>
      <c r="F16" s="3">
        <v>0</v>
      </c>
      <c r="G16" s="3">
        <v>0</v>
      </c>
      <c r="H16" s="54"/>
    </row>
    <row r="17" spans="1:8">
      <c r="A17" s="3" t="s">
        <v>357</v>
      </c>
      <c r="B17" s="44">
        <v>5</v>
      </c>
      <c r="C17" s="44">
        <v>5</v>
      </c>
      <c r="D17" s="3">
        <v>0.4</v>
      </c>
      <c r="E17" s="3">
        <v>0.08</v>
      </c>
      <c r="F17" s="3">
        <v>3.31</v>
      </c>
      <c r="G17" s="3">
        <v>15.48</v>
      </c>
      <c r="H17" s="54"/>
    </row>
    <row r="18" spans="1:8">
      <c r="A18" s="3" t="s">
        <v>230</v>
      </c>
      <c r="B18" s="44">
        <v>187</v>
      </c>
      <c r="C18" s="44">
        <v>187</v>
      </c>
      <c r="D18" s="45">
        <v>0</v>
      </c>
      <c r="E18" s="45">
        <v>0</v>
      </c>
      <c r="F18" s="45">
        <v>0</v>
      </c>
      <c r="G18" s="45">
        <v>0</v>
      </c>
      <c r="H18" s="54"/>
    </row>
    <row r="19" spans="1:8">
      <c r="A19" s="3" t="s">
        <v>311</v>
      </c>
      <c r="B19" s="44">
        <v>0.3</v>
      </c>
      <c r="C19" s="44">
        <v>0.3</v>
      </c>
      <c r="D19" s="45">
        <v>0</v>
      </c>
      <c r="E19" s="45">
        <v>0</v>
      </c>
      <c r="F19" s="45">
        <v>0</v>
      </c>
      <c r="G19" s="45">
        <v>0</v>
      </c>
      <c r="H19" s="54"/>
    </row>
    <row r="20" spans="1:8">
      <c r="A20" s="3" t="s">
        <v>300</v>
      </c>
      <c r="B20" s="44">
        <v>10</v>
      </c>
      <c r="C20" s="44">
        <v>10</v>
      </c>
      <c r="D20" s="45">
        <v>0.28000000000000003</v>
      </c>
      <c r="E20" s="45">
        <v>2</v>
      </c>
      <c r="F20" s="45">
        <v>0.32</v>
      </c>
      <c r="G20" s="45">
        <v>20.399999999999999</v>
      </c>
      <c r="H20" s="54"/>
    </row>
    <row r="21" spans="1:8">
      <c r="A21" s="104" t="s">
        <v>232</v>
      </c>
      <c r="B21" s="105"/>
      <c r="C21" s="104" t="s">
        <v>82</v>
      </c>
      <c r="D21" s="106">
        <f>SUM(D9:D20)</f>
        <v>2.66</v>
      </c>
      <c r="E21" s="106">
        <f t="shared" ref="E21:G21" si="0">SUM(E9:E20)</f>
        <v>4.24</v>
      </c>
      <c r="F21" s="106">
        <f t="shared" si="0"/>
        <v>15.590000000000002</v>
      </c>
      <c r="G21" s="106">
        <f t="shared" si="0"/>
        <v>110.78999999999999</v>
      </c>
      <c r="H21" s="54"/>
    </row>
    <row r="22" spans="1:8">
      <c r="A22" s="381" t="s">
        <v>495</v>
      </c>
      <c r="B22" s="381"/>
      <c r="C22" s="381"/>
      <c r="D22" s="381"/>
      <c r="E22" s="381"/>
      <c r="F22" s="381"/>
      <c r="G22" s="381"/>
      <c r="H22" s="381"/>
    </row>
    <row r="23" spans="1:8">
      <c r="A23" s="381"/>
      <c r="B23" s="381"/>
      <c r="C23" s="381"/>
      <c r="D23" s="381"/>
      <c r="E23" s="381"/>
      <c r="F23" s="381"/>
      <c r="G23" s="381"/>
      <c r="H23" s="381"/>
    </row>
    <row r="24" spans="1:8">
      <c r="A24" s="381"/>
      <c r="B24" s="381"/>
      <c r="C24" s="381"/>
      <c r="D24" s="381"/>
      <c r="E24" s="381"/>
      <c r="F24" s="381"/>
      <c r="G24" s="381"/>
      <c r="H24" s="381"/>
    </row>
    <row r="25" spans="1:8">
      <c r="A25" s="381"/>
      <c r="B25" s="381"/>
      <c r="C25" s="381"/>
      <c r="D25" s="381"/>
      <c r="E25" s="381"/>
      <c r="F25" s="381"/>
      <c r="G25" s="381"/>
      <c r="H25" s="381"/>
    </row>
    <row r="26" spans="1:8" hidden="1">
      <c r="A26" s="381"/>
      <c r="B26" s="381"/>
      <c r="C26" s="381"/>
      <c r="D26" s="381"/>
      <c r="E26" s="381"/>
      <c r="F26" s="381"/>
      <c r="G26" s="381"/>
      <c r="H26" s="381"/>
    </row>
    <row r="28" spans="1:8">
      <c r="A28" s="1" t="s">
        <v>1007</v>
      </c>
      <c r="B28" s="1"/>
      <c r="C28" s="1"/>
      <c r="D28" s="1"/>
      <c r="E28" s="1"/>
      <c r="F28" s="1"/>
      <c r="G28" s="1"/>
    </row>
    <row r="29" spans="1:8" ht="14.4" customHeight="1">
      <c r="A29" s="376" t="s">
        <v>215</v>
      </c>
      <c r="B29" s="377" t="s">
        <v>216</v>
      </c>
      <c r="C29" s="377"/>
      <c r="D29" s="376" t="s">
        <v>4</v>
      </c>
      <c r="E29" s="376"/>
      <c r="F29" s="376"/>
      <c r="G29" s="378" t="s">
        <v>217</v>
      </c>
    </row>
    <row r="30" spans="1:8">
      <c r="A30" s="376"/>
      <c r="B30" s="2" t="s">
        <v>218</v>
      </c>
      <c r="C30" s="2" t="s">
        <v>219</v>
      </c>
      <c r="D30" s="2" t="s">
        <v>220</v>
      </c>
      <c r="E30" s="2" t="s">
        <v>6</v>
      </c>
      <c r="F30" s="2" t="s">
        <v>221</v>
      </c>
      <c r="G30" s="378"/>
      <c r="H30" s="54"/>
    </row>
    <row r="31" spans="1:8">
      <c r="A31" s="3" t="s">
        <v>344</v>
      </c>
      <c r="B31" s="44">
        <v>100</v>
      </c>
      <c r="C31" s="44">
        <v>79</v>
      </c>
      <c r="D31" s="45">
        <v>16.829999999999998</v>
      </c>
      <c r="E31" s="45">
        <v>8.69</v>
      </c>
      <c r="F31" s="45">
        <v>0</v>
      </c>
      <c r="G31" s="45">
        <v>145.52000000000001</v>
      </c>
      <c r="H31" s="54"/>
    </row>
    <row r="32" spans="1:8">
      <c r="A32" s="3" t="s">
        <v>225</v>
      </c>
      <c r="B32" s="44">
        <v>5</v>
      </c>
      <c r="C32" s="44">
        <v>5</v>
      </c>
      <c r="D32" s="3">
        <v>0</v>
      </c>
      <c r="E32" s="3">
        <v>5</v>
      </c>
      <c r="F32" s="3">
        <v>0</v>
      </c>
      <c r="G32" s="3">
        <v>45</v>
      </c>
      <c r="H32" s="54"/>
    </row>
    <row r="33" spans="1:8">
      <c r="A33" s="3" t="s">
        <v>279</v>
      </c>
      <c r="B33" s="44">
        <v>11.9</v>
      </c>
      <c r="C33" s="44">
        <v>10.516000000000002</v>
      </c>
      <c r="D33" s="3">
        <v>0.14000000000000001</v>
      </c>
      <c r="E33" s="3">
        <v>0.03</v>
      </c>
      <c r="F33" s="3">
        <v>0.52</v>
      </c>
      <c r="G33" s="3">
        <v>2.89</v>
      </c>
      <c r="H33" s="54"/>
    </row>
    <row r="34" spans="1:8">
      <c r="A34" s="3" t="s">
        <v>237</v>
      </c>
      <c r="B34" s="44">
        <v>3.4</v>
      </c>
      <c r="C34" s="44">
        <v>3.4</v>
      </c>
      <c r="D34" s="3">
        <v>0.35</v>
      </c>
      <c r="E34" s="3">
        <v>0.03</v>
      </c>
      <c r="F34" s="3">
        <v>2.52</v>
      </c>
      <c r="G34" s="3">
        <v>11.74</v>
      </c>
      <c r="H34" s="54"/>
    </row>
    <row r="35" spans="1:8">
      <c r="A35" s="3" t="s">
        <v>241</v>
      </c>
      <c r="B35" s="44">
        <v>8</v>
      </c>
      <c r="C35" s="44">
        <v>8</v>
      </c>
      <c r="D35" s="3">
        <v>0.36</v>
      </c>
      <c r="E35" s="3">
        <v>0.02</v>
      </c>
      <c r="F35" s="3">
        <v>1.17</v>
      </c>
      <c r="G35" s="3">
        <v>6.26</v>
      </c>
      <c r="H35" s="54"/>
    </row>
    <row r="36" spans="1:8">
      <c r="A36" s="3" t="s">
        <v>980</v>
      </c>
      <c r="B36" s="44">
        <v>9.3000000000000007</v>
      </c>
      <c r="C36" s="44">
        <v>9.3000000000000007</v>
      </c>
      <c r="D36" s="3">
        <v>0.19</v>
      </c>
      <c r="E36" s="3">
        <v>3.26</v>
      </c>
      <c r="F36" s="3">
        <v>0.28000000000000003</v>
      </c>
      <c r="G36" s="3">
        <v>31.16</v>
      </c>
      <c r="H36" s="54"/>
    </row>
    <row r="37" spans="1:8">
      <c r="A37" s="3" t="s">
        <v>228</v>
      </c>
      <c r="B37" s="44">
        <v>0.25</v>
      </c>
      <c r="C37" s="44">
        <v>0.25</v>
      </c>
      <c r="D37" s="3">
        <v>0</v>
      </c>
      <c r="E37" s="3">
        <v>0</v>
      </c>
      <c r="F37" s="3">
        <v>0</v>
      </c>
      <c r="G37" s="3">
        <v>0</v>
      </c>
      <c r="H37" s="54"/>
    </row>
    <row r="38" spans="1:8">
      <c r="A38" s="3" t="s">
        <v>229</v>
      </c>
      <c r="B38" s="44">
        <v>0.08</v>
      </c>
      <c r="C38" s="44">
        <v>0.08</v>
      </c>
      <c r="D38" s="3">
        <v>0</v>
      </c>
      <c r="E38" s="3">
        <v>0</v>
      </c>
      <c r="F38" s="3">
        <v>0</v>
      </c>
      <c r="G38" s="3">
        <v>0</v>
      </c>
      <c r="H38" s="54"/>
    </row>
    <row r="39" spans="1:8">
      <c r="A39" s="46" t="s">
        <v>232</v>
      </c>
      <c r="B39" s="47"/>
      <c r="C39" s="46" t="s">
        <v>243</v>
      </c>
      <c r="D39" s="48">
        <f>SUM(D31:D38)</f>
        <v>17.87</v>
      </c>
      <c r="E39" s="48">
        <f t="shared" ref="E39:F39" si="1">SUM(E31:E38)</f>
        <v>17.029999999999998</v>
      </c>
      <c r="F39" s="48">
        <f t="shared" si="1"/>
        <v>4.49</v>
      </c>
      <c r="G39" s="48">
        <f>SUM(G31:G38)</f>
        <v>242.57</v>
      </c>
      <c r="H39" s="54"/>
    </row>
    <row r="40" spans="1:8" ht="71.400000000000006" customHeight="1">
      <c r="A40" s="420" t="s">
        <v>1005</v>
      </c>
      <c r="B40" s="420"/>
      <c r="C40" s="420"/>
      <c r="D40" s="420"/>
      <c r="E40" s="420"/>
      <c r="F40" s="420"/>
      <c r="G40" s="420"/>
      <c r="H40" s="279"/>
    </row>
    <row r="41" spans="1:8">
      <c r="A41" s="279"/>
      <c r="B41" s="279"/>
      <c r="C41" s="279"/>
      <c r="D41" s="279"/>
      <c r="E41" s="279"/>
      <c r="F41" s="279"/>
      <c r="G41" s="279"/>
      <c r="H41" s="279"/>
    </row>
    <row r="42" spans="1:8">
      <c r="A42" s="1" t="s">
        <v>675</v>
      </c>
      <c r="B42" s="1"/>
      <c r="C42" s="1"/>
      <c r="D42" s="1"/>
      <c r="E42" s="1"/>
      <c r="F42" s="1"/>
      <c r="G42" s="1"/>
    </row>
    <row r="43" spans="1:8">
      <c r="A43" s="376" t="s">
        <v>215</v>
      </c>
      <c r="B43" s="377" t="s">
        <v>216</v>
      </c>
      <c r="C43" s="377"/>
      <c r="D43" s="376" t="s">
        <v>4</v>
      </c>
      <c r="E43" s="376"/>
      <c r="F43" s="376"/>
      <c r="G43" s="378" t="s">
        <v>217</v>
      </c>
    </row>
    <row r="44" spans="1:8">
      <c r="A44" s="376"/>
      <c r="B44" s="2" t="s">
        <v>218</v>
      </c>
      <c r="C44" s="2" t="s">
        <v>219</v>
      </c>
      <c r="D44" s="2" t="s">
        <v>220</v>
      </c>
      <c r="E44" s="2" t="s">
        <v>6</v>
      </c>
      <c r="F44" s="2" t="s">
        <v>221</v>
      </c>
      <c r="G44" s="378"/>
    </row>
    <row r="45" spans="1:8" ht="15.6">
      <c r="A45" s="183" t="s">
        <v>234</v>
      </c>
      <c r="B45" s="49">
        <v>42.9</v>
      </c>
      <c r="C45" s="44">
        <v>42.9</v>
      </c>
      <c r="D45" s="191">
        <v>4.93</v>
      </c>
      <c r="E45" s="192">
        <v>0.47</v>
      </c>
      <c r="F45" s="192">
        <v>32.200000000000003</v>
      </c>
      <c r="G45" s="192">
        <v>152.69999999999999</v>
      </c>
    </row>
    <row r="46" spans="1:8" ht="15.6">
      <c r="A46" s="183" t="s">
        <v>228</v>
      </c>
      <c r="B46" s="49">
        <v>0.32</v>
      </c>
      <c r="C46" s="44">
        <v>0.32</v>
      </c>
      <c r="D46" s="191">
        <v>0</v>
      </c>
      <c r="E46" s="192">
        <v>0</v>
      </c>
      <c r="F46" s="192">
        <v>0</v>
      </c>
      <c r="G46" s="192">
        <v>0</v>
      </c>
    </row>
    <row r="47" spans="1:8" ht="15.6">
      <c r="A47" s="183" t="s">
        <v>225</v>
      </c>
      <c r="B47" s="49">
        <v>4.5999999999999996</v>
      </c>
      <c r="C47" s="44">
        <v>4.5999999999999996</v>
      </c>
      <c r="D47" s="191">
        <v>0</v>
      </c>
      <c r="E47" s="192">
        <v>4.5999999999999996</v>
      </c>
      <c r="F47" s="192">
        <v>0</v>
      </c>
      <c r="G47" s="192">
        <v>41.4</v>
      </c>
    </row>
    <row r="48" spans="1:8" ht="15.6">
      <c r="A48" s="183" t="s">
        <v>230</v>
      </c>
      <c r="B48" s="49">
        <v>128.69999999999999</v>
      </c>
      <c r="C48" s="44">
        <v>128.69999999999999</v>
      </c>
      <c r="D48" s="193">
        <v>0</v>
      </c>
      <c r="E48" s="194">
        <v>0</v>
      </c>
      <c r="F48" s="194">
        <v>0</v>
      </c>
      <c r="G48" s="194">
        <v>0</v>
      </c>
    </row>
    <row r="49" spans="1:8" ht="15.6">
      <c r="A49" s="50" t="s">
        <v>232</v>
      </c>
      <c r="B49" s="195"/>
      <c r="C49" s="50">
        <v>130</v>
      </c>
      <c r="D49" s="196">
        <f>SUM(D45:D48)</f>
        <v>4.93</v>
      </c>
      <c r="E49" s="196">
        <f t="shared" ref="E49:G49" si="2">SUM(E45:E48)</f>
        <v>5.0699999999999994</v>
      </c>
      <c r="F49" s="196">
        <f t="shared" si="2"/>
        <v>32.200000000000003</v>
      </c>
      <c r="G49" s="196">
        <f t="shared" si="2"/>
        <v>194.1</v>
      </c>
    </row>
    <row r="50" spans="1:8">
      <c r="A50" s="381" t="s">
        <v>1049</v>
      </c>
      <c r="B50" s="381"/>
      <c r="C50" s="381"/>
      <c r="D50" s="381"/>
      <c r="E50" s="381"/>
      <c r="F50" s="381"/>
      <c r="G50" s="381"/>
      <c r="H50" s="381"/>
    </row>
    <row r="51" spans="1:8">
      <c r="A51" s="381"/>
      <c r="B51" s="381"/>
      <c r="C51" s="381"/>
      <c r="D51" s="381"/>
      <c r="E51" s="381"/>
      <c r="F51" s="381"/>
      <c r="G51" s="381"/>
      <c r="H51" s="381"/>
    </row>
    <row r="52" spans="1:8">
      <c r="A52" s="381"/>
      <c r="B52" s="381"/>
      <c r="C52" s="381"/>
      <c r="D52" s="381"/>
      <c r="E52" s="381"/>
      <c r="F52" s="381"/>
      <c r="G52" s="381"/>
      <c r="H52" s="381"/>
    </row>
    <row r="53" spans="1:8">
      <c r="D53" s="52"/>
      <c r="E53" s="52"/>
      <c r="F53" s="52"/>
      <c r="G53" s="52"/>
    </row>
    <row r="54" spans="1:8">
      <c r="A54" s="1" t="s">
        <v>799</v>
      </c>
      <c r="B54" s="1"/>
      <c r="C54" s="1"/>
      <c r="D54" s="1"/>
      <c r="E54" s="1"/>
      <c r="F54" s="1"/>
      <c r="G54" s="1"/>
    </row>
    <row r="55" spans="1:8">
      <c r="A55" s="376" t="s">
        <v>215</v>
      </c>
      <c r="B55" s="377" t="s">
        <v>216</v>
      </c>
      <c r="C55" s="377"/>
      <c r="D55" s="376" t="s">
        <v>4</v>
      </c>
      <c r="E55" s="376"/>
      <c r="F55" s="376"/>
      <c r="G55" s="378" t="s">
        <v>217</v>
      </c>
    </row>
    <row r="56" spans="1:8">
      <c r="A56" s="376"/>
      <c r="B56" s="182" t="s">
        <v>218</v>
      </c>
      <c r="C56" s="182" t="s">
        <v>219</v>
      </c>
      <c r="D56" s="182" t="s">
        <v>220</v>
      </c>
      <c r="E56" s="182" t="s">
        <v>6</v>
      </c>
      <c r="F56" s="182" t="s">
        <v>221</v>
      </c>
      <c r="G56" s="378"/>
    </row>
    <row r="57" spans="1:8">
      <c r="A57" s="183" t="s">
        <v>324</v>
      </c>
      <c r="B57" s="107">
        <v>117.43674367436743</v>
      </c>
      <c r="C57" s="107">
        <v>87.095709570957084</v>
      </c>
      <c r="D57" s="182">
        <v>1.22</v>
      </c>
      <c r="E57" s="182">
        <v>0.17</v>
      </c>
      <c r="F57" s="182">
        <v>3.66</v>
      </c>
      <c r="G57" s="182">
        <v>21.08</v>
      </c>
    </row>
    <row r="58" spans="1:8">
      <c r="A58" s="183" t="s">
        <v>677</v>
      </c>
      <c r="B58" s="107">
        <v>3.3003300330033003</v>
      </c>
      <c r="C58" s="107">
        <v>2.2002200220021999</v>
      </c>
      <c r="D58" s="182">
        <v>0.03</v>
      </c>
      <c r="E58" s="182">
        <v>0</v>
      </c>
      <c r="F58" s="182">
        <v>0.16</v>
      </c>
      <c r="G58" s="182">
        <v>0.78</v>
      </c>
    </row>
    <row r="59" spans="1:8">
      <c r="A59" s="183" t="s">
        <v>500</v>
      </c>
      <c r="B59" s="107">
        <v>10.451045104510451</v>
      </c>
      <c r="C59" s="107">
        <v>7.8547854785478544</v>
      </c>
      <c r="D59" s="182">
        <v>0.08</v>
      </c>
      <c r="E59" s="182">
        <v>0.02</v>
      </c>
      <c r="F59" s="182">
        <v>0.38</v>
      </c>
      <c r="G59" s="182">
        <v>1.96</v>
      </c>
    </row>
    <row r="60" spans="1:8">
      <c r="A60" s="183" t="s">
        <v>273</v>
      </c>
      <c r="B60" s="107">
        <v>0.44004400440044</v>
      </c>
      <c r="C60" s="107">
        <v>0.44004400440044</v>
      </c>
      <c r="D60" s="182">
        <v>0</v>
      </c>
      <c r="E60" s="182">
        <v>0</v>
      </c>
      <c r="F60" s="182">
        <v>0</v>
      </c>
      <c r="G60" s="182">
        <v>0</v>
      </c>
    </row>
    <row r="61" spans="1:8">
      <c r="A61" s="183" t="s">
        <v>225</v>
      </c>
      <c r="B61" s="107">
        <v>5.5005500550055002</v>
      </c>
      <c r="C61" s="107">
        <v>5.5005500550055002</v>
      </c>
      <c r="D61" s="182">
        <v>0</v>
      </c>
      <c r="E61" s="182">
        <v>5.5</v>
      </c>
      <c r="F61" s="182">
        <v>0</v>
      </c>
      <c r="G61" s="182">
        <v>49.5</v>
      </c>
    </row>
    <row r="62" spans="1:8">
      <c r="A62" s="183" t="s">
        <v>228</v>
      </c>
      <c r="B62" s="107">
        <v>0.27502750275027499</v>
      </c>
      <c r="C62" s="107">
        <v>0.27502750275027499</v>
      </c>
      <c r="D62" s="182">
        <v>0</v>
      </c>
      <c r="E62" s="182">
        <v>0</v>
      </c>
      <c r="F62" s="182">
        <v>0</v>
      </c>
      <c r="G62" s="182">
        <v>0</v>
      </c>
    </row>
    <row r="63" spans="1:8">
      <c r="A63" s="183" t="s">
        <v>247</v>
      </c>
      <c r="B63" s="107">
        <v>5.5005500550055002</v>
      </c>
      <c r="C63" s="107">
        <v>5.5005500550055002</v>
      </c>
      <c r="D63" s="182">
        <v>0</v>
      </c>
      <c r="E63" s="182">
        <v>0</v>
      </c>
      <c r="F63" s="182">
        <v>5.49</v>
      </c>
      <c r="G63" s="182">
        <v>21.96</v>
      </c>
    </row>
    <row r="64" spans="1:8">
      <c r="A64" s="109" t="s">
        <v>232</v>
      </c>
      <c r="B64" s="109"/>
      <c r="C64" s="119" t="s">
        <v>1000</v>
      </c>
      <c r="D64" s="110">
        <f>SUM(D57:D63)</f>
        <v>1.33</v>
      </c>
      <c r="E64" s="110">
        <f>SUM(E57:E63)</f>
        <v>5.69</v>
      </c>
      <c r="F64" s="110">
        <f>SUM(F57:F63)</f>
        <v>9.6900000000000013</v>
      </c>
      <c r="G64" s="110">
        <f>SUM(G57:G63)</f>
        <v>95.28</v>
      </c>
    </row>
    <row r="65" spans="1:8" ht="43.95" customHeight="1">
      <c r="A65" s="375" t="s">
        <v>678</v>
      </c>
      <c r="B65" s="375"/>
      <c r="C65" s="375"/>
      <c r="D65" s="375"/>
      <c r="E65" s="375"/>
      <c r="F65" s="375"/>
      <c r="G65" s="375"/>
    </row>
    <row r="67" spans="1:8">
      <c r="A67" s="1" t="s">
        <v>774</v>
      </c>
      <c r="B67" s="1"/>
      <c r="C67" s="1"/>
      <c r="D67" s="1"/>
      <c r="E67" s="1"/>
      <c r="F67" s="1"/>
      <c r="G67" s="1"/>
    </row>
    <row r="68" spans="1:8">
      <c r="A68" s="376" t="s">
        <v>215</v>
      </c>
      <c r="B68" s="377" t="s">
        <v>216</v>
      </c>
      <c r="C68" s="377"/>
      <c r="D68" s="376" t="s">
        <v>4</v>
      </c>
      <c r="E68" s="376"/>
      <c r="F68" s="376"/>
      <c r="G68" s="378" t="s">
        <v>217</v>
      </c>
    </row>
    <row r="69" spans="1:8">
      <c r="A69" s="376"/>
      <c r="B69" s="2" t="s">
        <v>218</v>
      </c>
      <c r="C69" s="2" t="s">
        <v>219</v>
      </c>
      <c r="D69" s="2" t="s">
        <v>220</v>
      </c>
      <c r="E69" s="2" t="s">
        <v>6</v>
      </c>
      <c r="F69" s="2" t="s">
        <v>221</v>
      </c>
      <c r="G69" s="378"/>
    </row>
    <row r="70" spans="1:8">
      <c r="A70" s="3" t="s">
        <v>160</v>
      </c>
      <c r="B70" s="3">
        <v>50</v>
      </c>
      <c r="C70" s="3">
        <v>50</v>
      </c>
      <c r="D70" s="45">
        <v>2.8</v>
      </c>
      <c r="E70" s="45">
        <v>0.6</v>
      </c>
      <c r="F70" s="45">
        <v>29.4</v>
      </c>
      <c r="G70" s="45">
        <v>134</v>
      </c>
    </row>
    <row r="71" spans="1:8">
      <c r="A71" s="46" t="s">
        <v>232</v>
      </c>
      <c r="B71" s="47"/>
      <c r="C71" s="46">
        <v>50</v>
      </c>
      <c r="D71" s="46">
        <v>2.8</v>
      </c>
      <c r="E71" s="46">
        <v>0.6</v>
      </c>
      <c r="F71" s="46">
        <v>29.4</v>
      </c>
      <c r="G71" s="46">
        <v>134</v>
      </c>
    </row>
    <row r="73" spans="1:8">
      <c r="A73" s="163" t="s">
        <v>679</v>
      </c>
      <c r="B73" s="163"/>
      <c r="C73" s="163"/>
      <c r="D73" s="163"/>
      <c r="E73" s="163"/>
      <c r="F73" s="163"/>
      <c r="G73" s="163"/>
    </row>
    <row r="74" spans="1:8">
      <c r="A74" s="379" t="s">
        <v>215</v>
      </c>
      <c r="B74" s="379" t="s">
        <v>216</v>
      </c>
      <c r="C74" s="379"/>
      <c r="D74" s="379" t="s">
        <v>4</v>
      </c>
      <c r="E74" s="379"/>
      <c r="F74" s="379"/>
      <c r="G74" s="380" t="s">
        <v>217</v>
      </c>
    </row>
    <row r="75" spans="1:8">
      <c r="A75" s="379"/>
      <c r="B75" s="68" t="s">
        <v>218</v>
      </c>
      <c r="C75" s="68" t="s">
        <v>219</v>
      </c>
      <c r="D75" s="68" t="s">
        <v>220</v>
      </c>
      <c r="E75" s="68" t="s">
        <v>6</v>
      </c>
      <c r="F75" s="68" t="s">
        <v>221</v>
      </c>
      <c r="G75" s="380"/>
    </row>
    <row r="76" spans="1:8">
      <c r="A76" s="40" t="s">
        <v>98</v>
      </c>
      <c r="B76" s="40">
        <v>100</v>
      </c>
      <c r="C76" s="40">
        <v>100</v>
      </c>
      <c r="D76" s="40">
        <v>1.2</v>
      </c>
      <c r="E76" s="40">
        <v>0.2</v>
      </c>
      <c r="F76" s="40">
        <v>20</v>
      </c>
      <c r="G76" s="40">
        <v>88</v>
      </c>
    </row>
    <row r="77" spans="1:8">
      <c r="A77" s="69" t="s">
        <v>232</v>
      </c>
      <c r="B77" s="70"/>
      <c r="C77" s="69">
        <v>100</v>
      </c>
      <c r="D77" s="69">
        <v>1.2</v>
      </c>
      <c r="E77" s="69">
        <v>0.2</v>
      </c>
      <c r="F77" s="69">
        <v>20</v>
      </c>
      <c r="G77" s="69">
        <v>88</v>
      </c>
    </row>
    <row r="79" spans="1:8">
      <c r="A79" s="67" t="s">
        <v>802</v>
      </c>
      <c r="B79" s="67"/>
      <c r="C79" s="67"/>
      <c r="D79" s="67"/>
      <c r="E79" s="67"/>
      <c r="F79" s="67"/>
      <c r="G79" s="67"/>
      <c r="H79" s="43"/>
    </row>
    <row r="80" spans="1:8">
      <c r="A80" s="379" t="s">
        <v>215</v>
      </c>
      <c r="B80" s="379" t="s">
        <v>216</v>
      </c>
      <c r="C80" s="379"/>
      <c r="D80" s="379" t="s">
        <v>4</v>
      </c>
      <c r="E80" s="379"/>
      <c r="F80" s="379"/>
      <c r="G80" s="380" t="s">
        <v>217</v>
      </c>
      <c r="H80" s="43"/>
    </row>
    <row r="81" spans="1:8">
      <c r="A81" s="379"/>
      <c r="B81" s="68" t="s">
        <v>218</v>
      </c>
      <c r="C81" s="68" t="s">
        <v>219</v>
      </c>
      <c r="D81" s="68" t="s">
        <v>220</v>
      </c>
      <c r="E81" s="68" t="s">
        <v>6</v>
      </c>
      <c r="F81" s="68" t="s">
        <v>221</v>
      </c>
      <c r="G81" s="380"/>
      <c r="H81" s="77"/>
    </row>
    <row r="82" spans="1:8">
      <c r="A82" s="40" t="s">
        <v>92</v>
      </c>
      <c r="B82" s="40">
        <v>50</v>
      </c>
      <c r="C82" s="40">
        <v>50</v>
      </c>
      <c r="D82" s="40">
        <v>0.17</v>
      </c>
      <c r="E82" s="40">
        <v>0.3</v>
      </c>
      <c r="F82" s="40">
        <v>5.7</v>
      </c>
      <c r="G82" s="40">
        <v>27</v>
      </c>
      <c r="H82" s="77"/>
    </row>
    <row r="83" spans="1:8">
      <c r="A83" s="69" t="s">
        <v>232</v>
      </c>
      <c r="B83" s="70"/>
      <c r="C83" s="69">
        <v>50</v>
      </c>
      <c r="D83" s="69">
        <v>0.17</v>
      </c>
      <c r="E83" s="69">
        <v>0.3</v>
      </c>
      <c r="F83" s="69">
        <v>5.7</v>
      </c>
      <c r="G83" s="69">
        <v>27</v>
      </c>
      <c r="H83" s="77"/>
    </row>
    <row r="84" spans="1:8">
      <c r="A84" s="412" t="s">
        <v>287</v>
      </c>
      <c r="B84" s="412"/>
      <c r="C84" s="412"/>
      <c r="D84" s="412"/>
      <c r="E84" s="412"/>
      <c r="F84" s="412"/>
      <c r="G84" s="412"/>
      <c r="H84" s="412"/>
    </row>
    <row r="85" spans="1:8" ht="0.6" customHeight="1">
      <c r="A85" s="412"/>
      <c r="B85" s="412"/>
      <c r="C85" s="412"/>
      <c r="D85" s="412"/>
      <c r="E85" s="412"/>
      <c r="F85" s="412"/>
      <c r="G85" s="412"/>
      <c r="H85" s="412"/>
    </row>
    <row r="86" spans="1:8" hidden="1">
      <c r="A86" s="412"/>
      <c r="B86" s="412"/>
      <c r="C86" s="412"/>
      <c r="D86" s="412"/>
      <c r="E86" s="412"/>
      <c r="F86" s="412"/>
      <c r="G86" s="412"/>
      <c r="H86" s="412"/>
    </row>
    <row r="87" spans="1:8" hidden="1">
      <c r="A87" s="412"/>
      <c r="B87" s="412"/>
      <c r="C87" s="412"/>
      <c r="D87" s="412"/>
      <c r="E87" s="412"/>
      <c r="F87" s="412"/>
      <c r="G87" s="412"/>
      <c r="H87" s="412"/>
    </row>
    <row r="88" spans="1:8" hidden="1">
      <c r="A88" s="412"/>
      <c r="B88" s="412"/>
      <c r="C88" s="412"/>
      <c r="D88" s="412"/>
      <c r="E88" s="412"/>
      <c r="F88" s="412"/>
      <c r="G88" s="412"/>
      <c r="H88" s="412"/>
    </row>
    <row r="89" spans="1:8" hidden="1">
      <c r="A89" s="412"/>
      <c r="B89" s="412"/>
      <c r="C89" s="412"/>
      <c r="D89" s="412"/>
      <c r="E89" s="412"/>
      <c r="F89" s="412"/>
      <c r="G89" s="412"/>
      <c r="H89" s="412"/>
    </row>
    <row r="91" spans="1:8">
      <c r="A91" s="363" t="s">
        <v>28</v>
      </c>
      <c r="B91" s="363"/>
      <c r="C91" s="363"/>
      <c r="D91" s="363"/>
      <c r="E91" s="363"/>
      <c r="F91" s="363"/>
      <c r="G91" s="363"/>
    </row>
    <row r="93" spans="1:8">
      <c r="A93" s="1" t="s">
        <v>680</v>
      </c>
      <c r="B93" s="156"/>
      <c r="C93" s="1"/>
      <c r="D93" s="1"/>
      <c r="E93" s="1"/>
      <c r="F93" s="1"/>
      <c r="G93" s="1"/>
    </row>
    <row r="94" spans="1:8">
      <c r="A94" s="376" t="s">
        <v>215</v>
      </c>
      <c r="B94" s="377" t="s">
        <v>216</v>
      </c>
      <c r="C94" s="377"/>
      <c r="D94" s="376" t="s">
        <v>4</v>
      </c>
      <c r="E94" s="376"/>
      <c r="F94" s="376"/>
      <c r="G94" s="378" t="s">
        <v>217</v>
      </c>
    </row>
    <row r="95" spans="1:8">
      <c r="A95" s="376"/>
      <c r="B95" s="2" t="s">
        <v>218</v>
      </c>
      <c r="C95" s="2" t="s">
        <v>219</v>
      </c>
      <c r="D95" s="2" t="s">
        <v>220</v>
      </c>
      <c r="E95" s="2" t="s">
        <v>6</v>
      </c>
      <c r="F95" s="2" t="s">
        <v>221</v>
      </c>
      <c r="G95" s="378"/>
    </row>
    <row r="96" spans="1:8">
      <c r="A96" s="183" t="s">
        <v>225</v>
      </c>
      <c r="B96" s="107">
        <v>3</v>
      </c>
      <c r="C96" s="107">
        <v>3</v>
      </c>
      <c r="D96" s="182">
        <v>0</v>
      </c>
      <c r="E96" s="182">
        <v>3</v>
      </c>
      <c r="F96" s="182">
        <v>0</v>
      </c>
      <c r="G96" s="182">
        <v>27</v>
      </c>
    </row>
    <row r="97" spans="1:7">
      <c r="A97" s="183" t="s">
        <v>681</v>
      </c>
      <c r="B97" s="107">
        <v>22.727272727272727</v>
      </c>
      <c r="C97" s="107">
        <v>22.727272727272727</v>
      </c>
      <c r="D97" s="182">
        <v>0.61</v>
      </c>
      <c r="E97" s="182">
        <v>0.05</v>
      </c>
      <c r="F97" s="182">
        <v>0.14000000000000001</v>
      </c>
      <c r="G97" s="182">
        <v>3.41</v>
      </c>
    </row>
    <row r="98" spans="1:7">
      <c r="A98" s="183" t="s">
        <v>223</v>
      </c>
      <c r="B98" s="107">
        <v>20.227272727272727</v>
      </c>
      <c r="C98" s="107">
        <v>14.772727272727273</v>
      </c>
      <c r="D98" s="182">
        <v>0.15</v>
      </c>
      <c r="E98" s="182">
        <v>0.03</v>
      </c>
      <c r="F98" s="182">
        <v>0.71</v>
      </c>
      <c r="G98" s="182">
        <v>3.69</v>
      </c>
    </row>
    <row r="99" spans="1:7">
      <c r="A99" s="183" t="s">
        <v>279</v>
      </c>
      <c r="B99" s="107">
        <v>10.295454545454545</v>
      </c>
      <c r="C99" s="107">
        <v>9.0909090909090917</v>
      </c>
      <c r="D99" s="182">
        <v>0.12</v>
      </c>
      <c r="E99" s="182">
        <v>0.03</v>
      </c>
      <c r="F99" s="182">
        <v>0.45</v>
      </c>
      <c r="G99" s="182">
        <v>2.5</v>
      </c>
    </row>
    <row r="100" spans="1:7">
      <c r="A100" s="183" t="s">
        <v>222</v>
      </c>
      <c r="B100" s="107">
        <v>127.88636363636364</v>
      </c>
      <c r="C100" s="107">
        <v>84.090909090909093</v>
      </c>
      <c r="D100" s="182">
        <v>1.68</v>
      </c>
      <c r="E100" s="182">
        <v>0.08</v>
      </c>
      <c r="F100" s="182">
        <v>12.45</v>
      </c>
      <c r="G100" s="182">
        <v>57.27</v>
      </c>
    </row>
    <row r="101" spans="1:7">
      <c r="A101" s="183" t="s">
        <v>230</v>
      </c>
      <c r="B101" s="107">
        <v>125</v>
      </c>
      <c r="C101" s="107">
        <v>125</v>
      </c>
      <c r="D101" s="182">
        <v>0</v>
      </c>
      <c r="E101" s="182">
        <v>0</v>
      </c>
      <c r="F101" s="182">
        <v>0</v>
      </c>
      <c r="G101" s="182">
        <v>0</v>
      </c>
    </row>
    <row r="102" spans="1:7">
      <c r="A102" s="183" t="s">
        <v>228</v>
      </c>
      <c r="B102" s="107">
        <v>0.63636363636363635</v>
      </c>
      <c r="C102" s="107">
        <v>0.63636363636363635</v>
      </c>
      <c r="D102" s="182">
        <v>0</v>
      </c>
      <c r="E102" s="182">
        <v>0</v>
      </c>
      <c r="F102" s="182">
        <v>0</v>
      </c>
      <c r="G102" s="182">
        <v>0</v>
      </c>
    </row>
    <row r="103" spans="1:7">
      <c r="A103" s="183" t="s">
        <v>311</v>
      </c>
      <c r="B103" s="107">
        <v>0.68181818181818177</v>
      </c>
      <c r="C103" s="107">
        <v>0.68181818181818177</v>
      </c>
      <c r="D103" s="182">
        <v>0</v>
      </c>
      <c r="E103" s="182">
        <v>0</v>
      </c>
      <c r="F103" s="182">
        <v>0</v>
      </c>
      <c r="G103" s="182">
        <v>0</v>
      </c>
    </row>
    <row r="104" spans="1:7">
      <c r="A104" s="183" t="s">
        <v>300</v>
      </c>
      <c r="B104" s="107">
        <v>10</v>
      </c>
      <c r="C104" s="107">
        <v>10</v>
      </c>
      <c r="D104" s="182">
        <v>0.28000000000000003</v>
      </c>
      <c r="E104" s="182">
        <v>2</v>
      </c>
      <c r="F104" s="182">
        <v>0.32</v>
      </c>
      <c r="G104" s="182">
        <v>20.399999999999999</v>
      </c>
    </row>
    <row r="105" spans="1:7">
      <c r="A105" s="109" t="s">
        <v>232</v>
      </c>
      <c r="B105" s="109"/>
      <c r="C105" s="164" t="s">
        <v>82</v>
      </c>
      <c r="D105" s="110">
        <f>SUM(D96:D104)</f>
        <v>2.84</v>
      </c>
      <c r="E105" s="110">
        <f t="shared" ref="E105:G105" si="3">SUM(E96:E104)</f>
        <v>5.1899999999999995</v>
      </c>
      <c r="F105" s="110">
        <f t="shared" si="3"/>
        <v>14.07</v>
      </c>
      <c r="G105" s="110">
        <f t="shared" si="3"/>
        <v>114.27000000000001</v>
      </c>
    </row>
    <row r="106" spans="1:7" ht="73.2" customHeight="1">
      <c r="A106" s="375" t="s">
        <v>682</v>
      </c>
      <c r="B106" s="375"/>
      <c r="C106" s="375"/>
      <c r="D106" s="375"/>
      <c r="E106" s="375"/>
      <c r="F106" s="375"/>
      <c r="G106" s="375"/>
    </row>
    <row r="108" spans="1:7">
      <c r="A108" s="1" t="s">
        <v>683</v>
      </c>
      <c r="B108" s="156"/>
      <c r="C108" s="1"/>
      <c r="D108" s="1"/>
      <c r="E108" s="1"/>
      <c r="F108" s="1"/>
      <c r="G108" s="1"/>
    </row>
    <row r="109" spans="1:7">
      <c r="A109" s="376" t="s">
        <v>215</v>
      </c>
      <c r="B109" s="377" t="s">
        <v>216</v>
      </c>
      <c r="C109" s="377"/>
      <c r="D109" s="376" t="s">
        <v>4</v>
      </c>
      <c r="E109" s="376"/>
      <c r="F109" s="376"/>
      <c r="G109" s="378" t="s">
        <v>217</v>
      </c>
    </row>
    <row r="110" spans="1:7">
      <c r="A110" s="376"/>
      <c r="B110" s="182" t="s">
        <v>218</v>
      </c>
      <c r="C110" s="182" t="s">
        <v>219</v>
      </c>
      <c r="D110" s="182" t="s">
        <v>220</v>
      </c>
      <c r="E110" s="182" t="s">
        <v>6</v>
      </c>
      <c r="F110" s="182" t="s">
        <v>221</v>
      </c>
      <c r="G110" s="378"/>
    </row>
    <row r="111" spans="1:7">
      <c r="A111" s="183" t="s">
        <v>684</v>
      </c>
      <c r="B111" s="107">
        <v>210</v>
      </c>
      <c r="C111" s="107">
        <v>160</v>
      </c>
      <c r="D111" s="182">
        <v>0.96</v>
      </c>
      <c r="E111" s="182">
        <v>0.48</v>
      </c>
      <c r="F111" s="182">
        <v>7.84</v>
      </c>
      <c r="G111" s="182">
        <v>39.520000000000003</v>
      </c>
    </row>
    <row r="112" spans="1:7">
      <c r="A112" s="183" t="s">
        <v>278</v>
      </c>
      <c r="B112" s="107">
        <v>40.5</v>
      </c>
      <c r="C112" s="107">
        <v>40.5</v>
      </c>
      <c r="D112" s="182">
        <v>7.13</v>
      </c>
      <c r="E112" s="182">
        <v>6.8</v>
      </c>
      <c r="F112" s="182">
        <v>0</v>
      </c>
      <c r="G112" s="182">
        <v>89.75</v>
      </c>
    </row>
    <row r="113" spans="1:7">
      <c r="A113" s="183" t="s">
        <v>256</v>
      </c>
      <c r="B113" s="107">
        <v>15.4</v>
      </c>
      <c r="C113" s="107">
        <v>36.96</v>
      </c>
      <c r="D113" s="182">
        <v>0.81</v>
      </c>
      <c r="E113" s="182">
        <v>0.08</v>
      </c>
      <c r="F113" s="182">
        <v>7.94</v>
      </c>
      <c r="G113" s="182">
        <v>35.74</v>
      </c>
    </row>
    <row r="114" spans="1:7">
      <c r="A114" s="183" t="s">
        <v>279</v>
      </c>
      <c r="B114" s="107">
        <v>10</v>
      </c>
      <c r="C114" s="107">
        <v>8.8000000000000007</v>
      </c>
      <c r="D114" s="182">
        <v>0.11</v>
      </c>
      <c r="E114" s="182">
        <v>0.03</v>
      </c>
      <c r="F114" s="182">
        <v>0.43</v>
      </c>
      <c r="G114" s="182">
        <v>2.42</v>
      </c>
    </row>
    <row r="115" spans="1:7">
      <c r="A115" s="183" t="s">
        <v>225</v>
      </c>
      <c r="B115" s="107">
        <v>2.5</v>
      </c>
      <c r="C115" s="107">
        <v>2.5</v>
      </c>
      <c r="D115" s="182">
        <v>0</v>
      </c>
      <c r="E115" s="182">
        <v>2.5</v>
      </c>
      <c r="F115" s="182">
        <v>0</v>
      </c>
      <c r="G115" s="182">
        <v>22.5</v>
      </c>
    </row>
    <row r="116" spans="1:7">
      <c r="A116" s="183" t="s">
        <v>228</v>
      </c>
      <c r="B116" s="107">
        <v>1</v>
      </c>
      <c r="C116" s="107">
        <v>1</v>
      </c>
      <c r="D116" s="182">
        <v>0</v>
      </c>
      <c r="E116" s="182">
        <v>0</v>
      </c>
      <c r="F116" s="182">
        <v>0</v>
      </c>
      <c r="G116" s="182">
        <v>0</v>
      </c>
    </row>
    <row r="117" spans="1:7">
      <c r="A117" s="183" t="s">
        <v>229</v>
      </c>
      <c r="B117" s="107">
        <v>1</v>
      </c>
      <c r="C117" s="107">
        <v>1</v>
      </c>
      <c r="D117" s="182">
        <v>0</v>
      </c>
      <c r="E117" s="182">
        <v>0</v>
      </c>
      <c r="F117" s="182">
        <v>0</v>
      </c>
      <c r="G117" s="182">
        <v>0</v>
      </c>
    </row>
    <row r="118" spans="1:7">
      <c r="A118" s="183" t="s">
        <v>300</v>
      </c>
      <c r="B118" s="107">
        <v>25</v>
      </c>
      <c r="C118" s="107">
        <v>25</v>
      </c>
      <c r="D118" s="182">
        <v>0.7</v>
      </c>
      <c r="E118" s="182">
        <v>5</v>
      </c>
      <c r="F118" s="182">
        <v>0.8</v>
      </c>
      <c r="G118" s="182">
        <v>51</v>
      </c>
    </row>
    <row r="119" spans="1:7">
      <c r="A119" s="109" t="s">
        <v>232</v>
      </c>
      <c r="B119" s="109"/>
      <c r="C119" s="164" t="s">
        <v>445</v>
      </c>
      <c r="D119" s="110">
        <f>SUM(D111:D118)</f>
        <v>9.7099999999999991</v>
      </c>
      <c r="E119" s="110">
        <f>SUM(E111:E118)</f>
        <v>14.89</v>
      </c>
      <c r="F119" s="110">
        <f>SUM(F111:F118)</f>
        <v>17.010000000000002</v>
      </c>
      <c r="G119" s="110">
        <f>SUM(G111:G118)</f>
        <v>240.93</v>
      </c>
    </row>
    <row r="120" spans="1:7" ht="73.2" customHeight="1">
      <c r="A120" s="375" t="s">
        <v>687</v>
      </c>
      <c r="B120" s="375"/>
      <c r="C120" s="375"/>
      <c r="D120" s="375"/>
      <c r="E120" s="375"/>
      <c r="F120" s="375"/>
      <c r="G120" s="375"/>
    </row>
    <row r="121" spans="1:7" ht="13.2" customHeight="1">
      <c r="A121" s="144"/>
      <c r="B121" s="144"/>
      <c r="C121" s="144"/>
      <c r="D121" s="144"/>
      <c r="E121" s="144"/>
      <c r="F121" s="144"/>
      <c r="G121" s="144"/>
    </row>
    <row r="122" spans="1:7" ht="13.2" customHeight="1">
      <c r="A122" s="1" t="s">
        <v>919</v>
      </c>
      <c r="B122" s="1"/>
      <c r="C122" s="1"/>
      <c r="D122" s="1"/>
      <c r="E122" s="1"/>
      <c r="F122" s="1"/>
      <c r="G122" s="1"/>
    </row>
    <row r="123" spans="1:7" ht="13.2" customHeight="1">
      <c r="A123" s="376" t="s">
        <v>215</v>
      </c>
      <c r="B123" s="377" t="s">
        <v>216</v>
      </c>
      <c r="C123" s="377"/>
      <c r="D123" s="376" t="s">
        <v>4</v>
      </c>
      <c r="E123" s="376"/>
      <c r="F123" s="376"/>
      <c r="G123" s="378" t="s">
        <v>217</v>
      </c>
    </row>
    <row r="124" spans="1:7" ht="13.2" customHeight="1">
      <c r="A124" s="376"/>
      <c r="B124" s="210" t="s">
        <v>218</v>
      </c>
      <c r="C124" s="210" t="s">
        <v>219</v>
      </c>
      <c r="D124" s="210" t="s">
        <v>220</v>
      </c>
      <c r="E124" s="210" t="s">
        <v>6</v>
      </c>
      <c r="F124" s="210" t="s">
        <v>221</v>
      </c>
      <c r="G124" s="378"/>
    </row>
    <row r="125" spans="1:7" ht="13.2" customHeight="1">
      <c r="A125" s="211" t="s">
        <v>920</v>
      </c>
      <c r="B125" s="107">
        <v>70</v>
      </c>
      <c r="C125" s="107">
        <v>70</v>
      </c>
      <c r="D125" s="210">
        <v>4.9000000000000004</v>
      </c>
      <c r="E125" s="210">
        <v>1.54</v>
      </c>
      <c r="F125" s="210">
        <v>48.3</v>
      </c>
      <c r="G125" s="210">
        <v>236.6</v>
      </c>
    </row>
    <row r="126" spans="1:7" ht="13.2" customHeight="1">
      <c r="A126" s="211" t="s">
        <v>603</v>
      </c>
      <c r="B126" s="107">
        <v>10</v>
      </c>
      <c r="C126" s="107">
        <v>10</v>
      </c>
      <c r="D126" s="210">
        <v>0.05</v>
      </c>
      <c r="E126" s="210">
        <v>8.1999999999999993</v>
      </c>
      <c r="F126" s="210">
        <v>0.08</v>
      </c>
      <c r="G126" s="210">
        <v>74.3</v>
      </c>
    </row>
    <row r="127" spans="1:7" ht="13.2" customHeight="1">
      <c r="A127" s="211" t="s">
        <v>228</v>
      </c>
      <c r="B127" s="107">
        <v>0.2</v>
      </c>
      <c r="C127" s="107">
        <v>0.2</v>
      </c>
      <c r="D127" s="210">
        <v>0</v>
      </c>
      <c r="E127" s="210">
        <v>0</v>
      </c>
      <c r="F127" s="210">
        <v>0</v>
      </c>
      <c r="G127" s="210">
        <v>0</v>
      </c>
    </row>
    <row r="128" spans="1:7" ht="13.2" customHeight="1">
      <c r="A128" s="211" t="s">
        <v>230</v>
      </c>
      <c r="B128" s="107">
        <v>210</v>
      </c>
      <c r="C128" s="107">
        <v>210</v>
      </c>
      <c r="D128" s="210">
        <v>0</v>
      </c>
      <c r="E128" s="210">
        <v>0</v>
      </c>
      <c r="F128" s="210">
        <v>0</v>
      </c>
      <c r="G128" s="210">
        <v>0</v>
      </c>
    </row>
    <row r="129" spans="1:7" ht="13.2" customHeight="1">
      <c r="A129" s="109" t="s">
        <v>232</v>
      </c>
      <c r="B129" s="109"/>
      <c r="C129" s="119" t="s">
        <v>921</v>
      </c>
      <c r="D129" s="109">
        <f>SUM(D125:D128)</f>
        <v>4.95</v>
      </c>
      <c r="E129" s="109">
        <f>SUM(E125:E128)</f>
        <v>9.7399999999999984</v>
      </c>
      <c r="F129" s="109">
        <f>SUM(F125:F128)</f>
        <v>48.379999999999995</v>
      </c>
      <c r="G129" s="109">
        <f>SUM(G125:G128)</f>
        <v>310.89999999999998</v>
      </c>
    </row>
    <row r="130" spans="1:7" ht="45.6" customHeight="1">
      <c r="A130" s="375" t="s">
        <v>953</v>
      </c>
      <c r="B130" s="375"/>
      <c r="C130" s="375"/>
      <c r="D130" s="375"/>
      <c r="E130" s="375"/>
      <c r="F130" s="375"/>
      <c r="G130" s="375"/>
    </row>
    <row r="132" spans="1:7">
      <c r="A132" s="1" t="s">
        <v>632</v>
      </c>
      <c r="B132" s="1"/>
      <c r="C132" s="1"/>
      <c r="D132" s="1"/>
      <c r="E132" s="1"/>
      <c r="F132" s="1"/>
      <c r="G132" s="1"/>
    </row>
    <row r="133" spans="1:7" ht="14.4" customHeight="1">
      <c r="A133" s="376" t="s">
        <v>215</v>
      </c>
      <c r="B133" s="377" t="s">
        <v>216</v>
      </c>
      <c r="C133" s="377"/>
      <c r="D133" s="376" t="s">
        <v>4</v>
      </c>
      <c r="E133" s="376"/>
      <c r="F133" s="376"/>
      <c r="G133" s="378" t="s">
        <v>217</v>
      </c>
    </row>
    <row r="134" spans="1:7">
      <c r="A134" s="376"/>
      <c r="B134" s="210" t="s">
        <v>218</v>
      </c>
      <c r="C134" s="210" t="s">
        <v>219</v>
      </c>
      <c r="D134" s="210" t="s">
        <v>220</v>
      </c>
      <c r="E134" s="210" t="s">
        <v>6</v>
      </c>
      <c r="F134" s="210" t="s">
        <v>221</v>
      </c>
      <c r="G134" s="378"/>
    </row>
    <row r="135" spans="1:7">
      <c r="A135" s="3" t="s">
        <v>225</v>
      </c>
      <c r="B135" s="44">
        <v>2.0202020202020203</v>
      </c>
      <c r="C135" s="44">
        <v>2.0202020202020203</v>
      </c>
      <c r="D135" s="45">
        <v>0</v>
      </c>
      <c r="E135" s="45">
        <v>2.02</v>
      </c>
      <c r="F135" s="45">
        <v>0</v>
      </c>
      <c r="G135" s="45">
        <v>18.18</v>
      </c>
    </row>
    <row r="136" spans="1:7">
      <c r="A136" s="3" t="s">
        <v>237</v>
      </c>
      <c r="B136" s="44">
        <v>2.5252525252525251</v>
      </c>
      <c r="C136" s="44">
        <v>2.5252525252525251</v>
      </c>
      <c r="D136" s="45">
        <v>0.26</v>
      </c>
      <c r="E136" s="45">
        <v>0.02</v>
      </c>
      <c r="F136" s="45">
        <v>1.87</v>
      </c>
      <c r="G136" s="45">
        <v>8.74</v>
      </c>
    </row>
    <row r="137" spans="1:7">
      <c r="A137" s="3" t="s">
        <v>228</v>
      </c>
      <c r="B137" s="44">
        <v>0.10101010101010101</v>
      </c>
      <c r="C137" s="44">
        <v>0.10101010101010101</v>
      </c>
      <c r="D137" s="45">
        <v>0</v>
      </c>
      <c r="E137" s="45">
        <v>0</v>
      </c>
      <c r="F137" s="45">
        <v>0</v>
      </c>
      <c r="G137" s="45">
        <v>0</v>
      </c>
    </row>
    <row r="138" spans="1:7">
      <c r="A138" s="3" t="s">
        <v>268</v>
      </c>
      <c r="B138" s="44">
        <v>20.202020202020201</v>
      </c>
      <c r="C138" s="44">
        <v>20.202020202020201</v>
      </c>
      <c r="D138" s="45">
        <v>0.61</v>
      </c>
      <c r="E138" s="45">
        <v>0.4</v>
      </c>
      <c r="F138" s="45">
        <v>0.91</v>
      </c>
      <c r="G138" s="45">
        <v>9.6999999999999993</v>
      </c>
    </row>
    <row r="139" spans="1:7">
      <c r="A139" s="3" t="s">
        <v>230</v>
      </c>
      <c r="B139" s="44">
        <v>25.252525252525253</v>
      </c>
      <c r="C139" s="44">
        <v>25.252525252525253</v>
      </c>
      <c r="D139" s="45">
        <v>0</v>
      </c>
      <c r="E139" s="45">
        <v>0</v>
      </c>
      <c r="F139" s="45">
        <v>0</v>
      </c>
      <c r="G139" s="45">
        <v>0</v>
      </c>
    </row>
    <row r="140" spans="1:7">
      <c r="A140" s="55" t="s">
        <v>232</v>
      </c>
      <c r="B140" s="56"/>
      <c r="C140" s="55">
        <v>50</v>
      </c>
      <c r="D140" s="59">
        <f>SUM(D135:D139)</f>
        <v>0.87</v>
      </c>
      <c r="E140" s="59">
        <f t="shared" ref="E140:G140" si="4">SUM(E135:E139)</f>
        <v>2.44</v>
      </c>
      <c r="F140" s="59">
        <f t="shared" si="4"/>
        <v>2.7800000000000002</v>
      </c>
      <c r="G140" s="59">
        <f t="shared" si="4"/>
        <v>36.620000000000005</v>
      </c>
    </row>
    <row r="141" spans="1:7" ht="35.4" customHeight="1">
      <c r="A141" s="420" t="s">
        <v>269</v>
      </c>
      <c r="B141" s="420"/>
      <c r="C141" s="420"/>
      <c r="D141" s="420"/>
      <c r="E141" s="420"/>
      <c r="F141" s="420"/>
      <c r="G141" s="420"/>
    </row>
    <row r="142" spans="1:7">
      <c r="D142" s="52"/>
      <c r="E142" s="52"/>
      <c r="F142" s="52"/>
      <c r="G142" s="52"/>
    </row>
    <row r="143" spans="1:7">
      <c r="A143" s="1" t="s">
        <v>774</v>
      </c>
      <c r="B143" s="1"/>
      <c r="C143" s="1"/>
      <c r="D143" s="1"/>
      <c r="E143" s="1"/>
      <c r="F143" s="1"/>
      <c r="G143" s="1"/>
    </row>
    <row r="144" spans="1:7">
      <c r="A144" s="376" t="s">
        <v>215</v>
      </c>
      <c r="B144" s="377" t="s">
        <v>216</v>
      </c>
      <c r="C144" s="377"/>
      <c r="D144" s="376" t="s">
        <v>4</v>
      </c>
      <c r="E144" s="376"/>
      <c r="F144" s="376"/>
      <c r="G144" s="378" t="s">
        <v>217</v>
      </c>
    </row>
    <row r="145" spans="1:8">
      <c r="A145" s="376"/>
      <c r="B145" s="2" t="s">
        <v>218</v>
      </c>
      <c r="C145" s="2" t="s">
        <v>219</v>
      </c>
      <c r="D145" s="2" t="s">
        <v>220</v>
      </c>
      <c r="E145" s="2" t="s">
        <v>6</v>
      </c>
      <c r="F145" s="2" t="s">
        <v>221</v>
      </c>
      <c r="G145" s="378"/>
    </row>
    <row r="146" spans="1:8">
      <c r="A146" s="3" t="s">
        <v>160</v>
      </c>
      <c r="B146" s="3">
        <v>50</v>
      </c>
      <c r="C146" s="3">
        <v>50</v>
      </c>
      <c r="D146" s="45">
        <v>2.8</v>
      </c>
      <c r="E146" s="45">
        <v>0.6</v>
      </c>
      <c r="F146" s="45">
        <v>29.4</v>
      </c>
      <c r="G146" s="45">
        <v>134</v>
      </c>
    </row>
    <row r="147" spans="1:8">
      <c r="A147" s="46" t="s">
        <v>232</v>
      </c>
      <c r="B147" s="47"/>
      <c r="C147" s="46">
        <v>50</v>
      </c>
      <c r="D147" s="46">
        <v>2.8</v>
      </c>
      <c r="E147" s="46">
        <v>0.6</v>
      </c>
      <c r="F147" s="46">
        <v>29.4</v>
      </c>
      <c r="G147" s="46">
        <v>134</v>
      </c>
    </row>
    <row r="149" spans="1:8">
      <c r="A149" s="67" t="s">
        <v>802</v>
      </c>
      <c r="B149" s="67"/>
      <c r="C149" s="67"/>
      <c r="D149" s="67"/>
      <c r="E149" s="67"/>
      <c r="F149" s="67"/>
      <c r="G149" s="67"/>
      <c r="H149" s="43"/>
    </row>
    <row r="150" spans="1:8">
      <c r="A150" s="379" t="s">
        <v>215</v>
      </c>
      <c r="B150" s="379" t="s">
        <v>216</v>
      </c>
      <c r="C150" s="379"/>
      <c r="D150" s="379" t="s">
        <v>4</v>
      </c>
      <c r="E150" s="379"/>
      <c r="F150" s="379"/>
      <c r="G150" s="380" t="s">
        <v>217</v>
      </c>
      <c r="H150" s="43"/>
    </row>
    <row r="151" spans="1:8">
      <c r="A151" s="379"/>
      <c r="B151" s="68" t="s">
        <v>218</v>
      </c>
      <c r="C151" s="68" t="s">
        <v>219</v>
      </c>
      <c r="D151" s="68" t="s">
        <v>220</v>
      </c>
      <c r="E151" s="68" t="s">
        <v>6</v>
      </c>
      <c r="F151" s="68" t="s">
        <v>221</v>
      </c>
      <c r="G151" s="380"/>
      <c r="H151" s="77"/>
    </row>
    <row r="152" spans="1:8">
      <c r="A152" s="40" t="s">
        <v>92</v>
      </c>
      <c r="B152" s="40">
        <v>50</v>
      </c>
      <c r="C152" s="40">
        <v>50</v>
      </c>
      <c r="D152" s="40">
        <v>0.17</v>
      </c>
      <c r="E152" s="40">
        <v>0.3</v>
      </c>
      <c r="F152" s="40">
        <v>5.7</v>
      </c>
      <c r="G152" s="40">
        <v>27</v>
      </c>
      <c r="H152" s="77"/>
    </row>
    <row r="153" spans="1:8">
      <c r="A153" s="69" t="s">
        <v>232</v>
      </c>
      <c r="B153" s="70"/>
      <c r="C153" s="69">
        <v>50</v>
      </c>
      <c r="D153" s="197">
        <v>0.17</v>
      </c>
      <c r="E153" s="69">
        <v>0.3</v>
      </c>
      <c r="F153" s="69">
        <v>5.7</v>
      </c>
      <c r="G153" s="69">
        <v>27</v>
      </c>
      <c r="H153" s="77"/>
    </row>
    <row r="154" spans="1:8">
      <c r="A154" s="412" t="s">
        <v>287</v>
      </c>
      <c r="B154" s="412"/>
      <c r="C154" s="412"/>
      <c r="D154" s="412"/>
      <c r="E154" s="412"/>
      <c r="F154" s="412"/>
      <c r="G154" s="412"/>
      <c r="H154" s="412"/>
    </row>
    <row r="155" spans="1:8" ht="0.6" customHeight="1">
      <c r="A155" s="412"/>
      <c r="B155" s="412"/>
      <c r="C155" s="412"/>
      <c r="D155" s="412"/>
      <c r="E155" s="412"/>
      <c r="F155" s="412"/>
      <c r="G155" s="412"/>
      <c r="H155" s="412"/>
    </row>
    <row r="156" spans="1:8" hidden="1">
      <c r="A156" s="412"/>
      <c r="B156" s="412"/>
      <c r="C156" s="412"/>
      <c r="D156" s="412"/>
      <c r="E156" s="412"/>
      <c r="F156" s="412"/>
      <c r="G156" s="412"/>
      <c r="H156" s="412"/>
    </row>
    <row r="157" spans="1:8" hidden="1">
      <c r="A157" s="412"/>
      <c r="B157" s="412"/>
      <c r="C157" s="412"/>
      <c r="D157" s="412"/>
      <c r="E157" s="412"/>
      <c r="F157" s="412"/>
      <c r="G157" s="412"/>
      <c r="H157" s="412"/>
    </row>
    <row r="158" spans="1:8" hidden="1">
      <c r="A158" s="412"/>
      <c r="B158" s="412"/>
      <c r="C158" s="412"/>
      <c r="D158" s="412"/>
      <c r="E158" s="412"/>
      <c r="F158" s="412"/>
      <c r="G158" s="412"/>
      <c r="H158" s="412"/>
    </row>
    <row r="159" spans="1:8" hidden="1">
      <c r="A159" s="412"/>
      <c r="B159" s="412"/>
      <c r="C159" s="412"/>
      <c r="D159" s="412"/>
      <c r="E159" s="412"/>
      <c r="F159" s="412"/>
      <c r="G159" s="412"/>
      <c r="H159" s="412"/>
    </row>
    <row r="162" spans="1:7">
      <c r="A162" s="363" t="s">
        <v>29</v>
      </c>
      <c r="B162" s="363"/>
      <c r="C162" s="363"/>
      <c r="D162" s="363"/>
      <c r="E162" s="363"/>
      <c r="F162" s="363"/>
      <c r="G162" s="363"/>
    </row>
    <row r="164" spans="1:7">
      <c r="A164" s="1" t="s">
        <v>688</v>
      </c>
      <c r="B164" s="156"/>
      <c r="C164" s="1"/>
      <c r="D164" s="1"/>
      <c r="E164" s="1"/>
      <c r="F164" s="1"/>
      <c r="G164" s="1"/>
    </row>
    <row r="165" spans="1:7">
      <c r="A165" s="376" t="s">
        <v>215</v>
      </c>
      <c r="B165" s="377" t="s">
        <v>216</v>
      </c>
      <c r="C165" s="377"/>
      <c r="D165" s="376" t="s">
        <v>4</v>
      </c>
      <c r="E165" s="376"/>
      <c r="F165" s="376"/>
      <c r="G165" s="378" t="s">
        <v>217</v>
      </c>
    </row>
    <row r="166" spans="1:7">
      <c r="A166" s="376"/>
      <c r="B166" s="182" t="s">
        <v>218</v>
      </c>
      <c r="C166" s="182" t="s">
        <v>219</v>
      </c>
      <c r="D166" s="182" t="s">
        <v>220</v>
      </c>
      <c r="E166" s="182" t="s">
        <v>6</v>
      </c>
      <c r="F166" s="182" t="s">
        <v>221</v>
      </c>
      <c r="G166" s="378"/>
    </row>
    <row r="167" spans="1:7">
      <c r="A167" s="183" t="s">
        <v>222</v>
      </c>
      <c r="B167" s="107">
        <v>69.84</v>
      </c>
      <c r="C167" s="107">
        <v>45.92</v>
      </c>
      <c r="D167" s="182">
        <v>0.92</v>
      </c>
      <c r="E167" s="182">
        <v>0.05</v>
      </c>
      <c r="F167" s="182">
        <v>9.0500000000000007</v>
      </c>
      <c r="G167" s="182">
        <v>40.270000000000003</v>
      </c>
    </row>
    <row r="168" spans="1:7">
      <c r="A168" s="183" t="s">
        <v>223</v>
      </c>
      <c r="B168" s="107">
        <v>12.5</v>
      </c>
      <c r="C168" s="107">
        <v>9.1349999999999998</v>
      </c>
      <c r="D168" s="182">
        <v>0.09</v>
      </c>
      <c r="E168" s="182">
        <v>0.02</v>
      </c>
      <c r="F168" s="182">
        <v>0.44</v>
      </c>
      <c r="G168" s="182">
        <v>2.29</v>
      </c>
    </row>
    <row r="169" spans="1:7">
      <c r="A169" s="183" t="s">
        <v>279</v>
      </c>
      <c r="B169" s="107">
        <v>6</v>
      </c>
      <c r="C169" s="107">
        <v>5.3029999999999999</v>
      </c>
      <c r="D169" s="182">
        <v>7.0000000000000007E-2</v>
      </c>
      <c r="E169" s="182">
        <v>0.02</v>
      </c>
      <c r="F169" s="182">
        <v>0.26</v>
      </c>
      <c r="G169" s="182">
        <v>1.46</v>
      </c>
    </row>
    <row r="170" spans="1:7">
      <c r="A170" s="183" t="s">
        <v>225</v>
      </c>
      <c r="B170" s="107">
        <v>2</v>
      </c>
      <c r="C170" s="107">
        <v>2</v>
      </c>
      <c r="D170" s="182">
        <v>0</v>
      </c>
      <c r="E170" s="182">
        <v>2</v>
      </c>
      <c r="F170" s="182">
        <v>0</v>
      </c>
      <c r="G170" s="182">
        <v>18</v>
      </c>
    </row>
    <row r="171" spans="1:7">
      <c r="A171" s="183" t="s">
        <v>324</v>
      </c>
      <c r="B171" s="107">
        <v>62.5</v>
      </c>
      <c r="C171" s="107">
        <v>46.354999999999997</v>
      </c>
      <c r="D171" s="182">
        <v>0.65</v>
      </c>
      <c r="E171" s="182">
        <v>0.09</v>
      </c>
      <c r="F171" s="182">
        <v>1.95</v>
      </c>
      <c r="G171" s="182">
        <v>11.22</v>
      </c>
    </row>
    <row r="172" spans="1:7">
      <c r="A172" s="183" t="s">
        <v>229</v>
      </c>
      <c r="B172" s="107">
        <v>0.05</v>
      </c>
      <c r="C172" s="107">
        <v>0.05</v>
      </c>
      <c r="D172" s="182">
        <v>0</v>
      </c>
      <c r="E172" s="182">
        <v>0</v>
      </c>
      <c r="F172" s="182">
        <v>0</v>
      </c>
      <c r="G172" s="182">
        <v>0</v>
      </c>
    </row>
    <row r="173" spans="1:7">
      <c r="A173" s="183" t="s">
        <v>228</v>
      </c>
      <c r="B173" s="107">
        <v>0.5</v>
      </c>
      <c r="C173" s="107">
        <v>0.5</v>
      </c>
      <c r="D173" s="182">
        <v>0</v>
      </c>
      <c r="E173" s="182">
        <v>0</v>
      </c>
      <c r="F173" s="182">
        <v>0</v>
      </c>
      <c r="G173" s="182">
        <v>0</v>
      </c>
    </row>
    <row r="174" spans="1:7">
      <c r="A174" s="183" t="s">
        <v>230</v>
      </c>
      <c r="B174" s="107">
        <v>187</v>
      </c>
      <c r="C174" s="107">
        <v>187</v>
      </c>
      <c r="D174" s="182">
        <v>0</v>
      </c>
      <c r="E174" s="182">
        <v>0</v>
      </c>
      <c r="F174" s="182">
        <v>0</v>
      </c>
      <c r="G174" s="182">
        <v>0</v>
      </c>
    </row>
    <row r="175" spans="1:7">
      <c r="A175" s="183" t="s">
        <v>311</v>
      </c>
      <c r="B175" s="107">
        <v>0.3</v>
      </c>
      <c r="C175" s="107">
        <v>0.3</v>
      </c>
      <c r="D175" s="182">
        <v>0</v>
      </c>
      <c r="E175" s="182">
        <v>0</v>
      </c>
      <c r="F175" s="182">
        <v>0</v>
      </c>
      <c r="G175" s="182">
        <v>0</v>
      </c>
    </row>
    <row r="176" spans="1:7">
      <c r="A176" s="183" t="s">
        <v>300</v>
      </c>
      <c r="B176" s="107">
        <v>10</v>
      </c>
      <c r="C176" s="107">
        <v>10</v>
      </c>
      <c r="D176" s="182">
        <v>0.28000000000000003</v>
      </c>
      <c r="E176" s="182">
        <v>2</v>
      </c>
      <c r="F176" s="182">
        <v>0.32</v>
      </c>
      <c r="G176" s="182">
        <v>20.399999999999999</v>
      </c>
    </row>
    <row r="177" spans="1:7">
      <c r="A177" s="109" t="s">
        <v>232</v>
      </c>
      <c r="B177" s="109"/>
      <c r="C177" s="164" t="s">
        <v>82</v>
      </c>
      <c r="D177" s="110">
        <f>SUM(D167:D176)</f>
        <v>2.0099999999999998</v>
      </c>
      <c r="E177" s="110">
        <f>SUM(E167:E176)</f>
        <v>4.18</v>
      </c>
      <c r="F177" s="110">
        <f>SUM(F167:F176)</f>
        <v>12.02</v>
      </c>
      <c r="G177" s="110">
        <f>SUM(G167:G176)</f>
        <v>93.640000000000015</v>
      </c>
    </row>
    <row r="178" spans="1:7" ht="66.599999999999994" customHeight="1">
      <c r="A178" s="375" t="s">
        <v>1051</v>
      </c>
      <c r="B178" s="375"/>
      <c r="C178" s="375"/>
      <c r="D178" s="375"/>
      <c r="E178" s="375"/>
      <c r="F178" s="375"/>
      <c r="G178" s="375"/>
    </row>
    <row r="180" spans="1:7">
      <c r="A180" s="1" t="s">
        <v>805</v>
      </c>
      <c r="B180" s="1"/>
      <c r="C180" s="1"/>
      <c r="D180" s="1"/>
      <c r="E180" s="1"/>
      <c r="F180" s="1"/>
      <c r="G180" s="1"/>
    </row>
    <row r="181" spans="1:7">
      <c r="A181" s="376" t="s">
        <v>215</v>
      </c>
      <c r="B181" s="377" t="s">
        <v>216</v>
      </c>
      <c r="C181" s="377"/>
      <c r="D181" s="376" t="s">
        <v>4</v>
      </c>
      <c r="E181" s="376"/>
      <c r="F181" s="376"/>
      <c r="G181" s="378" t="s">
        <v>217</v>
      </c>
    </row>
    <row r="182" spans="1:7">
      <c r="A182" s="376"/>
      <c r="B182" s="182" t="s">
        <v>218</v>
      </c>
      <c r="C182" s="182" t="s">
        <v>219</v>
      </c>
      <c r="D182" s="182" t="s">
        <v>220</v>
      </c>
      <c r="E182" s="182" t="s">
        <v>6</v>
      </c>
      <c r="F182" s="182" t="s">
        <v>221</v>
      </c>
      <c r="G182" s="378"/>
    </row>
    <row r="183" spans="1:7">
      <c r="A183" s="183" t="s">
        <v>500</v>
      </c>
      <c r="B183" s="107">
        <v>181.33333333333334</v>
      </c>
      <c r="C183" s="107">
        <v>132.51466666666664</v>
      </c>
      <c r="D183" s="182">
        <v>1.33</v>
      </c>
      <c r="E183" s="182">
        <v>0.27</v>
      </c>
      <c r="F183" s="182">
        <v>6.36</v>
      </c>
      <c r="G183" s="182">
        <v>33.130000000000003</v>
      </c>
    </row>
    <row r="184" spans="1:7">
      <c r="A184" s="183" t="s">
        <v>225</v>
      </c>
      <c r="B184" s="107">
        <v>13.333333333333334</v>
      </c>
      <c r="C184" s="107">
        <v>13.333333333333334</v>
      </c>
      <c r="D184" s="182">
        <v>0</v>
      </c>
      <c r="E184" s="182">
        <v>13.33</v>
      </c>
      <c r="F184" s="182">
        <v>0</v>
      </c>
      <c r="G184" s="182">
        <v>119.97</v>
      </c>
    </row>
    <row r="185" spans="1:7">
      <c r="A185" s="183" t="s">
        <v>616</v>
      </c>
      <c r="B185" s="107">
        <v>102.66666666666667</v>
      </c>
      <c r="C185" s="107">
        <v>102.66666666666667</v>
      </c>
      <c r="D185" s="182">
        <v>4.83</v>
      </c>
      <c r="E185" s="182">
        <v>0.28000000000000003</v>
      </c>
      <c r="F185" s="182">
        <v>10.78</v>
      </c>
      <c r="G185" s="182">
        <v>64.92</v>
      </c>
    </row>
    <row r="186" spans="1:7">
      <c r="A186" s="183" t="s">
        <v>228</v>
      </c>
      <c r="B186" s="107">
        <v>0.66666666666666663</v>
      </c>
      <c r="C186" s="107">
        <v>0.66666666666666663</v>
      </c>
      <c r="D186" s="182">
        <v>0</v>
      </c>
      <c r="E186" s="182">
        <v>0</v>
      </c>
      <c r="F186" s="182">
        <v>0</v>
      </c>
      <c r="G186" s="182">
        <v>0</v>
      </c>
    </row>
    <row r="187" spans="1:7">
      <c r="A187" s="183" t="s">
        <v>229</v>
      </c>
      <c r="B187" s="107">
        <v>0.24</v>
      </c>
      <c r="C187" s="107">
        <v>0.24</v>
      </c>
      <c r="D187" s="182">
        <v>0</v>
      </c>
      <c r="E187" s="182">
        <v>0</v>
      </c>
      <c r="F187" s="182">
        <v>0</v>
      </c>
      <c r="G187" s="182">
        <v>0</v>
      </c>
    </row>
    <row r="188" spans="1:7">
      <c r="A188" s="183" t="s">
        <v>300</v>
      </c>
      <c r="B188" s="107">
        <v>25</v>
      </c>
      <c r="C188" s="107">
        <v>25</v>
      </c>
      <c r="D188" s="182">
        <v>0.7</v>
      </c>
      <c r="E188" s="182">
        <v>5</v>
      </c>
      <c r="F188" s="182">
        <v>0.8</v>
      </c>
      <c r="G188" s="182">
        <v>51</v>
      </c>
    </row>
    <row r="189" spans="1:7">
      <c r="A189" s="183" t="s">
        <v>394</v>
      </c>
      <c r="B189" s="107">
        <v>7.5066666666666668</v>
      </c>
      <c r="C189" s="107">
        <v>7.5066666666666668</v>
      </c>
      <c r="D189" s="182">
        <v>0.77</v>
      </c>
      <c r="E189" s="182">
        <v>7.0000000000000007E-2</v>
      </c>
      <c r="F189" s="182">
        <v>5.56</v>
      </c>
      <c r="G189" s="182">
        <v>25.93</v>
      </c>
    </row>
    <row r="190" spans="1:7">
      <c r="A190" s="183" t="s">
        <v>230</v>
      </c>
      <c r="B190" s="107">
        <v>75</v>
      </c>
      <c r="C190" s="107">
        <v>75</v>
      </c>
      <c r="D190" s="182">
        <v>0</v>
      </c>
      <c r="E190" s="182">
        <v>0</v>
      </c>
      <c r="F190" s="182">
        <v>0</v>
      </c>
      <c r="G190" s="182">
        <v>0</v>
      </c>
    </row>
    <row r="191" spans="1:7">
      <c r="A191" s="109" t="s">
        <v>232</v>
      </c>
      <c r="B191" s="109"/>
      <c r="C191" s="119" t="s">
        <v>806</v>
      </c>
      <c r="D191" s="110">
        <f>SUM(D183:D190)</f>
        <v>7.6300000000000008</v>
      </c>
      <c r="E191" s="110">
        <f>SUM(E183:E190)</f>
        <v>18.95</v>
      </c>
      <c r="F191" s="110">
        <f>SUM(F183:F190)</f>
        <v>23.5</v>
      </c>
      <c r="G191" s="110">
        <f>SUM(G183:G190)</f>
        <v>294.95</v>
      </c>
    </row>
    <row r="192" spans="1:7" ht="59.4" customHeight="1">
      <c r="A192" s="375" t="s">
        <v>690</v>
      </c>
      <c r="B192" s="375"/>
      <c r="C192" s="375"/>
      <c r="D192" s="375"/>
      <c r="E192" s="375"/>
      <c r="F192" s="375"/>
      <c r="G192" s="375"/>
    </row>
    <row r="194" spans="1:7">
      <c r="A194" s="1" t="s">
        <v>807</v>
      </c>
      <c r="B194" s="156"/>
      <c r="C194" s="1"/>
      <c r="D194" s="1"/>
      <c r="E194" s="1"/>
      <c r="F194" s="1"/>
      <c r="G194" s="1"/>
    </row>
    <row r="195" spans="1:7">
      <c r="A195" s="376" t="s">
        <v>215</v>
      </c>
      <c r="B195" s="377" t="s">
        <v>216</v>
      </c>
      <c r="C195" s="377"/>
      <c r="D195" s="376" t="s">
        <v>4</v>
      </c>
      <c r="E195" s="376"/>
      <c r="F195" s="376"/>
      <c r="G195" s="378" t="s">
        <v>217</v>
      </c>
    </row>
    <row r="196" spans="1:7">
      <c r="A196" s="376"/>
      <c r="B196" s="182" t="s">
        <v>218</v>
      </c>
      <c r="C196" s="182" t="s">
        <v>219</v>
      </c>
      <c r="D196" s="182" t="s">
        <v>220</v>
      </c>
      <c r="E196" s="182" t="s">
        <v>6</v>
      </c>
      <c r="F196" s="182" t="s">
        <v>221</v>
      </c>
      <c r="G196" s="378"/>
    </row>
    <row r="197" spans="1:7">
      <c r="A197" s="183" t="s">
        <v>692</v>
      </c>
      <c r="B197" s="107">
        <v>66.666666666666671</v>
      </c>
      <c r="C197" s="107">
        <v>66.666666666666671</v>
      </c>
      <c r="D197" s="182">
        <v>12.87</v>
      </c>
      <c r="E197" s="182">
        <v>3.33</v>
      </c>
      <c r="F197" s="182">
        <v>0</v>
      </c>
      <c r="G197" s="182">
        <v>81.47</v>
      </c>
    </row>
    <row r="198" spans="1:7">
      <c r="A198" s="183" t="s">
        <v>263</v>
      </c>
      <c r="B198" s="107">
        <v>5.333333333333333</v>
      </c>
      <c r="C198" s="107">
        <v>5.333333333333333</v>
      </c>
      <c r="D198" s="182">
        <v>0.56000000000000005</v>
      </c>
      <c r="E198" s="182">
        <v>0.16</v>
      </c>
      <c r="F198" s="182">
        <v>3.64</v>
      </c>
      <c r="G198" s="182">
        <v>18.239999999999998</v>
      </c>
    </row>
    <row r="199" spans="1:7">
      <c r="A199" s="183" t="s">
        <v>237</v>
      </c>
      <c r="B199" s="107">
        <v>13.333333333333334</v>
      </c>
      <c r="C199" s="107">
        <v>13.333333333333334</v>
      </c>
      <c r="D199" s="182">
        <v>1.37</v>
      </c>
      <c r="E199" s="182">
        <v>0.12</v>
      </c>
      <c r="F199" s="182">
        <v>9.86</v>
      </c>
      <c r="G199" s="182">
        <v>46.03</v>
      </c>
    </row>
    <row r="200" spans="1:7">
      <c r="A200" s="183" t="s">
        <v>225</v>
      </c>
      <c r="B200" s="107">
        <v>6.666666666666667</v>
      </c>
      <c r="C200" s="107">
        <v>6.666666666666667</v>
      </c>
      <c r="D200" s="182">
        <v>0</v>
      </c>
      <c r="E200" s="182">
        <v>6.67</v>
      </c>
      <c r="F200" s="182">
        <v>0</v>
      </c>
      <c r="G200" s="182">
        <v>60.3</v>
      </c>
    </row>
    <row r="201" spans="1:7">
      <c r="A201" s="183" t="s">
        <v>228</v>
      </c>
      <c r="B201" s="107">
        <v>1.2</v>
      </c>
      <c r="C201" s="107">
        <v>1.2</v>
      </c>
      <c r="D201" s="182">
        <v>0</v>
      </c>
      <c r="E201" s="182">
        <v>0</v>
      </c>
      <c r="F201" s="182">
        <v>0</v>
      </c>
      <c r="G201" s="182">
        <v>0</v>
      </c>
    </row>
    <row r="202" spans="1:7">
      <c r="A202" s="183" t="s">
        <v>376</v>
      </c>
      <c r="B202" s="107">
        <v>0.4</v>
      </c>
      <c r="C202" s="107">
        <v>0.4</v>
      </c>
      <c r="D202" s="182">
        <v>0</v>
      </c>
      <c r="E202" s="182">
        <v>0</v>
      </c>
      <c r="F202" s="182">
        <v>0</v>
      </c>
      <c r="G202" s="182">
        <v>0</v>
      </c>
    </row>
    <row r="203" spans="1:7">
      <c r="A203" s="183" t="s">
        <v>293</v>
      </c>
      <c r="B203" s="107">
        <v>0.7</v>
      </c>
      <c r="C203" s="107">
        <v>0.66666666666666663</v>
      </c>
      <c r="D203" s="182">
        <v>0.04</v>
      </c>
      <c r="E203" s="182">
        <v>0</v>
      </c>
      <c r="F203" s="182">
        <v>0.02</v>
      </c>
      <c r="G203" s="182">
        <v>0.26</v>
      </c>
    </row>
    <row r="204" spans="1:7">
      <c r="A204" s="109" t="s">
        <v>232</v>
      </c>
      <c r="B204" s="109"/>
      <c r="C204" s="119" t="s">
        <v>693</v>
      </c>
      <c r="D204" s="110">
        <f>SUM(D197:D203)</f>
        <v>14.84</v>
      </c>
      <c r="E204" s="110">
        <f>SUM(E197:E203)</f>
        <v>10.280000000000001</v>
      </c>
      <c r="F204" s="110">
        <f>SUM(F197:F203)</f>
        <v>13.52</v>
      </c>
      <c r="G204" s="110">
        <f>SUM(G197:G203)</f>
        <v>206.3</v>
      </c>
    </row>
    <row r="205" spans="1:7" ht="78.599999999999994" customHeight="1">
      <c r="A205" s="375" t="s">
        <v>1053</v>
      </c>
      <c r="B205" s="375"/>
      <c r="C205" s="375"/>
      <c r="D205" s="375"/>
      <c r="E205" s="375"/>
      <c r="F205" s="375"/>
      <c r="G205" s="375"/>
    </row>
    <row r="206" spans="1:7" ht="12.6" customHeight="1">
      <c r="A206" s="144"/>
      <c r="B206" s="144"/>
      <c r="C206" s="144"/>
      <c r="D206" s="144"/>
      <c r="E206" s="144"/>
      <c r="F206" s="144"/>
      <c r="G206" s="144"/>
    </row>
    <row r="207" spans="1:7">
      <c r="A207" s="1" t="s">
        <v>808</v>
      </c>
      <c r="B207" s="156"/>
      <c r="C207" s="1"/>
      <c r="D207" s="1"/>
      <c r="E207" s="1"/>
      <c r="F207" s="1"/>
      <c r="G207" s="1"/>
    </row>
    <row r="208" spans="1:7" ht="14.4" customHeight="1">
      <c r="A208" s="376" t="s">
        <v>215</v>
      </c>
      <c r="B208" s="377" t="s">
        <v>216</v>
      </c>
      <c r="C208" s="377"/>
      <c r="D208" s="376" t="s">
        <v>4</v>
      </c>
      <c r="E208" s="376"/>
      <c r="F208" s="376"/>
      <c r="G208" s="378" t="s">
        <v>217</v>
      </c>
    </row>
    <row r="209" spans="1:7">
      <c r="A209" s="376"/>
      <c r="B209" s="182" t="s">
        <v>218</v>
      </c>
      <c r="C209" s="182" t="s">
        <v>219</v>
      </c>
      <c r="D209" s="182" t="s">
        <v>220</v>
      </c>
      <c r="E209" s="182" t="s">
        <v>6</v>
      </c>
      <c r="F209" s="182" t="s">
        <v>221</v>
      </c>
      <c r="G209" s="378"/>
    </row>
    <row r="210" spans="1:7">
      <c r="A210" s="183" t="s">
        <v>695</v>
      </c>
      <c r="B210" s="107">
        <v>51</v>
      </c>
      <c r="C210" s="107">
        <v>50</v>
      </c>
      <c r="D210" s="182">
        <v>0.5</v>
      </c>
      <c r="E210" s="182">
        <v>0.1</v>
      </c>
      <c r="F210" s="182">
        <v>1.3</v>
      </c>
      <c r="G210" s="182">
        <v>8.1</v>
      </c>
    </row>
    <row r="211" spans="1:7">
      <c r="A211" s="109" t="s">
        <v>232</v>
      </c>
      <c r="B211" s="109"/>
      <c r="C211" s="119" t="s">
        <v>501</v>
      </c>
      <c r="D211" s="109">
        <f>SUM(D210:D210)</f>
        <v>0.5</v>
      </c>
      <c r="E211" s="109">
        <f>SUM(E210:E210)</f>
        <v>0.1</v>
      </c>
      <c r="F211" s="109">
        <f>SUM(F210:F210)</f>
        <v>1.3</v>
      </c>
      <c r="G211" s="109">
        <f>SUM(G210:G210)</f>
        <v>8.1</v>
      </c>
    </row>
    <row r="212" spans="1:7" ht="14.4" customHeight="1">
      <c r="A212" s="375" t="s">
        <v>696</v>
      </c>
      <c r="B212" s="375"/>
      <c r="C212" s="375"/>
      <c r="D212" s="375"/>
      <c r="E212" s="375"/>
      <c r="F212" s="375"/>
      <c r="G212" s="375"/>
    </row>
    <row r="214" spans="1:7">
      <c r="A214" s="1" t="s">
        <v>809</v>
      </c>
      <c r="B214" s="1"/>
      <c r="C214" s="1"/>
      <c r="D214" s="1"/>
      <c r="E214" s="1"/>
      <c r="F214" s="1"/>
      <c r="G214" s="1"/>
    </row>
    <row r="215" spans="1:7" ht="14.4" customHeight="1">
      <c r="A215" s="376" t="s">
        <v>215</v>
      </c>
      <c r="B215" s="376" t="s">
        <v>216</v>
      </c>
      <c r="C215" s="376"/>
      <c r="D215" s="376" t="s">
        <v>4</v>
      </c>
      <c r="E215" s="376"/>
      <c r="F215" s="376"/>
      <c r="G215" s="378" t="s">
        <v>217</v>
      </c>
    </row>
    <row r="216" spans="1:7">
      <c r="A216" s="376"/>
      <c r="B216" s="216" t="s">
        <v>218</v>
      </c>
      <c r="C216" s="216" t="s">
        <v>219</v>
      </c>
      <c r="D216" s="216" t="s">
        <v>220</v>
      </c>
      <c r="E216" s="216" t="s">
        <v>6</v>
      </c>
      <c r="F216" s="216" t="s">
        <v>221</v>
      </c>
      <c r="G216" s="378"/>
    </row>
    <row r="217" spans="1:7">
      <c r="A217" s="216" t="s">
        <v>325</v>
      </c>
      <c r="B217" s="107">
        <v>56.9</v>
      </c>
      <c r="C217" s="107">
        <v>46.915500000000002</v>
      </c>
      <c r="D217" s="216">
        <v>0.7</v>
      </c>
      <c r="E217" s="216">
        <v>0.05</v>
      </c>
      <c r="F217" s="216">
        <v>3.94</v>
      </c>
      <c r="G217" s="216">
        <v>19</v>
      </c>
    </row>
    <row r="218" spans="1:7">
      <c r="A218" s="216" t="s">
        <v>228</v>
      </c>
      <c r="B218" s="107">
        <v>0.125</v>
      </c>
      <c r="C218" s="107">
        <v>0.125</v>
      </c>
      <c r="D218" s="216">
        <v>0</v>
      </c>
      <c r="E218" s="216">
        <v>0</v>
      </c>
      <c r="F218" s="216">
        <v>0</v>
      </c>
      <c r="G218" s="216">
        <v>0</v>
      </c>
    </row>
    <row r="219" spans="1:7">
      <c r="A219" s="216" t="s">
        <v>225</v>
      </c>
      <c r="B219" s="107">
        <v>2.5</v>
      </c>
      <c r="C219" s="107">
        <v>2.5</v>
      </c>
      <c r="D219" s="216">
        <v>0</v>
      </c>
      <c r="E219" s="216">
        <v>2.5</v>
      </c>
      <c r="F219" s="216">
        <v>0</v>
      </c>
      <c r="G219" s="216">
        <v>22.5</v>
      </c>
    </row>
    <row r="220" spans="1:7">
      <c r="A220" s="216" t="s">
        <v>247</v>
      </c>
      <c r="B220" s="107">
        <v>1</v>
      </c>
      <c r="C220" s="107">
        <v>1</v>
      </c>
      <c r="D220" s="216">
        <v>0</v>
      </c>
      <c r="E220" s="216">
        <v>0</v>
      </c>
      <c r="F220" s="216">
        <v>0.99</v>
      </c>
      <c r="G220" s="216">
        <v>3.99</v>
      </c>
    </row>
    <row r="221" spans="1:7">
      <c r="A221" s="216" t="s">
        <v>273</v>
      </c>
      <c r="B221" s="107">
        <v>0.2</v>
      </c>
      <c r="C221" s="107">
        <v>0.2</v>
      </c>
      <c r="D221" s="216">
        <v>0</v>
      </c>
      <c r="E221" s="216">
        <v>0</v>
      </c>
      <c r="F221" s="216">
        <v>0</v>
      </c>
      <c r="G221" s="216">
        <v>0</v>
      </c>
    </row>
    <row r="222" spans="1:7">
      <c r="A222" s="109" t="s">
        <v>232</v>
      </c>
      <c r="B222" s="109"/>
      <c r="C222" s="119" t="s">
        <v>501</v>
      </c>
      <c r="D222" s="223">
        <f>SUM(D217:D221)</f>
        <v>0.7</v>
      </c>
      <c r="E222" s="223">
        <f>SUM(E217:E221)</f>
        <v>2.5499999999999998</v>
      </c>
      <c r="F222" s="223">
        <f>SUM(F217:F221)</f>
        <v>4.93</v>
      </c>
      <c r="G222" s="110">
        <f>SUM(G217:G221)</f>
        <v>45.49</v>
      </c>
    </row>
    <row r="223" spans="1:7" ht="48" customHeight="1">
      <c r="A223" s="375" t="s">
        <v>1022</v>
      </c>
      <c r="B223" s="375"/>
      <c r="C223" s="375"/>
      <c r="D223" s="375"/>
      <c r="E223" s="375"/>
      <c r="F223" s="375"/>
      <c r="G223" s="375"/>
    </row>
    <row r="224" spans="1:7" ht="14.4" customHeight="1">
      <c r="A224" s="144"/>
      <c r="B224" s="144"/>
      <c r="C224" s="144"/>
      <c r="D224" s="225"/>
      <c r="E224" s="225"/>
      <c r="F224" s="225"/>
      <c r="G224" s="225"/>
    </row>
    <row r="225" spans="1:7">
      <c r="A225" s="1" t="s">
        <v>774</v>
      </c>
      <c r="B225" s="1"/>
      <c r="C225" s="1"/>
      <c r="D225" s="198"/>
      <c r="E225" s="198"/>
      <c r="F225" s="198"/>
      <c r="G225" s="198"/>
    </row>
    <row r="226" spans="1:7">
      <c r="A226" s="376" t="s">
        <v>215</v>
      </c>
      <c r="B226" s="377" t="s">
        <v>216</v>
      </c>
      <c r="C226" s="377"/>
      <c r="D226" s="376" t="s">
        <v>4</v>
      </c>
      <c r="E226" s="376"/>
      <c r="F226" s="376"/>
      <c r="G226" s="378" t="s">
        <v>217</v>
      </c>
    </row>
    <row r="227" spans="1:7">
      <c r="A227" s="376"/>
      <c r="B227" s="2" t="s">
        <v>218</v>
      </c>
      <c r="C227" s="2" t="s">
        <v>219</v>
      </c>
      <c r="D227" s="2" t="s">
        <v>220</v>
      </c>
      <c r="E227" s="2" t="s">
        <v>6</v>
      </c>
      <c r="F227" s="2" t="s">
        <v>221</v>
      </c>
      <c r="G227" s="378"/>
    </row>
    <row r="228" spans="1:7">
      <c r="A228" s="3" t="s">
        <v>160</v>
      </c>
      <c r="B228" s="3">
        <v>50</v>
      </c>
      <c r="C228" s="3">
        <v>50</v>
      </c>
      <c r="D228" s="45">
        <v>2.8</v>
      </c>
      <c r="E228" s="45">
        <v>0.6</v>
      </c>
      <c r="F228" s="45">
        <v>29.4</v>
      </c>
      <c r="G228" s="45">
        <v>134</v>
      </c>
    </row>
    <row r="229" spans="1:7">
      <c r="A229" s="46" t="s">
        <v>232</v>
      </c>
      <c r="B229" s="47"/>
      <c r="C229" s="46">
        <v>50</v>
      </c>
      <c r="D229" s="46">
        <v>2.8</v>
      </c>
      <c r="E229" s="46">
        <v>0.6</v>
      </c>
      <c r="F229" s="46">
        <v>29.4</v>
      </c>
      <c r="G229" s="46">
        <v>134</v>
      </c>
    </row>
    <row r="231" spans="1:7">
      <c r="A231" s="1" t="s">
        <v>672</v>
      </c>
      <c r="B231" s="1"/>
      <c r="C231" s="1"/>
      <c r="D231" s="1"/>
      <c r="E231" s="1"/>
      <c r="F231" s="1"/>
      <c r="G231" s="1"/>
    </row>
    <row r="232" spans="1:7">
      <c r="A232" s="376" t="s">
        <v>215</v>
      </c>
      <c r="B232" s="377" t="s">
        <v>216</v>
      </c>
      <c r="C232" s="377"/>
      <c r="D232" s="376" t="s">
        <v>4</v>
      </c>
      <c r="E232" s="376"/>
      <c r="F232" s="376"/>
      <c r="G232" s="378" t="s">
        <v>217</v>
      </c>
    </row>
    <row r="233" spans="1:7">
      <c r="A233" s="376"/>
      <c r="B233" s="182" t="s">
        <v>218</v>
      </c>
      <c r="C233" s="182" t="s">
        <v>219</v>
      </c>
      <c r="D233" s="182" t="s">
        <v>220</v>
      </c>
      <c r="E233" s="182" t="s">
        <v>6</v>
      </c>
      <c r="F233" s="182" t="s">
        <v>221</v>
      </c>
      <c r="G233" s="378"/>
    </row>
    <row r="234" spans="1:7">
      <c r="A234" s="183" t="s">
        <v>246</v>
      </c>
      <c r="B234" s="107">
        <v>26.45</v>
      </c>
      <c r="C234" s="107">
        <v>23</v>
      </c>
      <c r="D234" s="182">
        <v>0.08</v>
      </c>
      <c r="E234" s="182">
        <v>0.14000000000000001</v>
      </c>
      <c r="F234" s="182">
        <v>2.62</v>
      </c>
      <c r="G234" s="182">
        <v>12.04</v>
      </c>
    </row>
    <row r="235" spans="1:7">
      <c r="A235" s="183" t="s">
        <v>247</v>
      </c>
      <c r="B235" s="107">
        <v>20</v>
      </c>
      <c r="C235" s="107">
        <v>20</v>
      </c>
      <c r="D235" s="182">
        <v>0</v>
      </c>
      <c r="E235" s="182">
        <v>0</v>
      </c>
      <c r="F235" s="182">
        <v>19.96</v>
      </c>
      <c r="G235" s="182">
        <v>79.84</v>
      </c>
    </row>
    <row r="236" spans="1:7">
      <c r="A236" s="183" t="s">
        <v>248</v>
      </c>
      <c r="B236" s="107">
        <v>0.2</v>
      </c>
      <c r="C236" s="107">
        <v>0.2</v>
      </c>
      <c r="D236" s="182">
        <v>0</v>
      </c>
      <c r="E236" s="182">
        <v>0</v>
      </c>
      <c r="F236" s="182">
        <v>0</v>
      </c>
      <c r="G236" s="182">
        <v>0</v>
      </c>
    </row>
    <row r="237" spans="1:7">
      <c r="A237" s="183" t="s">
        <v>230</v>
      </c>
      <c r="B237" s="107">
        <v>157</v>
      </c>
      <c r="C237" s="107">
        <v>157</v>
      </c>
      <c r="D237" s="182">
        <v>0</v>
      </c>
      <c r="E237" s="182">
        <v>0</v>
      </c>
      <c r="F237" s="182">
        <v>0</v>
      </c>
      <c r="G237" s="182">
        <v>0</v>
      </c>
    </row>
    <row r="238" spans="1:7">
      <c r="A238" s="109" t="s">
        <v>232</v>
      </c>
      <c r="B238" s="109"/>
      <c r="C238" s="109">
        <v>200</v>
      </c>
      <c r="D238" s="110">
        <f>SUM(D234:D237)</f>
        <v>0.08</v>
      </c>
      <c r="E238" s="110">
        <f>SUM(E234:E237)</f>
        <v>0.14000000000000001</v>
      </c>
      <c r="F238" s="110">
        <f>SUM(F234:F237)</f>
        <v>22.580000000000002</v>
      </c>
      <c r="G238" s="110">
        <f>SUM(G234:G237)</f>
        <v>91.88</v>
      </c>
    </row>
    <row r="239" spans="1:7" ht="53.25" customHeight="1">
      <c r="A239" s="375" t="s">
        <v>673</v>
      </c>
      <c r="B239" s="375"/>
      <c r="C239" s="375"/>
      <c r="D239" s="375"/>
      <c r="E239" s="375"/>
      <c r="F239" s="375"/>
      <c r="G239" s="375"/>
    </row>
    <row r="241" spans="1:7">
      <c r="A241" s="363" t="s">
        <v>30</v>
      </c>
      <c r="B241" s="363"/>
      <c r="C241" s="363"/>
      <c r="D241" s="363"/>
      <c r="E241" s="363"/>
      <c r="F241" s="363"/>
      <c r="G241" s="363"/>
    </row>
    <row r="243" spans="1:7">
      <c r="A243" s="1" t="s">
        <v>810</v>
      </c>
      <c r="B243" s="156"/>
      <c r="C243" s="1"/>
      <c r="D243" s="1"/>
      <c r="E243" s="1"/>
      <c r="F243" s="1"/>
      <c r="G243" s="1"/>
    </row>
    <row r="244" spans="1:7">
      <c r="A244" s="376" t="s">
        <v>215</v>
      </c>
      <c r="B244" s="377" t="s">
        <v>216</v>
      </c>
      <c r="C244" s="377"/>
      <c r="D244" s="376" t="s">
        <v>4</v>
      </c>
      <c r="E244" s="376"/>
      <c r="F244" s="376"/>
      <c r="G244" s="378" t="s">
        <v>217</v>
      </c>
    </row>
    <row r="245" spans="1:7">
      <c r="A245" s="376"/>
      <c r="B245" s="182" t="s">
        <v>218</v>
      </c>
      <c r="C245" s="182" t="s">
        <v>219</v>
      </c>
      <c r="D245" s="182" t="s">
        <v>220</v>
      </c>
      <c r="E245" s="182" t="s">
        <v>6</v>
      </c>
      <c r="F245" s="182" t="s">
        <v>221</v>
      </c>
      <c r="G245" s="378"/>
    </row>
    <row r="246" spans="1:7">
      <c r="A246" s="183" t="s">
        <v>331</v>
      </c>
      <c r="B246" s="107">
        <v>55.72</v>
      </c>
      <c r="C246" s="107">
        <v>42.857142857142854</v>
      </c>
      <c r="D246" s="182">
        <v>7.37</v>
      </c>
      <c r="E246" s="182">
        <v>1.07</v>
      </c>
      <c r="F246" s="182">
        <v>0</v>
      </c>
      <c r="G246" s="182">
        <v>39.130000000000003</v>
      </c>
    </row>
    <row r="247" spans="1:7">
      <c r="A247" s="183" t="s">
        <v>237</v>
      </c>
      <c r="B247" s="107">
        <v>10.476190476190476</v>
      </c>
      <c r="C247" s="107">
        <v>10.476190476190476</v>
      </c>
      <c r="D247" s="182">
        <v>1.08</v>
      </c>
      <c r="E247" s="182">
        <v>0.09</v>
      </c>
      <c r="F247" s="182">
        <v>7.76</v>
      </c>
      <c r="G247" s="182">
        <v>36.19</v>
      </c>
    </row>
    <row r="248" spans="1:7">
      <c r="A248" s="183" t="s">
        <v>225</v>
      </c>
      <c r="B248" s="107">
        <v>5.7142857142857144</v>
      </c>
      <c r="C248" s="107">
        <v>5.7142857142857144</v>
      </c>
      <c r="D248" s="182">
        <v>0</v>
      </c>
      <c r="E248" s="182">
        <v>5.71</v>
      </c>
      <c r="F248" s="182">
        <v>0</v>
      </c>
      <c r="G248" s="182">
        <v>51.39</v>
      </c>
    </row>
    <row r="249" spans="1:7">
      <c r="A249" s="183" t="s">
        <v>228</v>
      </c>
      <c r="B249" s="107">
        <v>0.02</v>
      </c>
      <c r="C249" s="107">
        <v>0.02</v>
      </c>
      <c r="D249" s="182">
        <v>0</v>
      </c>
      <c r="E249" s="182">
        <v>0</v>
      </c>
      <c r="F249" s="182">
        <v>0</v>
      </c>
      <c r="G249" s="182">
        <v>0</v>
      </c>
    </row>
    <row r="250" spans="1:7">
      <c r="A250" s="183" t="s">
        <v>229</v>
      </c>
      <c r="B250" s="107">
        <v>0.23809523809523808</v>
      </c>
      <c r="C250" s="107">
        <v>0.23809523809523808</v>
      </c>
      <c r="D250" s="182">
        <v>0</v>
      </c>
      <c r="E250" s="182">
        <v>0</v>
      </c>
      <c r="F250" s="182">
        <v>0</v>
      </c>
      <c r="G250" s="182">
        <v>0</v>
      </c>
    </row>
    <row r="251" spans="1:7">
      <c r="A251" s="183" t="s">
        <v>309</v>
      </c>
      <c r="B251" s="107">
        <v>10.476190476190476</v>
      </c>
      <c r="C251" s="107">
        <v>10.476190476190476</v>
      </c>
      <c r="D251" s="182">
        <v>1.35</v>
      </c>
      <c r="E251" s="182">
        <v>1.17</v>
      </c>
      <c r="F251" s="182">
        <v>7.0000000000000007E-2</v>
      </c>
      <c r="G251" s="182">
        <v>16.27</v>
      </c>
    </row>
    <row r="252" spans="1:7">
      <c r="A252" s="167" t="s">
        <v>232</v>
      </c>
      <c r="B252" s="167"/>
      <c r="C252" s="119" t="s">
        <v>512</v>
      </c>
      <c r="D252" s="110">
        <f>SUM(D246:D251)</f>
        <v>9.7999999999999989</v>
      </c>
      <c r="E252" s="110">
        <f>SUM(E246:E251)</f>
        <v>8.0399999999999991</v>
      </c>
      <c r="F252" s="110">
        <f>SUM(F246:F251)</f>
        <v>7.83</v>
      </c>
      <c r="G252" s="110">
        <f>SUM(G246:G251)</f>
        <v>142.97999999999999</v>
      </c>
    </row>
    <row r="253" spans="1:7" ht="58.95" customHeight="1">
      <c r="A253" s="375" t="s">
        <v>704</v>
      </c>
      <c r="B253" s="375"/>
      <c r="C253" s="375"/>
      <c r="D253" s="375"/>
      <c r="E253" s="375"/>
      <c r="F253" s="375"/>
      <c r="G253" s="375"/>
    </row>
    <row r="255" spans="1:7">
      <c r="A255" s="1" t="s">
        <v>811</v>
      </c>
      <c r="B255" s="1"/>
      <c r="C255" s="1"/>
      <c r="D255" s="1"/>
      <c r="E255" s="1"/>
      <c r="F255" s="1"/>
      <c r="G255" s="1"/>
    </row>
    <row r="256" spans="1:7">
      <c r="A256" s="376" t="s">
        <v>215</v>
      </c>
      <c r="B256" s="377" t="s">
        <v>216</v>
      </c>
      <c r="C256" s="377"/>
      <c r="D256" s="376" t="s">
        <v>4</v>
      </c>
      <c r="E256" s="376"/>
      <c r="F256" s="376"/>
      <c r="G256" s="378" t="s">
        <v>217</v>
      </c>
    </row>
    <row r="257" spans="1:8">
      <c r="A257" s="376"/>
      <c r="B257" s="182" t="s">
        <v>218</v>
      </c>
      <c r="C257" s="182" t="s">
        <v>219</v>
      </c>
      <c r="D257" s="182" t="s">
        <v>220</v>
      </c>
      <c r="E257" s="182" t="s">
        <v>6</v>
      </c>
      <c r="F257" s="182" t="s">
        <v>221</v>
      </c>
      <c r="G257" s="378"/>
    </row>
    <row r="258" spans="1:8">
      <c r="A258" s="183" t="s">
        <v>222</v>
      </c>
      <c r="B258" s="107">
        <v>327.4786666666667</v>
      </c>
      <c r="C258" s="107">
        <v>215.33333333333331</v>
      </c>
      <c r="D258" s="182">
        <v>4.3099999999999996</v>
      </c>
      <c r="E258" s="182">
        <v>0.22</v>
      </c>
      <c r="F258" s="182">
        <v>31.87</v>
      </c>
      <c r="G258" s="182">
        <v>146.63999999999999</v>
      </c>
    </row>
    <row r="259" spans="1:8">
      <c r="A259" s="183" t="s">
        <v>228</v>
      </c>
      <c r="B259" s="107">
        <v>0.46666666666666667</v>
      </c>
      <c r="C259" s="107">
        <v>0.46666666666666667</v>
      </c>
      <c r="D259" s="182">
        <v>0</v>
      </c>
      <c r="E259" s="182">
        <v>0</v>
      </c>
      <c r="F259" s="182">
        <v>0</v>
      </c>
      <c r="G259" s="182">
        <v>0</v>
      </c>
    </row>
    <row r="260" spans="1:8">
      <c r="A260" s="109" t="s">
        <v>232</v>
      </c>
      <c r="B260" s="109"/>
      <c r="C260" s="119" t="s">
        <v>751</v>
      </c>
      <c r="D260" s="109">
        <f>SUM(D258:D259)</f>
        <v>4.3099999999999996</v>
      </c>
      <c r="E260" s="109">
        <f>SUM(E258:E259)</f>
        <v>0.22</v>
      </c>
      <c r="F260" s="109">
        <f>SUM(F258:F259)</f>
        <v>31.87</v>
      </c>
      <c r="G260" s="109">
        <f>SUM(G258:G259)</f>
        <v>146.63999999999999</v>
      </c>
    </row>
    <row r="261" spans="1:8" ht="43.95" customHeight="1">
      <c r="A261" s="375" t="s">
        <v>266</v>
      </c>
      <c r="B261" s="375"/>
      <c r="C261" s="375"/>
      <c r="D261" s="375"/>
      <c r="E261" s="375"/>
      <c r="F261" s="375"/>
      <c r="G261" s="375"/>
    </row>
    <row r="263" spans="1:8">
      <c r="A263" s="1" t="s">
        <v>632</v>
      </c>
      <c r="B263" s="1"/>
      <c r="C263" s="1"/>
      <c r="D263" s="1"/>
      <c r="E263" s="1"/>
      <c r="F263" s="1"/>
      <c r="G263" s="1"/>
    </row>
    <row r="264" spans="1:8">
      <c r="A264" s="376" t="s">
        <v>215</v>
      </c>
      <c r="B264" s="377" t="s">
        <v>216</v>
      </c>
      <c r="C264" s="377"/>
      <c r="D264" s="376" t="s">
        <v>4</v>
      </c>
      <c r="E264" s="376"/>
      <c r="F264" s="376"/>
      <c r="G264" s="378" t="s">
        <v>217</v>
      </c>
    </row>
    <row r="265" spans="1:8">
      <c r="A265" s="376"/>
      <c r="B265" s="182" t="s">
        <v>218</v>
      </c>
      <c r="C265" s="182" t="s">
        <v>219</v>
      </c>
      <c r="D265" s="182" t="s">
        <v>220</v>
      </c>
      <c r="E265" s="182" t="s">
        <v>6</v>
      </c>
      <c r="F265" s="182" t="s">
        <v>221</v>
      </c>
      <c r="G265" s="378"/>
      <c r="H265" s="54"/>
    </row>
    <row r="266" spans="1:8">
      <c r="A266" s="3" t="s">
        <v>225</v>
      </c>
      <c r="B266" s="44">
        <v>2.0202020202020203</v>
      </c>
      <c r="C266" s="44">
        <v>2.0202020202020203</v>
      </c>
      <c r="D266" s="45">
        <v>0</v>
      </c>
      <c r="E266" s="45">
        <v>2.02</v>
      </c>
      <c r="F266" s="45">
        <v>0</v>
      </c>
      <c r="G266" s="45">
        <v>18.18</v>
      </c>
    </row>
    <row r="267" spans="1:8">
      <c r="A267" s="3" t="s">
        <v>237</v>
      </c>
      <c r="B267" s="44">
        <v>2.5252525252525251</v>
      </c>
      <c r="C267" s="44">
        <v>2.5252525252525251</v>
      </c>
      <c r="D267" s="45">
        <v>0.26</v>
      </c>
      <c r="E267" s="45">
        <v>0.02</v>
      </c>
      <c r="F267" s="45">
        <v>1.87</v>
      </c>
      <c r="G267" s="45">
        <v>8.74</v>
      </c>
    </row>
    <row r="268" spans="1:8">
      <c r="A268" s="3" t="s">
        <v>228</v>
      </c>
      <c r="B268" s="44">
        <v>0.10101010101010101</v>
      </c>
      <c r="C268" s="44">
        <v>0.10101010101010101</v>
      </c>
      <c r="D268" s="45">
        <v>0</v>
      </c>
      <c r="E268" s="45">
        <v>0</v>
      </c>
      <c r="F268" s="45">
        <v>0</v>
      </c>
      <c r="G268" s="45">
        <v>0</v>
      </c>
    </row>
    <row r="269" spans="1:8">
      <c r="A269" s="3" t="s">
        <v>268</v>
      </c>
      <c r="B269" s="44">
        <v>20.202020202020201</v>
      </c>
      <c r="C269" s="44">
        <v>20.202020202020201</v>
      </c>
      <c r="D269" s="45">
        <v>0.61</v>
      </c>
      <c r="E269" s="45">
        <v>0.4</v>
      </c>
      <c r="F269" s="45">
        <v>0.91</v>
      </c>
      <c r="G269" s="45">
        <v>9.6999999999999993</v>
      </c>
    </row>
    <row r="270" spans="1:8">
      <c r="A270" s="3" t="s">
        <v>230</v>
      </c>
      <c r="B270" s="44">
        <v>25.252525252525253</v>
      </c>
      <c r="C270" s="44">
        <v>25.252525252525253</v>
      </c>
      <c r="D270" s="45">
        <v>0</v>
      </c>
      <c r="E270" s="45">
        <v>0</v>
      </c>
      <c r="F270" s="45">
        <v>0</v>
      </c>
      <c r="G270" s="45">
        <v>0</v>
      </c>
    </row>
    <row r="271" spans="1:8">
      <c r="A271" s="55" t="s">
        <v>232</v>
      </c>
      <c r="B271" s="56"/>
      <c r="C271" s="55">
        <v>50</v>
      </c>
      <c r="D271" s="59">
        <f>SUM(D266:D270)</f>
        <v>0.87</v>
      </c>
      <c r="E271" s="59">
        <f t="shared" ref="E271:G271" si="5">SUM(E266:E270)</f>
        <v>2.44</v>
      </c>
      <c r="F271" s="59">
        <f t="shared" si="5"/>
        <v>2.7800000000000002</v>
      </c>
      <c r="G271" s="59">
        <f t="shared" si="5"/>
        <v>36.620000000000005</v>
      </c>
    </row>
    <row r="272" spans="1:8">
      <c r="A272" s="381" t="s">
        <v>269</v>
      </c>
      <c r="B272" s="381"/>
      <c r="C272" s="381"/>
      <c r="D272" s="381"/>
      <c r="E272" s="381"/>
      <c r="F272" s="381"/>
      <c r="G272" s="381"/>
      <c r="H272" s="381"/>
    </row>
    <row r="273" spans="1:8">
      <c r="A273" s="381"/>
      <c r="B273" s="381"/>
      <c r="C273" s="381"/>
      <c r="D273" s="381"/>
      <c r="E273" s="381"/>
      <c r="F273" s="381"/>
      <c r="G273" s="381"/>
      <c r="H273" s="381"/>
    </row>
    <row r="274" spans="1:8" ht="1.2" customHeight="1">
      <c r="A274" s="381"/>
      <c r="B274" s="381"/>
      <c r="C274" s="381"/>
      <c r="D274" s="381"/>
      <c r="E274" s="381"/>
      <c r="F274" s="381"/>
      <c r="G274" s="381"/>
      <c r="H274" s="381"/>
    </row>
    <row r="275" spans="1:8" hidden="1">
      <c r="A275" s="381"/>
      <c r="B275" s="381"/>
      <c r="C275" s="381"/>
      <c r="D275" s="381"/>
      <c r="E275" s="381"/>
      <c r="F275" s="381"/>
      <c r="G275" s="381"/>
      <c r="H275" s="381"/>
    </row>
    <row r="276" spans="1:8" hidden="1">
      <c r="A276" s="381"/>
      <c r="B276" s="381"/>
      <c r="C276" s="381"/>
      <c r="D276" s="381"/>
      <c r="E276" s="381"/>
      <c r="F276" s="381"/>
      <c r="G276" s="381"/>
      <c r="H276" s="381"/>
    </row>
    <row r="277" spans="1:8" hidden="1">
      <c r="A277" s="381"/>
      <c r="B277" s="381"/>
      <c r="C277" s="381"/>
      <c r="D277" s="381"/>
      <c r="E277" s="381"/>
      <c r="F277" s="381"/>
      <c r="G277" s="381"/>
      <c r="H277" s="381"/>
    </row>
    <row r="278" spans="1:8">
      <c r="D278" s="52"/>
      <c r="E278" s="52"/>
      <c r="F278" s="52"/>
      <c r="G278" s="52"/>
    </row>
    <row r="279" spans="1:8">
      <c r="A279" s="1" t="s">
        <v>785</v>
      </c>
      <c r="B279" s="1"/>
      <c r="C279" s="1"/>
      <c r="D279" s="1"/>
      <c r="E279" s="1"/>
      <c r="F279" s="1"/>
      <c r="G279" s="1"/>
    </row>
    <row r="280" spans="1:8">
      <c r="A280" s="376" t="s">
        <v>215</v>
      </c>
      <c r="B280" s="377" t="s">
        <v>216</v>
      </c>
      <c r="C280" s="377"/>
      <c r="D280" s="376" t="s">
        <v>4</v>
      </c>
      <c r="E280" s="376"/>
      <c r="F280" s="376"/>
      <c r="G280" s="378" t="s">
        <v>217</v>
      </c>
    </row>
    <row r="281" spans="1:8">
      <c r="A281" s="376"/>
      <c r="B281" s="182" t="s">
        <v>218</v>
      </c>
      <c r="C281" s="182" t="s">
        <v>219</v>
      </c>
      <c r="D281" s="182" t="s">
        <v>220</v>
      </c>
      <c r="E281" s="182" t="s">
        <v>6</v>
      </c>
      <c r="F281" s="182" t="s">
        <v>221</v>
      </c>
      <c r="G281" s="378"/>
    </row>
    <row r="282" spans="1:8">
      <c r="A282" s="183" t="s">
        <v>506</v>
      </c>
      <c r="B282" s="107">
        <v>79.136690647482013</v>
      </c>
      <c r="C282" s="107">
        <v>69.544364508393286</v>
      </c>
      <c r="D282" s="182">
        <v>0.7</v>
      </c>
      <c r="E282" s="182">
        <v>0.14000000000000001</v>
      </c>
      <c r="F282" s="182">
        <v>3.34</v>
      </c>
      <c r="G282" s="182">
        <v>17.39</v>
      </c>
    </row>
    <row r="283" spans="1:8">
      <c r="A283" s="183" t="s">
        <v>228</v>
      </c>
      <c r="B283" s="107">
        <v>0.23980815347721823</v>
      </c>
      <c r="C283" s="107">
        <v>0.23980815347721823</v>
      </c>
      <c r="D283" s="182"/>
      <c r="E283" s="182"/>
      <c r="F283" s="182"/>
      <c r="G283" s="182"/>
    </row>
    <row r="284" spans="1:8">
      <c r="A284" s="183" t="s">
        <v>293</v>
      </c>
      <c r="B284" s="107">
        <v>0.23980815347721823</v>
      </c>
      <c r="C284" s="107">
        <v>0.23980815347721823</v>
      </c>
      <c r="D284" s="182">
        <v>0.02</v>
      </c>
      <c r="E284" s="182"/>
      <c r="F284" s="182">
        <v>7.0000000000000007E-2</v>
      </c>
      <c r="G284" s="182">
        <v>0.36</v>
      </c>
    </row>
    <row r="285" spans="1:8">
      <c r="A285" s="183" t="s">
        <v>314</v>
      </c>
      <c r="B285" s="107">
        <v>11.990407673860911</v>
      </c>
      <c r="C285" s="107">
        <v>11.990407673860911</v>
      </c>
      <c r="D285" s="182">
        <v>2.7</v>
      </c>
      <c r="E285" s="182">
        <v>5.88</v>
      </c>
      <c r="F285" s="182">
        <v>1.48</v>
      </c>
      <c r="G285" s="182">
        <v>69.569999999999993</v>
      </c>
    </row>
    <row r="286" spans="1:8">
      <c r="A286" s="183" t="s">
        <v>300</v>
      </c>
      <c r="B286" s="107">
        <v>32.374100719424462</v>
      </c>
      <c r="C286" s="107">
        <v>32.374100719424462</v>
      </c>
      <c r="D286" s="182">
        <v>0.65</v>
      </c>
      <c r="E286" s="182">
        <v>6.47</v>
      </c>
      <c r="F286" s="182">
        <v>0.97</v>
      </c>
      <c r="G286" s="182">
        <v>64.739999999999995</v>
      </c>
    </row>
    <row r="287" spans="1:8">
      <c r="A287" s="183" t="s">
        <v>545</v>
      </c>
      <c r="B287" s="107">
        <v>2.3980815347721824</v>
      </c>
      <c r="C287" s="107">
        <v>2.3980815347721824</v>
      </c>
      <c r="D287" s="182">
        <v>0.21</v>
      </c>
      <c r="E287" s="182">
        <v>0.12</v>
      </c>
      <c r="F287" s="182">
        <v>0.26</v>
      </c>
      <c r="G287" s="182">
        <v>2.92</v>
      </c>
    </row>
    <row r="288" spans="1:8">
      <c r="A288" s="109" t="s">
        <v>232</v>
      </c>
      <c r="B288" s="109"/>
      <c r="C288" s="119" t="s">
        <v>996</v>
      </c>
      <c r="D288" s="110">
        <f>SUM(D282:D287)</f>
        <v>4.28</v>
      </c>
      <c r="E288" s="110">
        <f>SUM(E282:E287)</f>
        <v>12.609999999999998</v>
      </c>
      <c r="F288" s="110">
        <f>SUM(F282:F287)</f>
        <v>6.1199999999999992</v>
      </c>
      <c r="G288" s="110">
        <f>SUM(G282:G287)</f>
        <v>154.97999999999999</v>
      </c>
    </row>
    <row r="289" spans="1:7" ht="58.2" customHeight="1">
      <c r="A289" s="375" t="s">
        <v>648</v>
      </c>
      <c r="B289" s="375"/>
      <c r="C289" s="375"/>
      <c r="D289" s="375"/>
      <c r="E289" s="375"/>
      <c r="F289" s="375"/>
      <c r="G289" s="375"/>
    </row>
    <row r="290" spans="1:7">
      <c r="D290" s="52"/>
      <c r="E290" s="52"/>
      <c r="F290" s="52"/>
      <c r="G290" s="52"/>
    </row>
    <row r="291" spans="1:7">
      <c r="A291" s="1" t="s">
        <v>774</v>
      </c>
      <c r="B291" s="1"/>
      <c r="C291" s="1"/>
      <c r="D291" s="1"/>
      <c r="E291" s="1"/>
      <c r="F291" s="1"/>
      <c r="G291" s="1"/>
    </row>
    <row r="292" spans="1:7">
      <c r="A292" s="376" t="s">
        <v>215</v>
      </c>
      <c r="B292" s="377" t="s">
        <v>216</v>
      </c>
      <c r="C292" s="377"/>
      <c r="D292" s="376" t="s">
        <v>4</v>
      </c>
      <c r="E292" s="376"/>
      <c r="F292" s="376"/>
      <c r="G292" s="378" t="s">
        <v>217</v>
      </c>
    </row>
    <row r="293" spans="1:7">
      <c r="A293" s="376"/>
      <c r="B293" s="2" t="s">
        <v>218</v>
      </c>
      <c r="C293" s="2" t="s">
        <v>219</v>
      </c>
      <c r="D293" s="2" t="s">
        <v>220</v>
      </c>
      <c r="E293" s="2" t="s">
        <v>6</v>
      </c>
      <c r="F293" s="2" t="s">
        <v>221</v>
      </c>
      <c r="G293" s="378"/>
    </row>
    <row r="294" spans="1:7">
      <c r="A294" s="3" t="s">
        <v>160</v>
      </c>
      <c r="B294" s="3">
        <v>50</v>
      </c>
      <c r="C294" s="3">
        <v>50</v>
      </c>
      <c r="D294" s="45">
        <v>2.8</v>
      </c>
      <c r="E294" s="45">
        <v>0.6</v>
      </c>
      <c r="F294" s="45">
        <v>29.4</v>
      </c>
      <c r="G294" s="45">
        <v>134</v>
      </c>
    </row>
    <row r="295" spans="1:7">
      <c r="A295" s="46" t="s">
        <v>232</v>
      </c>
      <c r="B295" s="47"/>
      <c r="C295" s="46">
        <v>50</v>
      </c>
      <c r="D295" s="46">
        <v>2.8</v>
      </c>
      <c r="E295" s="46">
        <v>0.6</v>
      </c>
      <c r="F295" s="46">
        <v>29.4</v>
      </c>
      <c r="G295" s="46">
        <v>134</v>
      </c>
    </row>
    <row r="297" spans="1:7">
      <c r="A297" s="1" t="s">
        <v>954</v>
      </c>
      <c r="B297" s="156"/>
      <c r="C297" s="1"/>
      <c r="D297" s="1"/>
      <c r="E297" s="1"/>
      <c r="F297" s="1"/>
      <c r="G297" s="1"/>
    </row>
    <row r="298" spans="1:7">
      <c r="A298" s="376" t="s">
        <v>215</v>
      </c>
      <c r="B298" s="377" t="s">
        <v>216</v>
      </c>
      <c r="C298" s="377"/>
      <c r="D298" s="376" t="s">
        <v>4</v>
      </c>
      <c r="E298" s="376"/>
      <c r="F298" s="376"/>
      <c r="G298" s="378" t="s">
        <v>217</v>
      </c>
    </row>
    <row r="299" spans="1:7">
      <c r="A299" s="376"/>
      <c r="B299" s="182" t="s">
        <v>218</v>
      </c>
      <c r="C299" s="182" t="s">
        <v>219</v>
      </c>
      <c r="D299" s="182" t="s">
        <v>220</v>
      </c>
      <c r="E299" s="182" t="s">
        <v>6</v>
      </c>
      <c r="F299" s="182" t="s">
        <v>221</v>
      </c>
      <c r="G299" s="378"/>
    </row>
    <row r="300" spans="1:7">
      <c r="A300" s="183" t="s">
        <v>698</v>
      </c>
      <c r="B300" s="107">
        <v>50</v>
      </c>
      <c r="C300" s="107">
        <v>30</v>
      </c>
      <c r="D300" s="182">
        <v>0.36</v>
      </c>
      <c r="E300" s="182">
        <v>0.06</v>
      </c>
      <c r="F300" s="182">
        <v>6</v>
      </c>
      <c r="G300" s="182">
        <v>25.98</v>
      </c>
    </row>
    <row r="301" spans="1:7">
      <c r="A301" s="183" t="s">
        <v>699</v>
      </c>
      <c r="B301" s="107">
        <v>75</v>
      </c>
      <c r="C301" s="107">
        <v>65</v>
      </c>
      <c r="D301" s="182">
        <v>0.33</v>
      </c>
      <c r="E301" s="182">
        <v>0.2</v>
      </c>
      <c r="F301" s="182">
        <v>8.06</v>
      </c>
      <c r="G301" s="182">
        <v>35.299999999999997</v>
      </c>
    </row>
    <row r="302" spans="1:7">
      <c r="A302" s="183" t="s">
        <v>246</v>
      </c>
      <c r="B302" s="107">
        <v>80</v>
      </c>
      <c r="C302" s="107">
        <v>65</v>
      </c>
      <c r="D302" s="182">
        <v>0.22</v>
      </c>
      <c r="E302" s="182">
        <v>0.39</v>
      </c>
      <c r="F302" s="182">
        <v>7.41</v>
      </c>
      <c r="G302" s="182">
        <v>34.03</v>
      </c>
    </row>
    <row r="303" spans="1:7">
      <c r="A303" s="183" t="s">
        <v>700</v>
      </c>
      <c r="B303" s="107">
        <v>20</v>
      </c>
      <c r="C303" s="107">
        <v>15</v>
      </c>
      <c r="D303" s="182">
        <v>0.15</v>
      </c>
      <c r="E303" s="182">
        <v>0.03</v>
      </c>
      <c r="F303" s="182">
        <v>1.25</v>
      </c>
      <c r="G303" s="182">
        <v>5.85</v>
      </c>
    </row>
    <row r="304" spans="1:7">
      <c r="A304" s="183" t="s">
        <v>701</v>
      </c>
      <c r="B304" s="107">
        <v>24</v>
      </c>
      <c r="C304" s="107">
        <v>20</v>
      </c>
      <c r="D304" s="182">
        <v>0.14000000000000001</v>
      </c>
      <c r="E304" s="182">
        <v>0.06</v>
      </c>
      <c r="F304" s="182">
        <v>3.04</v>
      </c>
      <c r="G304" s="182">
        <v>13.26</v>
      </c>
    </row>
    <row r="305" spans="1:7">
      <c r="A305" s="183" t="s">
        <v>980</v>
      </c>
      <c r="B305" s="107">
        <v>25</v>
      </c>
      <c r="C305" s="107">
        <v>25</v>
      </c>
      <c r="D305" s="182">
        <v>0.5</v>
      </c>
      <c r="E305" s="182">
        <v>8.75</v>
      </c>
      <c r="F305" s="182">
        <v>0.75</v>
      </c>
      <c r="G305" s="182">
        <v>83.75</v>
      </c>
    </row>
    <row r="306" spans="1:7">
      <c r="A306" s="109" t="s">
        <v>232</v>
      </c>
      <c r="B306" s="109"/>
      <c r="C306" s="119" t="s">
        <v>998</v>
      </c>
      <c r="D306" s="110">
        <f>SUM(D300:D305)</f>
        <v>1.6999999999999997</v>
      </c>
      <c r="E306" s="110">
        <f>SUM(E300:E305)</f>
        <v>9.49</v>
      </c>
      <c r="F306" s="110">
        <f>SUM(F300:F305)</f>
        <v>26.509999999999998</v>
      </c>
      <c r="G306" s="110">
        <f>SUM(G300:G305)</f>
        <v>198.17000000000002</v>
      </c>
    </row>
    <row r="307" spans="1:7" ht="45" customHeight="1">
      <c r="A307" s="375" t="s">
        <v>702</v>
      </c>
      <c r="B307" s="375"/>
      <c r="C307" s="375"/>
      <c r="D307" s="375"/>
      <c r="E307" s="375"/>
      <c r="F307" s="375"/>
      <c r="G307" s="375"/>
    </row>
    <row r="309" spans="1:7">
      <c r="A309" s="67" t="s">
        <v>787</v>
      </c>
      <c r="B309" s="67"/>
      <c r="C309" s="67"/>
      <c r="D309" s="67"/>
      <c r="E309" s="67"/>
      <c r="F309" s="67"/>
      <c r="G309" s="67"/>
    </row>
    <row r="310" spans="1:7">
      <c r="A310" s="379" t="s">
        <v>215</v>
      </c>
      <c r="B310" s="379" t="s">
        <v>216</v>
      </c>
      <c r="C310" s="379"/>
      <c r="D310" s="379" t="s">
        <v>4</v>
      </c>
      <c r="E310" s="379"/>
      <c r="F310" s="379"/>
      <c r="G310" s="380" t="s">
        <v>217</v>
      </c>
    </row>
    <row r="311" spans="1:7">
      <c r="A311" s="379"/>
      <c r="B311" s="68" t="s">
        <v>218</v>
      </c>
      <c r="C311" s="68" t="s">
        <v>219</v>
      </c>
      <c r="D311" s="68" t="s">
        <v>220</v>
      </c>
      <c r="E311" s="68" t="s">
        <v>6</v>
      </c>
      <c r="F311" s="68" t="s">
        <v>221</v>
      </c>
      <c r="G311" s="380"/>
    </row>
    <row r="312" spans="1:7">
      <c r="A312" s="40" t="s">
        <v>92</v>
      </c>
      <c r="B312" s="40">
        <v>100</v>
      </c>
      <c r="C312" s="40">
        <v>100</v>
      </c>
      <c r="D312" s="40">
        <v>0.34</v>
      </c>
      <c r="E312" s="40">
        <v>0.6</v>
      </c>
      <c r="F312" s="40">
        <v>11.4</v>
      </c>
      <c r="G312" s="40">
        <v>54</v>
      </c>
    </row>
    <row r="313" spans="1:7">
      <c r="A313" s="69" t="s">
        <v>232</v>
      </c>
      <c r="B313" s="70"/>
      <c r="C313" s="69">
        <v>100</v>
      </c>
      <c r="D313" s="69">
        <v>0.34</v>
      </c>
      <c r="E313" s="69">
        <v>0.6</v>
      </c>
      <c r="F313" s="69">
        <v>11.4</v>
      </c>
      <c r="G313" s="69">
        <v>54</v>
      </c>
    </row>
    <row r="314" spans="1:7">
      <c r="A314" s="386" t="s">
        <v>287</v>
      </c>
      <c r="B314" s="386"/>
      <c r="C314" s="386"/>
      <c r="D314" s="386"/>
      <c r="E314" s="386"/>
      <c r="F314" s="386"/>
      <c r="G314" s="386"/>
    </row>
    <row r="317" spans="1:7">
      <c r="A317" s="363" t="s">
        <v>31</v>
      </c>
      <c r="B317" s="363"/>
      <c r="C317" s="363"/>
      <c r="D317" s="363"/>
      <c r="E317" s="363"/>
      <c r="F317" s="363"/>
      <c r="G317" s="363"/>
    </row>
    <row r="319" spans="1:7">
      <c r="A319" s="38" t="s">
        <v>816</v>
      </c>
      <c r="B319" s="38"/>
      <c r="C319" s="38"/>
      <c r="D319" s="38"/>
      <c r="E319" s="38"/>
      <c r="F319" s="38"/>
      <c r="G319" s="38"/>
    </row>
    <row r="320" spans="1:7">
      <c r="A320" s="376" t="s">
        <v>215</v>
      </c>
      <c r="B320" s="377" t="s">
        <v>216</v>
      </c>
      <c r="C320" s="377"/>
      <c r="D320" s="376" t="s">
        <v>4</v>
      </c>
      <c r="E320" s="376"/>
      <c r="F320" s="376"/>
      <c r="G320" s="378" t="s">
        <v>217</v>
      </c>
    </row>
    <row r="321" spans="1:8">
      <c r="A321" s="376"/>
      <c r="B321" s="2" t="s">
        <v>218</v>
      </c>
      <c r="C321" s="2" t="s">
        <v>219</v>
      </c>
      <c r="D321" s="2" t="s">
        <v>220</v>
      </c>
      <c r="E321" s="2" t="s">
        <v>6</v>
      </c>
      <c r="F321" s="2" t="s">
        <v>221</v>
      </c>
      <c r="G321" s="378"/>
    </row>
    <row r="322" spans="1:8">
      <c r="A322" s="40" t="s">
        <v>222</v>
      </c>
      <c r="B322" s="41">
        <v>66.8</v>
      </c>
      <c r="C322" s="41">
        <v>43.92</v>
      </c>
      <c r="D322" s="40">
        <v>0.88</v>
      </c>
      <c r="E322" s="40">
        <v>0.04</v>
      </c>
      <c r="F322" s="40">
        <v>6.5</v>
      </c>
      <c r="G322" s="40">
        <v>29.91</v>
      </c>
      <c r="H322" s="42"/>
    </row>
    <row r="323" spans="1:8">
      <c r="A323" s="40" t="s">
        <v>223</v>
      </c>
      <c r="B323" s="41">
        <v>12.5</v>
      </c>
      <c r="C323" s="41">
        <v>9.14</v>
      </c>
      <c r="D323" s="40">
        <v>0.09</v>
      </c>
      <c r="E323" s="40">
        <v>0.02</v>
      </c>
      <c r="F323" s="40">
        <v>0.44</v>
      </c>
      <c r="G323" s="40">
        <v>2.2799999999999998</v>
      </c>
      <c r="H323" s="42"/>
    </row>
    <row r="324" spans="1:8">
      <c r="A324" s="40" t="s">
        <v>224</v>
      </c>
      <c r="B324" s="41">
        <v>6</v>
      </c>
      <c r="C324" s="41">
        <v>5.3</v>
      </c>
      <c r="D324" s="40">
        <v>7.0000000000000007E-2</v>
      </c>
      <c r="E324" s="40">
        <v>0.02</v>
      </c>
      <c r="F324" s="40">
        <v>0.26</v>
      </c>
      <c r="G324" s="40">
        <v>1.46</v>
      </c>
      <c r="H324" s="43"/>
    </row>
    <row r="325" spans="1:8">
      <c r="A325" s="40" t="s">
        <v>225</v>
      </c>
      <c r="B325" s="41">
        <v>2</v>
      </c>
      <c r="C325" s="41">
        <v>2</v>
      </c>
      <c r="D325" s="40">
        <v>0</v>
      </c>
      <c r="E325" s="40">
        <v>2</v>
      </c>
      <c r="F325" s="40">
        <v>0</v>
      </c>
      <c r="G325" s="40">
        <v>18</v>
      </c>
      <c r="H325" s="43"/>
    </row>
    <row r="326" spans="1:8">
      <c r="A326" s="40" t="s">
        <v>226</v>
      </c>
      <c r="B326" s="41">
        <v>22</v>
      </c>
      <c r="C326" s="41">
        <v>22</v>
      </c>
      <c r="D326" s="40">
        <v>4.9000000000000004</v>
      </c>
      <c r="E326" s="40">
        <v>0.37</v>
      </c>
      <c r="F326" s="41">
        <v>11.99</v>
      </c>
      <c r="G326" s="40">
        <v>70.95</v>
      </c>
      <c r="H326" s="43"/>
    </row>
    <row r="327" spans="1:8">
      <c r="A327" s="40" t="s">
        <v>227</v>
      </c>
      <c r="B327" s="41">
        <v>0.03</v>
      </c>
      <c r="C327" s="41">
        <v>0.03</v>
      </c>
      <c r="D327" s="40">
        <v>0</v>
      </c>
      <c r="E327" s="40">
        <v>0</v>
      </c>
      <c r="F327" s="40">
        <v>0</v>
      </c>
      <c r="G327" s="40">
        <v>0</v>
      </c>
      <c r="H327" s="43"/>
    </row>
    <row r="328" spans="1:8">
      <c r="A328" s="40" t="s">
        <v>228</v>
      </c>
      <c r="B328" s="41">
        <v>0.5</v>
      </c>
      <c r="C328" s="41">
        <v>0.5</v>
      </c>
      <c r="D328" s="40">
        <v>0</v>
      </c>
      <c r="E328" s="40">
        <v>0</v>
      </c>
      <c r="F328" s="40">
        <v>0</v>
      </c>
      <c r="G328" s="40">
        <v>0</v>
      </c>
      <c r="H328" s="43"/>
    </row>
    <row r="329" spans="1:8">
      <c r="A329" s="40" t="s">
        <v>229</v>
      </c>
      <c r="B329" s="41">
        <v>0.05</v>
      </c>
      <c r="C329" s="41">
        <v>0.05</v>
      </c>
      <c r="D329" s="40">
        <v>0</v>
      </c>
      <c r="E329" s="40">
        <v>0</v>
      </c>
      <c r="F329" s="40">
        <v>0</v>
      </c>
      <c r="G329" s="40">
        <v>0</v>
      </c>
      <c r="H329" s="43"/>
    </row>
    <row r="330" spans="1:8">
      <c r="A330" s="3" t="s">
        <v>230</v>
      </c>
      <c r="B330" s="44">
        <v>187</v>
      </c>
      <c r="C330" s="44">
        <v>187</v>
      </c>
      <c r="D330" s="45">
        <v>0</v>
      </c>
      <c r="E330" s="45">
        <v>0</v>
      </c>
      <c r="F330" s="45">
        <v>0</v>
      </c>
      <c r="G330" s="45">
        <v>0</v>
      </c>
    </row>
    <row r="331" spans="1:8">
      <c r="A331" s="3" t="s">
        <v>231</v>
      </c>
      <c r="B331" s="44">
        <v>10</v>
      </c>
      <c r="C331" s="44">
        <v>10</v>
      </c>
      <c r="D331" s="45">
        <v>0.28000000000000003</v>
      </c>
      <c r="E331" s="45">
        <v>2</v>
      </c>
      <c r="F331" s="45">
        <v>0.32</v>
      </c>
      <c r="G331" s="45">
        <v>20.399999999999999</v>
      </c>
    </row>
    <row r="332" spans="1:8">
      <c r="A332" s="46" t="s">
        <v>232</v>
      </c>
      <c r="B332" s="47"/>
      <c r="C332" s="46" t="s">
        <v>82</v>
      </c>
      <c r="D332" s="48">
        <f>SUM(D322:D331)</f>
        <v>6.2200000000000006</v>
      </c>
      <c r="E332" s="48">
        <f t="shared" ref="E332:G332" si="6">SUM(E322:E331)</f>
        <v>4.45</v>
      </c>
      <c r="F332" s="48">
        <f t="shared" si="6"/>
        <v>19.510000000000002</v>
      </c>
      <c r="G332" s="48">
        <f t="shared" si="6"/>
        <v>143</v>
      </c>
    </row>
    <row r="333" spans="1:8">
      <c r="A333" s="381" t="s">
        <v>950</v>
      </c>
      <c r="B333" s="381"/>
      <c r="C333" s="381"/>
      <c r="D333" s="381"/>
      <c r="E333" s="381"/>
      <c r="F333" s="381"/>
      <c r="G333" s="381"/>
      <c r="H333" s="381"/>
    </row>
    <row r="334" spans="1:8">
      <c r="A334" s="381"/>
      <c r="B334" s="381"/>
      <c r="C334" s="381"/>
      <c r="D334" s="381"/>
      <c r="E334" s="381"/>
      <c r="F334" s="381"/>
      <c r="G334" s="381"/>
      <c r="H334" s="381"/>
    </row>
    <row r="335" spans="1:8">
      <c r="A335" s="381"/>
      <c r="B335" s="381"/>
      <c r="C335" s="381"/>
      <c r="D335" s="381"/>
      <c r="E335" s="381"/>
      <c r="F335" s="381"/>
      <c r="G335" s="381"/>
      <c r="H335" s="381"/>
    </row>
    <row r="336" spans="1:8">
      <c r="A336" s="381"/>
      <c r="B336" s="381"/>
      <c r="C336" s="381"/>
      <c r="D336" s="381"/>
      <c r="E336" s="381"/>
      <c r="F336" s="381"/>
      <c r="G336" s="381"/>
      <c r="H336" s="381"/>
    </row>
    <row r="337" spans="1:8" ht="32.4" customHeight="1">
      <c r="A337" s="381"/>
      <c r="B337" s="381"/>
      <c r="C337" s="381"/>
      <c r="D337" s="381"/>
      <c r="E337" s="381"/>
      <c r="F337" s="381"/>
      <c r="G337" s="381"/>
      <c r="H337" s="381"/>
    </row>
    <row r="338" spans="1:8" ht="0.6" hidden="1" customHeight="1">
      <c r="A338" s="381"/>
      <c r="B338" s="381"/>
      <c r="C338" s="381"/>
      <c r="D338" s="381"/>
      <c r="E338" s="381"/>
      <c r="F338" s="381"/>
      <c r="G338" s="381"/>
      <c r="H338" s="381"/>
    </row>
    <row r="339" spans="1:8" ht="0.6" hidden="1" customHeight="1">
      <c r="A339" s="381"/>
      <c r="B339" s="381"/>
      <c r="C339" s="381"/>
      <c r="D339" s="381"/>
      <c r="E339" s="381"/>
      <c r="F339" s="381"/>
      <c r="G339" s="381"/>
      <c r="H339" s="381"/>
    </row>
    <row r="341" spans="1:8">
      <c r="A341" s="1" t="s">
        <v>817</v>
      </c>
      <c r="B341" s="1"/>
      <c r="C341" s="1"/>
      <c r="D341" s="1"/>
      <c r="E341" s="1"/>
      <c r="F341" s="1"/>
      <c r="G341" s="1"/>
      <c r="H341" s="1"/>
    </row>
    <row r="342" spans="1:8">
      <c r="A342" s="376" t="s">
        <v>215</v>
      </c>
      <c r="B342" s="377" t="s">
        <v>216</v>
      </c>
      <c r="C342" s="377"/>
      <c r="D342" s="376" t="s">
        <v>4</v>
      </c>
      <c r="E342" s="376"/>
      <c r="F342" s="376"/>
      <c r="G342" s="378" t="s">
        <v>217</v>
      </c>
      <c r="H342" s="1"/>
    </row>
    <row r="343" spans="1:8">
      <c r="A343" s="376"/>
      <c r="B343" s="2" t="s">
        <v>218</v>
      </c>
      <c r="C343" s="2" t="s">
        <v>219</v>
      </c>
      <c r="D343" s="2" t="s">
        <v>220</v>
      </c>
      <c r="E343" s="2" t="s">
        <v>6</v>
      </c>
      <c r="F343" s="2" t="s">
        <v>221</v>
      </c>
      <c r="G343" s="378"/>
      <c r="H343" s="38"/>
    </row>
    <row r="344" spans="1:8">
      <c r="A344" s="3" t="s">
        <v>366</v>
      </c>
      <c r="B344" s="44">
        <v>63</v>
      </c>
      <c r="C344" s="44">
        <v>63</v>
      </c>
      <c r="D344" s="45">
        <v>11.34</v>
      </c>
      <c r="E344" s="45">
        <v>0.32</v>
      </c>
      <c r="F344" s="45">
        <v>1.1299999999999999</v>
      </c>
      <c r="G344" s="45">
        <v>57.73</v>
      </c>
      <c r="H344" s="38"/>
    </row>
    <row r="345" spans="1:8">
      <c r="A345" s="3" t="s">
        <v>309</v>
      </c>
      <c r="B345" s="44">
        <v>34</v>
      </c>
      <c r="C345" s="44">
        <v>34</v>
      </c>
      <c r="D345" s="45">
        <v>4.3899999999999997</v>
      </c>
      <c r="E345" s="45">
        <v>3.81</v>
      </c>
      <c r="F345" s="45">
        <v>0.24</v>
      </c>
      <c r="G345" s="45">
        <v>52.77</v>
      </c>
      <c r="H345" s="38"/>
    </row>
    <row r="346" spans="1:8">
      <c r="A346" s="3" t="s">
        <v>247</v>
      </c>
      <c r="B346" s="44">
        <v>10</v>
      </c>
      <c r="C346" s="44">
        <v>10</v>
      </c>
      <c r="D346" s="82">
        <v>0</v>
      </c>
      <c r="E346" s="45">
        <v>0</v>
      </c>
      <c r="F346" s="45">
        <v>9.98</v>
      </c>
      <c r="G346" s="45">
        <v>39.92</v>
      </c>
      <c r="H346" s="38"/>
    </row>
    <row r="347" spans="1:8">
      <c r="A347" s="3" t="s">
        <v>228</v>
      </c>
      <c r="B347" s="44">
        <v>0.25</v>
      </c>
      <c r="C347" s="44">
        <v>0.25</v>
      </c>
      <c r="D347" s="45">
        <v>0</v>
      </c>
      <c r="E347" s="45">
        <v>0</v>
      </c>
      <c r="F347" s="45">
        <v>0</v>
      </c>
      <c r="G347" s="45">
        <v>0</v>
      </c>
      <c r="H347" s="38"/>
    </row>
    <row r="348" spans="1:8">
      <c r="A348" s="3" t="s">
        <v>237</v>
      </c>
      <c r="B348" s="44">
        <v>13</v>
      </c>
      <c r="C348" s="44">
        <v>13</v>
      </c>
      <c r="D348" s="45">
        <v>1.34</v>
      </c>
      <c r="E348" s="45">
        <v>0.12</v>
      </c>
      <c r="F348" s="45">
        <v>9.6199999999999992</v>
      </c>
      <c r="G348" s="45">
        <v>44.89</v>
      </c>
      <c r="H348" s="38"/>
    </row>
    <row r="349" spans="1:8">
      <c r="A349" s="3" t="s">
        <v>225</v>
      </c>
      <c r="B349" s="44">
        <v>12</v>
      </c>
      <c r="C349" s="44">
        <v>12</v>
      </c>
      <c r="D349" s="3">
        <v>0</v>
      </c>
      <c r="E349" s="3">
        <v>12</v>
      </c>
      <c r="F349" s="3">
        <v>0</v>
      </c>
      <c r="G349" s="3">
        <v>108</v>
      </c>
      <c r="H349" s="38"/>
    </row>
    <row r="350" spans="1:8">
      <c r="A350" s="3" t="s">
        <v>363</v>
      </c>
      <c r="B350" s="44">
        <v>15</v>
      </c>
      <c r="C350" s="44">
        <v>15</v>
      </c>
      <c r="D350" s="3">
        <v>0.42</v>
      </c>
      <c r="E350" s="3">
        <v>3</v>
      </c>
      <c r="F350" s="3">
        <v>0.48</v>
      </c>
      <c r="G350" s="3">
        <v>30.6</v>
      </c>
      <c r="H350" s="38"/>
    </row>
    <row r="351" spans="1:8">
      <c r="A351" s="46" t="s">
        <v>367</v>
      </c>
      <c r="B351" s="47"/>
      <c r="C351" s="46" t="s">
        <v>452</v>
      </c>
      <c r="D351" s="48">
        <f>SUM(D344:D350)</f>
        <v>17.490000000000002</v>
      </c>
      <c r="E351" s="48">
        <f t="shared" ref="E351:G351" si="7">SUM(E344:E350)</f>
        <v>19.25</v>
      </c>
      <c r="F351" s="48">
        <f t="shared" si="7"/>
        <v>21.45</v>
      </c>
      <c r="G351" s="48">
        <f t="shared" si="7"/>
        <v>333.91</v>
      </c>
      <c r="H351" s="38"/>
    </row>
    <row r="352" spans="1:8">
      <c r="A352" s="411" t="s">
        <v>368</v>
      </c>
      <c r="B352" s="411"/>
      <c r="C352" s="411"/>
      <c r="D352" s="411"/>
      <c r="E352" s="411"/>
      <c r="F352" s="411"/>
      <c r="G352" s="411"/>
      <c r="H352" s="411"/>
    </row>
    <row r="353" spans="1:8">
      <c r="A353" s="411"/>
      <c r="B353" s="411"/>
      <c r="C353" s="411"/>
      <c r="D353" s="411"/>
      <c r="E353" s="411"/>
      <c r="F353" s="411"/>
      <c r="G353" s="411"/>
      <c r="H353" s="411"/>
    </row>
    <row r="354" spans="1:8" ht="7.2" customHeight="1">
      <c r="A354" s="411"/>
      <c r="B354" s="411"/>
      <c r="C354" s="411"/>
      <c r="D354" s="411"/>
      <c r="E354" s="411"/>
      <c r="F354" s="411"/>
      <c r="G354" s="411"/>
      <c r="H354" s="411"/>
    </row>
    <row r="355" spans="1:8" hidden="1">
      <c r="A355" s="411"/>
      <c r="B355" s="411"/>
      <c r="C355" s="411"/>
      <c r="D355" s="411"/>
      <c r="E355" s="411"/>
      <c r="F355" s="411"/>
      <c r="G355" s="411"/>
      <c r="H355" s="411"/>
    </row>
    <row r="356" spans="1:8" hidden="1">
      <c r="A356" s="411"/>
      <c r="B356" s="411"/>
      <c r="C356" s="411"/>
      <c r="D356" s="411"/>
      <c r="E356" s="411"/>
      <c r="F356" s="411"/>
      <c r="G356" s="411"/>
      <c r="H356" s="411"/>
    </row>
    <row r="358" spans="1:8">
      <c r="A358" s="1" t="s">
        <v>818</v>
      </c>
      <c r="B358" s="156"/>
      <c r="C358" s="1"/>
      <c r="D358" s="1"/>
      <c r="E358" s="1"/>
      <c r="F358" s="1"/>
      <c r="G358" s="1"/>
    </row>
    <row r="359" spans="1:8">
      <c r="A359" s="376" t="s">
        <v>215</v>
      </c>
      <c r="B359" s="377" t="s">
        <v>216</v>
      </c>
      <c r="C359" s="377"/>
      <c r="D359" s="376" t="s">
        <v>4</v>
      </c>
      <c r="E359" s="376"/>
      <c r="F359" s="376"/>
      <c r="G359" s="378" t="s">
        <v>217</v>
      </c>
    </row>
    <row r="360" spans="1:8">
      <c r="A360" s="376"/>
      <c r="B360" s="182" t="s">
        <v>218</v>
      </c>
      <c r="C360" s="182" t="s">
        <v>219</v>
      </c>
      <c r="D360" s="182" t="s">
        <v>220</v>
      </c>
      <c r="E360" s="182" t="s">
        <v>6</v>
      </c>
      <c r="F360" s="182" t="s">
        <v>221</v>
      </c>
      <c r="G360" s="378"/>
    </row>
    <row r="361" spans="1:8">
      <c r="A361" s="183" t="s">
        <v>770</v>
      </c>
      <c r="B361" s="107">
        <v>200</v>
      </c>
      <c r="C361" s="107">
        <v>200</v>
      </c>
      <c r="D361" s="182">
        <v>6.2</v>
      </c>
      <c r="E361" s="182">
        <v>3.4</v>
      </c>
      <c r="F361" s="182">
        <v>27.4</v>
      </c>
      <c r="G361" s="182">
        <v>166</v>
      </c>
    </row>
    <row r="362" spans="1:8">
      <c r="A362" s="109" t="s">
        <v>232</v>
      </c>
      <c r="B362" s="109"/>
      <c r="C362" s="119" t="s">
        <v>751</v>
      </c>
      <c r="D362" s="110">
        <f>SUM(D361:D361)</f>
        <v>6.2</v>
      </c>
      <c r="E362" s="110">
        <f>SUM(E361:E361)</f>
        <v>3.4</v>
      </c>
      <c r="F362" s="110">
        <f>SUM(F361:F361)</f>
        <v>27.4</v>
      </c>
      <c r="G362" s="110">
        <f>SUM(G361:G361)</f>
        <v>166</v>
      </c>
    </row>
    <row r="363" spans="1:8" ht="21.6" customHeight="1">
      <c r="A363" s="375" t="s">
        <v>708</v>
      </c>
      <c r="B363" s="375"/>
      <c r="C363" s="375"/>
      <c r="D363" s="375"/>
      <c r="E363" s="375"/>
      <c r="F363" s="375"/>
      <c r="G363" s="375"/>
    </row>
    <row r="365" spans="1:8">
      <c r="A365" s="1" t="s">
        <v>774</v>
      </c>
      <c r="B365" s="1"/>
      <c r="C365" s="1"/>
      <c r="D365" s="1"/>
      <c r="E365" s="1"/>
      <c r="F365" s="1"/>
      <c r="G365" s="1"/>
    </row>
    <row r="366" spans="1:8">
      <c r="A366" s="376" t="s">
        <v>215</v>
      </c>
      <c r="B366" s="377" t="s">
        <v>216</v>
      </c>
      <c r="C366" s="377"/>
      <c r="D366" s="376" t="s">
        <v>4</v>
      </c>
      <c r="E366" s="376"/>
      <c r="F366" s="376"/>
      <c r="G366" s="378" t="s">
        <v>217</v>
      </c>
    </row>
    <row r="367" spans="1:8">
      <c r="A367" s="376"/>
      <c r="B367" s="2" t="s">
        <v>218</v>
      </c>
      <c r="C367" s="2" t="s">
        <v>219</v>
      </c>
      <c r="D367" s="2" t="s">
        <v>220</v>
      </c>
      <c r="E367" s="2" t="s">
        <v>6</v>
      </c>
      <c r="F367" s="2" t="s">
        <v>221</v>
      </c>
      <c r="G367" s="378"/>
    </row>
    <row r="368" spans="1:8">
      <c r="A368" s="3" t="s">
        <v>160</v>
      </c>
      <c r="B368" s="3">
        <v>50</v>
      </c>
      <c r="C368" s="3">
        <v>50</v>
      </c>
      <c r="D368" s="45">
        <v>2.8</v>
      </c>
      <c r="E368" s="45">
        <v>0.6</v>
      </c>
      <c r="F368" s="45">
        <v>29.4</v>
      </c>
      <c r="G368" s="45">
        <v>134</v>
      </c>
    </row>
    <row r="369" spans="1:8">
      <c r="A369" s="46" t="s">
        <v>232</v>
      </c>
      <c r="B369" s="47"/>
      <c r="C369" s="46">
        <v>50</v>
      </c>
      <c r="D369" s="46">
        <v>2.8</v>
      </c>
      <c r="E369" s="46">
        <v>0.6</v>
      </c>
      <c r="F369" s="46">
        <v>29.4</v>
      </c>
      <c r="G369" s="46">
        <v>134</v>
      </c>
    </row>
    <row r="371" spans="1:8">
      <c r="A371" s="1" t="s">
        <v>791</v>
      </c>
      <c r="B371" s="1"/>
      <c r="C371" s="1"/>
      <c r="D371" s="1"/>
      <c r="E371" s="1"/>
      <c r="F371" s="1"/>
      <c r="G371" s="1"/>
    </row>
    <row r="372" spans="1:8">
      <c r="A372" s="376" t="s">
        <v>215</v>
      </c>
      <c r="B372" s="377" t="s">
        <v>216</v>
      </c>
      <c r="C372" s="377"/>
      <c r="D372" s="376" t="s">
        <v>4</v>
      </c>
      <c r="E372" s="376"/>
      <c r="F372" s="376"/>
      <c r="G372" s="378" t="s">
        <v>217</v>
      </c>
    </row>
    <row r="373" spans="1:8">
      <c r="A373" s="376"/>
      <c r="B373" s="2" t="s">
        <v>218</v>
      </c>
      <c r="C373" s="2" t="s">
        <v>219</v>
      </c>
      <c r="D373" s="2" t="s">
        <v>220</v>
      </c>
      <c r="E373" s="2" t="s">
        <v>6</v>
      </c>
      <c r="F373" s="2" t="s">
        <v>221</v>
      </c>
      <c r="G373" s="378"/>
      <c r="H373" s="54"/>
    </row>
    <row r="374" spans="1:8">
      <c r="A374" s="3" t="s">
        <v>252</v>
      </c>
      <c r="B374" s="3">
        <v>100</v>
      </c>
      <c r="C374" s="3">
        <v>100</v>
      </c>
      <c r="D374" s="3">
        <v>0.6</v>
      </c>
      <c r="E374" s="3">
        <v>0.4</v>
      </c>
      <c r="F374" s="3">
        <v>12.4</v>
      </c>
      <c r="G374" s="3">
        <v>54.4</v>
      </c>
    </row>
    <row r="375" spans="1:8">
      <c r="A375" s="46" t="s">
        <v>232</v>
      </c>
      <c r="B375" s="46">
        <v>100</v>
      </c>
      <c r="C375" s="46">
        <v>100</v>
      </c>
      <c r="D375" s="46">
        <f>SUM(D374)</f>
        <v>0.6</v>
      </c>
      <c r="E375" s="46">
        <f t="shared" ref="E375:G375" si="8">SUM(E374)</f>
        <v>0.4</v>
      </c>
      <c r="F375" s="46">
        <f t="shared" si="8"/>
        <v>12.4</v>
      </c>
      <c r="G375" s="46">
        <f t="shared" si="8"/>
        <v>54.4</v>
      </c>
    </row>
    <row r="376" spans="1:8">
      <c r="A376" s="381" t="s">
        <v>253</v>
      </c>
      <c r="B376" s="381"/>
      <c r="C376" s="381"/>
      <c r="D376" s="381"/>
      <c r="E376" s="381"/>
      <c r="F376" s="381"/>
      <c r="G376" s="381"/>
      <c r="H376" s="381"/>
    </row>
    <row r="377" spans="1:8" ht="3" customHeight="1">
      <c r="A377" s="381"/>
      <c r="B377" s="381"/>
      <c r="C377" s="381"/>
      <c r="D377" s="381"/>
      <c r="E377" s="381"/>
      <c r="F377" s="381"/>
      <c r="G377" s="381"/>
      <c r="H377" s="381"/>
    </row>
    <row r="378" spans="1:8" hidden="1">
      <c r="A378" s="381"/>
      <c r="B378" s="381"/>
      <c r="C378" s="381"/>
      <c r="D378" s="381"/>
      <c r="E378" s="381"/>
      <c r="F378" s="381"/>
      <c r="G378" s="381"/>
      <c r="H378" s="381"/>
    </row>
    <row r="379" spans="1:8" hidden="1">
      <c r="A379" s="381"/>
      <c r="B379" s="381"/>
      <c r="C379" s="381"/>
      <c r="D379" s="381"/>
      <c r="E379" s="381"/>
      <c r="F379" s="381"/>
      <c r="G379" s="381"/>
      <c r="H379" s="381"/>
    </row>
    <row r="380" spans="1:8" hidden="1">
      <c r="A380" s="381"/>
      <c r="B380" s="381"/>
      <c r="C380" s="381"/>
      <c r="D380" s="381"/>
      <c r="E380" s="381"/>
      <c r="F380" s="381"/>
      <c r="G380" s="381"/>
      <c r="H380" s="381"/>
    </row>
    <row r="381" spans="1:8" hidden="1">
      <c r="A381" s="381"/>
      <c r="B381" s="381"/>
      <c r="C381" s="381"/>
      <c r="D381" s="381"/>
      <c r="E381" s="381"/>
      <c r="F381" s="381"/>
      <c r="G381" s="381"/>
      <c r="H381" s="381"/>
    </row>
    <row r="383" spans="1:8">
      <c r="A383" s="67" t="s">
        <v>802</v>
      </c>
      <c r="B383" s="67"/>
      <c r="C383" s="67"/>
      <c r="D383" s="67"/>
      <c r="E383" s="67"/>
      <c r="F383" s="67"/>
      <c r="G383" s="67"/>
      <c r="H383" s="43"/>
    </row>
    <row r="384" spans="1:8">
      <c r="A384" s="379" t="s">
        <v>215</v>
      </c>
      <c r="B384" s="379" t="s">
        <v>216</v>
      </c>
      <c r="C384" s="379"/>
      <c r="D384" s="379" t="s">
        <v>4</v>
      </c>
      <c r="E384" s="379"/>
      <c r="F384" s="379"/>
      <c r="G384" s="380" t="s">
        <v>217</v>
      </c>
      <c r="H384" s="43"/>
    </row>
    <row r="385" spans="1:8">
      <c r="A385" s="379"/>
      <c r="B385" s="68" t="s">
        <v>218</v>
      </c>
      <c r="C385" s="68" t="s">
        <v>219</v>
      </c>
      <c r="D385" s="68" t="s">
        <v>220</v>
      </c>
      <c r="E385" s="68" t="s">
        <v>6</v>
      </c>
      <c r="F385" s="68" t="s">
        <v>221</v>
      </c>
      <c r="G385" s="380"/>
      <c r="H385" s="77"/>
    </row>
    <row r="386" spans="1:8">
      <c r="A386" s="40" t="s">
        <v>92</v>
      </c>
      <c r="B386" s="40">
        <v>50</v>
      </c>
      <c r="C386" s="40">
        <v>50</v>
      </c>
      <c r="D386" s="40">
        <v>0.17</v>
      </c>
      <c r="E386" s="40">
        <v>0.3</v>
      </c>
      <c r="F386" s="40">
        <v>5.7</v>
      </c>
      <c r="G386" s="40">
        <v>27</v>
      </c>
      <c r="H386" s="77"/>
    </row>
    <row r="387" spans="1:8">
      <c r="A387" s="69" t="s">
        <v>232</v>
      </c>
      <c r="B387" s="70"/>
      <c r="C387" s="69">
        <v>50</v>
      </c>
      <c r="D387" s="197">
        <v>0.17</v>
      </c>
      <c r="E387" s="69">
        <v>0.3</v>
      </c>
      <c r="F387" s="69">
        <v>5.7</v>
      </c>
      <c r="G387" s="69">
        <v>27</v>
      </c>
      <c r="H387" s="77"/>
    </row>
    <row r="388" spans="1:8">
      <c r="A388" s="412" t="s">
        <v>287</v>
      </c>
      <c r="B388" s="412"/>
      <c r="C388" s="412"/>
      <c r="D388" s="412"/>
      <c r="E388" s="412"/>
      <c r="F388" s="412"/>
      <c r="G388" s="412"/>
      <c r="H388" s="412"/>
    </row>
    <row r="389" spans="1:8" ht="7.95" customHeight="1">
      <c r="A389" s="412"/>
      <c r="B389" s="412"/>
      <c r="C389" s="412"/>
      <c r="D389" s="412"/>
      <c r="E389" s="412"/>
      <c r="F389" s="412"/>
      <c r="G389" s="412"/>
      <c r="H389" s="412"/>
    </row>
    <row r="390" spans="1:8" hidden="1">
      <c r="A390" s="412"/>
      <c r="B390" s="412"/>
      <c r="C390" s="412"/>
      <c r="D390" s="412"/>
      <c r="E390" s="412"/>
      <c r="F390" s="412"/>
      <c r="G390" s="412"/>
      <c r="H390" s="412"/>
    </row>
    <row r="391" spans="1:8" hidden="1">
      <c r="A391" s="412"/>
      <c r="B391" s="412"/>
      <c r="C391" s="412"/>
      <c r="D391" s="412"/>
      <c r="E391" s="412"/>
      <c r="F391" s="412"/>
      <c r="G391" s="412"/>
      <c r="H391" s="412"/>
    </row>
    <row r="392" spans="1:8" hidden="1">
      <c r="A392" s="412"/>
      <c r="B392" s="412"/>
      <c r="C392" s="412"/>
      <c r="D392" s="412"/>
      <c r="E392" s="412"/>
      <c r="F392" s="412"/>
      <c r="G392" s="412"/>
      <c r="H392" s="412"/>
    </row>
    <row r="393" spans="1:8" ht="6" customHeight="1">
      <c r="A393" s="412"/>
      <c r="B393" s="412"/>
      <c r="C393" s="412"/>
      <c r="D393" s="412"/>
      <c r="E393" s="412"/>
      <c r="F393" s="412"/>
      <c r="G393" s="412"/>
      <c r="H393" s="412"/>
    </row>
    <row r="394" spans="1:8">
      <c r="D394" s="52"/>
      <c r="E394" s="52"/>
      <c r="F394" s="52"/>
      <c r="G394" s="52"/>
      <c r="H394" s="52">
        <f t="shared" ref="H394" si="9">H375+H387</f>
        <v>0</v>
      </c>
    </row>
  </sheetData>
  <mergeCells count="166">
    <mergeCell ref="A130:G130"/>
    <mergeCell ref="A133:A134"/>
    <mergeCell ref="B133:C133"/>
    <mergeCell ref="D133:F133"/>
    <mergeCell ref="G133:G134"/>
    <mergeCell ref="A22:H26"/>
    <mergeCell ref="A29:A30"/>
    <mergeCell ref="B29:C29"/>
    <mergeCell ref="D29:F29"/>
    <mergeCell ref="G29:G30"/>
    <mergeCell ref="A50:H52"/>
    <mergeCell ref="A55:A56"/>
    <mergeCell ref="B55:C55"/>
    <mergeCell ref="D55:F55"/>
    <mergeCell ref="G55:G56"/>
    <mergeCell ref="A65:G65"/>
    <mergeCell ref="A68:A69"/>
    <mergeCell ref="B68:C68"/>
    <mergeCell ref="D68:F68"/>
    <mergeCell ref="G68:G69"/>
    <mergeCell ref="A74:A75"/>
    <mergeCell ref="B74:C74"/>
    <mergeCell ref="D74:F74"/>
    <mergeCell ref="G74:G75"/>
    <mergeCell ref="A1:G1"/>
    <mergeCell ref="A2:G2"/>
    <mergeCell ref="A4:G4"/>
    <mergeCell ref="A7:A8"/>
    <mergeCell ref="B7:C7"/>
    <mergeCell ref="D7:F7"/>
    <mergeCell ref="G7:G8"/>
    <mergeCell ref="A43:A44"/>
    <mergeCell ref="B43:C43"/>
    <mergeCell ref="D43:F43"/>
    <mergeCell ref="G43:G44"/>
    <mergeCell ref="A40:G40"/>
    <mergeCell ref="A91:G91"/>
    <mergeCell ref="A94:A95"/>
    <mergeCell ref="B94:C94"/>
    <mergeCell ref="D94:F94"/>
    <mergeCell ref="G94:G95"/>
    <mergeCell ref="A106:G106"/>
    <mergeCell ref="A80:A81"/>
    <mergeCell ref="B80:C80"/>
    <mergeCell ref="D80:F80"/>
    <mergeCell ref="G80:G81"/>
    <mergeCell ref="A84:H89"/>
    <mergeCell ref="A109:A110"/>
    <mergeCell ref="B109:C109"/>
    <mergeCell ref="D109:F109"/>
    <mergeCell ref="G109:G110"/>
    <mergeCell ref="A120:G120"/>
    <mergeCell ref="A154:H159"/>
    <mergeCell ref="A162:G162"/>
    <mergeCell ref="A165:A166"/>
    <mergeCell ref="B165:C165"/>
    <mergeCell ref="D165:F165"/>
    <mergeCell ref="G165:G166"/>
    <mergeCell ref="A144:A145"/>
    <mergeCell ref="B144:C144"/>
    <mergeCell ref="D144:F144"/>
    <mergeCell ref="G144:G145"/>
    <mergeCell ref="A150:A151"/>
    <mergeCell ref="B150:C150"/>
    <mergeCell ref="D150:F150"/>
    <mergeCell ref="G150:G151"/>
    <mergeCell ref="A141:G141"/>
    <mergeCell ref="A123:A124"/>
    <mergeCell ref="B123:C123"/>
    <mergeCell ref="D123:F123"/>
    <mergeCell ref="G123:G124"/>
    <mergeCell ref="A195:A196"/>
    <mergeCell ref="B195:C195"/>
    <mergeCell ref="D195:F195"/>
    <mergeCell ref="G195:G196"/>
    <mergeCell ref="A205:G205"/>
    <mergeCell ref="A178:G178"/>
    <mergeCell ref="A181:A182"/>
    <mergeCell ref="B181:C181"/>
    <mergeCell ref="D181:F181"/>
    <mergeCell ref="G181:G182"/>
    <mergeCell ref="A192:G192"/>
    <mergeCell ref="A208:A209"/>
    <mergeCell ref="B208:C208"/>
    <mergeCell ref="D208:F208"/>
    <mergeCell ref="G208:G209"/>
    <mergeCell ref="A212:G212"/>
    <mergeCell ref="A215:A216"/>
    <mergeCell ref="B215:C215"/>
    <mergeCell ref="D215:F215"/>
    <mergeCell ref="G215:G216"/>
    <mergeCell ref="A239:G239"/>
    <mergeCell ref="A241:G241"/>
    <mergeCell ref="A244:A245"/>
    <mergeCell ref="B244:C244"/>
    <mergeCell ref="D244:F244"/>
    <mergeCell ref="G244:G245"/>
    <mergeCell ref="A223:G223"/>
    <mergeCell ref="A226:A227"/>
    <mergeCell ref="B226:C226"/>
    <mergeCell ref="D226:F226"/>
    <mergeCell ref="G226:G227"/>
    <mergeCell ref="A232:A233"/>
    <mergeCell ref="B232:C232"/>
    <mergeCell ref="D232:F232"/>
    <mergeCell ref="G232:G233"/>
    <mergeCell ref="A264:A265"/>
    <mergeCell ref="B264:C264"/>
    <mergeCell ref="D264:F264"/>
    <mergeCell ref="G264:G265"/>
    <mergeCell ref="A272:H277"/>
    <mergeCell ref="A253:G253"/>
    <mergeCell ref="A256:A257"/>
    <mergeCell ref="B256:C256"/>
    <mergeCell ref="D256:F256"/>
    <mergeCell ref="G256:G257"/>
    <mergeCell ref="A261:G261"/>
    <mergeCell ref="B280:C280"/>
    <mergeCell ref="D280:F280"/>
    <mergeCell ref="G280:G281"/>
    <mergeCell ref="A289:G289"/>
    <mergeCell ref="A320:A321"/>
    <mergeCell ref="B320:C320"/>
    <mergeCell ref="D320:F320"/>
    <mergeCell ref="G320:G321"/>
    <mergeCell ref="A307:G307"/>
    <mergeCell ref="A310:A311"/>
    <mergeCell ref="B310:C310"/>
    <mergeCell ref="D310:F310"/>
    <mergeCell ref="G310:G311"/>
    <mergeCell ref="A314:G314"/>
    <mergeCell ref="A292:A293"/>
    <mergeCell ref="B292:C292"/>
    <mergeCell ref="D292:F292"/>
    <mergeCell ref="G292:G293"/>
    <mergeCell ref="A298:A299"/>
    <mergeCell ref="B298:C298"/>
    <mergeCell ref="D298:F298"/>
    <mergeCell ref="G298:G299"/>
    <mergeCell ref="A280:A281"/>
    <mergeCell ref="A352:H356"/>
    <mergeCell ref="A359:A360"/>
    <mergeCell ref="B359:C359"/>
    <mergeCell ref="D359:F359"/>
    <mergeCell ref="G359:G360"/>
    <mergeCell ref="A363:G363"/>
    <mergeCell ref="A333:H339"/>
    <mergeCell ref="A317:G317"/>
    <mergeCell ref="A342:A343"/>
    <mergeCell ref="B342:C342"/>
    <mergeCell ref="D342:F342"/>
    <mergeCell ref="G342:G343"/>
    <mergeCell ref="A376:H381"/>
    <mergeCell ref="A384:A385"/>
    <mergeCell ref="B384:C384"/>
    <mergeCell ref="D384:F384"/>
    <mergeCell ref="G384:G385"/>
    <mergeCell ref="A388:H393"/>
    <mergeCell ref="A366:A367"/>
    <mergeCell ref="B366:C366"/>
    <mergeCell ref="D366:F366"/>
    <mergeCell ref="G366:G367"/>
    <mergeCell ref="A372:A373"/>
    <mergeCell ref="B372:C372"/>
    <mergeCell ref="D372:F372"/>
    <mergeCell ref="G372:G373"/>
  </mergeCells>
  <pageMargins left="0.7" right="0.7" top="0.75" bottom="0.75" header="0.3" footer="0.3"/>
  <pageSetup paperSize="9" orientation="portrait"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4"/>
  <sheetViews>
    <sheetView workbookViewId="0">
      <selection activeCell="A31" sqref="A31"/>
    </sheetView>
  </sheetViews>
  <sheetFormatPr defaultRowHeight="14.4"/>
  <cols>
    <col min="1" max="1" width="36" customWidth="1"/>
    <col min="2" max="2" width="8.6640625" customWidth="1"/>
    <col min="7" max="7" width="13.88671875" customWidth="1"/>
    <col min="8" max="8" width="14.6640625" customWidth="1"/>
  </cols>
  <sheetData>
    <row r="2" spans="1:9">
      <c r="A2" s="8"/>
      <c r="B2" s="1"/>
      <c r="C2" s="1"/>
      <c r="D2" s="1"/>
      <c r="E2" s="1"/>
      <c r="F2" s="1"/>
      <c r="G2" s="1"/>
      <c r="H2" s="1"/>
      <c r="I2" s="1"/>
    </row>
    <row r="3" spans="1:9" ht="28.2" customHeight="1">
      <c r="A3" s="396" t="s">
        <v>991</v>
      </c>
      <c r="B3" s="396"/>
      <c r="C3" s="396"/>
      <c r="D3" s="396"/>
      <c r="E3" s="396"/>
      <c r="F3" s="396"/>
      <c r="G3" s="396"/>
      <c r="H3" s="396"/>
      <c r="I3" s="1"/>
    </row>
    <row r="4" spans="1:9">
      <c r="A4" s="8"/>
      <c r="B4" s="1"/>
      <c r="C4" s="1"/>
      <c r="D4" s="1"/>
      <c r="E4" s="1"/>
      <c r="F4" s="1"/>
      <c r="G4" s="1"/>
      <c r="H4" s="1"/>
      <c r="I4" s="1"/>
    </row>
    <row r="5" spans="1:9" ht="15" thickBot="1">
      <c r="A5" s="397" t="s">
        <v>51</v>
      </c>
      <c r="B5" s="397"/>
      <c r="C5" s="397"/>
      <c r="D5" s="397"/>
      <c r="E5" s="397"/>
      <c r="F5" s="397"/>
      <c r="G5" s="397"/>
      <c r="H5" s="397"/>
      <c r="I5" s="1"/>
    </row>
    <row r="6" spans="1:9" ht="15" thickBot="1">
      <c r="A6" s="398" t="s">
        <v>22</v>
      </c>
      <c r="B6" s="260" t="s">
        <v>0</v>
      </c>
      <c r="C6" s="252" t="s">
        <v>12</v>
      </c>
      <c r="D6" s="252" t="s">
        <v>13</v>
      </c>
      <c r="E6" s="252" t="s">
        <v>18</v>
      </c>
      <c r="F6" s="252" t="s">
        <v>20</v>
      </c>
      <c r="G6" s="400" t="s">
        <v>26</v>
      </c>
      <c r="H6" s="402" t="s">
        <v>24</v>
      </c>
      <c r="I6" s="1"/>
    </row>
    <row r="7" spans="1:9" ht="39" customHeight="1" thickBot="1">
      <c r="A7" s="399"/>
      <c r="B7" s="404" t="s">
        <v>23</v>
      </c>
      <c r="C7" s="405"/>
      <c r="D7" s="405"/>
      <c r="E7" s="405"/>
      <c r="F7" s="406"/>
      <c r="G7" s="401"/>
      <c r="H7" s="403"/>
      <c r="I7" s="1"/>
    </row>
    <row r="8" spans="1:9" ht="15" thickBot="1">
      <c r="A8" s="246" t="s">
        <v>222</v>
      </c>
      <c r="B8" s="242">
        <v>76.8</v>
      </c>
      <c r="C8" s="247">
        <v>84.09</v>
      </c>
      <c r="D8" s="247">
        <v>45.92</v>
      </c>
      <c r="E8" s="242">
        <v>215.33</v>
      </c>
      <c r="F8" s="247">
        <v>43.92</v>
      </c>
      <c r="G8" s="255">
        <f>SUM(B8:F8)</f>
        <v>466.06</v>
      </c>
      <c r="H8" s="247"/>
      <c r="I8" s="1"/>
    </row>
    <row r="9" spans="1:9" ht="15" thickBot="1">
      <c r="A9" s="249" t="s">
        <v>975</v>
      </c>
      <c r="B9" s="243">
        <f>SUM(B8)</f>
        <v>76.8</v>
      </c>
      <c r="C9" s="243">
        <f t="shared" ref="C9:G9" si="0">SUM(C8)</f>
        <v>84.09</v>
      </c>
      <c r="D9" s="243">
        <f t="shared" si="0"/>
        <v>45.92</v>
      </c>
      <c r="E9" s="243">
        <f t="shared" si="0"/>
        <v>215.33</v>
      </c>
      <c r="F9" s="243">
        <f t="shared" si="0"/>
        <v>43.92</v>
      </c>
      <c r="G9" s="261">
        <f t="shared" si="0"/>
        <v>466.06</v>
      </c>
      <c r="H9" s="253">
        <v>450</v>
      </c>
      <c r="I9" s="1"/>
    </row>
    <row r="10" spans="1:9">
      <c r="A10" s="18" t="s">
        <v>223</v>
      </c>
      <c r="B10" s="235">
        <v>10.77</v>
      </c>
      <c r="C10" s="235">
        <v>14.77</v>
      </c>
      <c r="D10" s="17">
        <v>141.65</v>
      </c>
      <c r="E10" s="17">
        <v>69.540000000000006</v>
      </c>
      <c r="F10" s="235">
        <v>9.14</v>
      </c>
      <c r="G10" s="254">
        <f t="shared" ref="G10:G21" si="1">SUM(B10:F10)</f>
        <v>245.87</v>
      </c>
      <c r="H10" s="17"/>
      <c r="I10" s="1"/>
    </row>
    <row r="11" spans="1:9">
      <c r="A11" s="13" t="s">
        <v>279</v>
      </c>
      <c r="B11" s="2">
        <v>15.82</v>
      </c>
      <c r="C11" s="2">
        <v>17.89</v>
      </c>
      <c r="D11" s="128">
        <v>5.3</v>
      </c>
      <c r="E11" s="2"/>
      <c r="F11" s="128">
        <v>5.3</v>
      </c>
      <c r="G11" s="254">
        <f t="shared" si="1"/>
        <v>44.309999999999995</v>
      </c>
      <c r="H11" s="2"/>
    </row>
    <row r="12" spans="1:9">
      <c r="A12" s="13" t="s">
        <v>976</v>
      </c>
      <c r="B12" s="128">
        <v>16</v>
      </c>
      <c r="C12" s="2"/>
      <c r="D12" s="128"/>
      <c r="E12" s="2"/>
      <c r="F12" s="128"/>
      <c r="G12" s="254">
        <f t="shared" si="1"/>
        <v>16</v>
      </c>
      <c r="H12" s="2"/>
    </row>
    <row r="13" spans="1:9">
      <c r="A13" s="13" t="s">
        <v>962</v>
      </c>
      <c r="B13" s="128">
        <v>87.1</v>
      </c>
      <c r="C13" s="2"/>
      <c r="D13" s="2">
        <v>46.36</v>
      </c>
      <c r="E13" s="2"/>
      <c r="F13" s="128"/>
      <c r="G13" s="254">
        <f t="shared" si="1"/>
        <v>133.45999999999998</v>
      </c>
      <c r="H13" s="2"/>
    </row>
    <row r="14" spans="1:9">
      <c r="A14" s="13" t="s">
        <v>677</v>
      </c>
      <c r="B14" s="128">
        <v>2.2000000000000002</v>
      </c>
      <c r="C14" s="2"/>
      <c r="D14" s="2"/>
      <c r="E14" s="2"/>
      <c r="F14" s="128"/>
      <c r="G14" s="254">
        <f t="shared" si="1"/>
        <v>2.2000000000000002</v>
      </c>
      <c r="H14" s="2"/>
    </row>
    <row r="15" spans="1:9">
      <c r="A15" s="13" t="s">
        <v>977</v>
      </c>
      <c r="B15" s="2"/>
      <c r="C15" s="2">
        <v>22.73</v>
      </c>
      <c r="D15" s="2"/>
      <c r="E15" s="2"/>
      <c r="F15" s="128"/>
      <c r="G15" s="254">
        <f t="shared" si="1"/>
        <v>22.73</v>
      </c>
      <c r="H15" s="2"/>
    </row>
    <row r="16" spans="1:9">
      <c r="A16" s="13" t="s">
        <v>684</v>
      </c>
      <c r="B16" s="2"/>
      <c r="C16" s="128">
        <v>160</v>
      </c>
      <c r="D16" s="2"/>
      <c r="E16" s="2"/>
      <c r="F16" s="128"/>
      <c r="G16" s="254">
        <f t="shared" si="1"/>
        <v>160</v>
      </c>
      <c r="H16" s="2"/>
    </row>
    <row r="17" spans="1:8">
      <c r="A17" s="15" t="s">
        <v>385</v>
      </c>
      <c r="B17" s="2"/>
      <c r="C17" s="2"/>
      <c r="D17" s="2">
        <v>102.67</v>
      </c>
      <c r="E17" s="2"/>
      <c r="F17" s="128"/>
      <c r="G17" s="254">
        <f t="shared" si="1"/>
        <v>102.67</v>
      </c>
      <c r="H17" s="2"/>
    </row>
    <row r="18" spans="1:8">
      <c r="A18" s="15" t="s">
        <v>293</v>
      </c>
      <c r="B18" s="2"/>
      <c r="C18" s="2"/>
      <c r="D18" s="2">
        <v>0.67</v>
      </c>
      <c r="E18" s="2">
        <v>0.24</v>
      </c>
      <c r="F18" s="128"/>
      <c r="G18" s="254">
        <f t="shared" si="1"/>
        <v>0.91</v>
      </c>
      <c r="H18" s="2"/>
    </row>
    <row r="19" spans="1:8">
      <c r="A19" s="15" t="s">
        <v>978</v>
      </c>
      <c r="B19" s="2"/>
      <c r="C19" s="2"/>
      <c r="D19" s="128">
        <v>50</v>
      </c>
      <c r="E19" s="2"/>
      <c r="F19" s="128"/>
      <c r="G19" s="254">
        <f t="shared" si="1"/>
        <v>50</v>
      </c>
      <c r="H19" s="2"/>
    </row>
    <row r="20" spans="1:8">
      <c r="A20" s="15" t="s">
        <v>325</v>
      </c>
      <c r="B20" s="2"/>
      <c r="C20" s="2"/>
      <c r="D20" s="2">
        <v>46.92</v>
      </c>
      <c r="E20" s="2"/>
      <c r="F20" s="128"/>
      <c r="G20" s="254">
        <f t="shared" si="1"/>
        <v>46.92</v>
      </c>
      <c r="H20" s="2"/>
    </row>
    <row r="21" spans="1:8" ht="15" thickBot="1">
      <c r="A21" s="15" t="s">
        <v>226</v>
      </c>
      <c r="B21" s="9"/>
      <c r="C21" s="9"/>
      <c r="D21" s="9"/>
      <c r="E21" s="9"/>
      <c r="F21" s="237">
        <v>22</v>
      </c>
      <c r="G21" s="255">
        <f t="shared" si="1"/>
        <v>22</v>
      </c>
      <c r="H21" s="9"/>
    </row>
    <row r="22" spans="1:8" ht="15" thickBot="1">
      <c r="A22" s="249" t="s">
        <v>965</v>
      </c>
      <c r="B22" s="243">
        <f>SUM(B10:B21)</f>
        <v>131.88999999999999</v>
      </c>
      <c r="C22" s="243">
        <f t="shared" ref="C22:G22" si="2">SUM(C10:C21)</f>
        <v>215.39</v>
      </c>
      <c r="D22" s="243">
        <f t="shared" si="2"/>
        <v>393.57000000000005</v>
      </c>
      <c r="E22" s="243">
        <f t="shared" si="2"/>
        <v>69.78</v>
      </c>
      <c r="F22" s="243">
        <f t="shared" si="2"/>
        <v>36.44</v>
      </c>
      <c r="G22" s="261">
        <f t="shared" si="2"/>
        <v>847.06999999999982</v>
      </c>
      <c r="H22" s="253">
        <v>250</v>
      </c>
    </row>
    <row r="23" spans="1:8">
      <c r="A23" s="18" t="s">
        <v>966</v>
      </c>
      <c r="B23" s="17"/>
      <c r="C23" s="235">
        <v>40.5</v>
      </c>
      <c r="D23" s="235"/>
      <c r="E23" s="17"/>
      <c r="F23" s="17"/>
      <c r="G23" s="254">
        <f>SUM(B23:F23)</f>
        <v>40.5</v>
      </c>
      <c r="H23" s="17"/>
    </row>
    <row r="24" spans="1:8">
      <c r="A24" s="2" t="s">
        <v>990</v>
      </c>
      <c r="B24" s="2"/>
      <c r="C24" s="2"/>
      <c r="D24" s="2"/>
      <c r="E24" s="2">
        <v>42.86</v>
      </c>
      <c r="F24" s="2"/>
      <c r="G24" s="245">
        <f t="shared" ref="G24:G27" si="3">SUM(B24:F24)</f>
        <v>42.86</v>
      </c>
      <c r="H24" s="2"/>
    </row>
    <row r="25" spans="1:8">
      <c r="A25" s="2" t="s">
        <v>344</v>
      </c>
      <c r="B25" s="128">
        <v>79</v>
      </c>
      <c r="C25" s="2"/>
      <c r="D25" s="2"/>
      <c r="E25" s="2"/>
      <c r="F25" s="2"/>
      <c r="G25" s="254">
        <f t="shared" si="3"/>
        <v>79</v>
      </c>
      <c r="H25" s="2"/>
    </row>
    <row r="26" spans="1:8" ht="15" thickBot="1">
      <c r="A26" s="9" t="s">
        <v>692</v>
      </c>
      <c r="B26" s="9"/>
      <c r="C26" s="9"/>
      <c r="D26" s="9">
        <v>66.67</v>
      </c>
      <c r="E26" s="9"/>
      <c r="F26" s="237"/>
      <c r="G26" s="270">
        <f t="shared" si="3"/>
        <v>66.67</v>
      </c>
      <c r="H26" s="9"/>
    </row>
    <row r="27" spans="1:8" ht="15" thickBot="1">
      <c r="A27" s="238" t="s">
        <v>968</v>
      </c>
      <c r="B27" s="243">
        <f>SUM(B23:B26)</f>
        <v>79</v>
      </c>
      <c r="C27" s="243">
        <f t="shared" ref="C27:F27" si="4">SUM(C23:C26)</f>
        <v>40.5</v>
      </c>
      <c r="D27" s="243">
        <f t="shared" si="4"/>
        <v>66.67</v>
      </c>
      <c r="E27" s="243">
        <f t="shared" si="4"/>
        <v>42.86</v>
      </c>
      <c r="F27" s="243">
        <f t="shared" si="4"/>
        <v>0</v>
      </c>
      <c r="G27" s="256">
        <f t="shared" si="3"/>
        <v>229.03000000000003</v>
      </c>
      <c r="H27" s="253">
        <v>200</v>
      </c>
    </row>
    <row r="28" spans="1:8">
      <c r="A28" s="17" t="s">
        <v>300</v>
      </c>
      <c r="B28" s="235">
        <v>10</v>
      </c>
      <c r="C28" s="235">
        <v>35</v>
      </c>
      <c r="D28" s="235">
        <v>35</v>
      </c>
      <c r="E28" s="17">
        <v>32.369999999999997</v>
      </c>
      <c r="F28" s="235">
        <v>25</v>
      </c>
      <c r="G28" s="235">
        <f>SUM(B28:F28)</f>
        <v>137.37</v>
      </c>
      <c r="H28" s="17"/>
    </row>
    <row r="29" spans="1:8">
      <c r="A29" s="17" t="s">
        <v>257</v>
      </c>
      <c r="B29" s="235"/>
      <c r="C29" s="235">
        <v>10</v>
      </c>
      <c r="D29" s="235"/>
      <c r="E29" s="17"/>
      <c r="F29" s="235"/>
      <c r="G29" s="235">
        <f t="shared" ref="G29:G33" si="5">SUM(B29:F29)</f>
        <v>10</v>
      </c>
      <c r="H29" s="2"/>
    </row>
    <row r="30" spans="1:8">
      <c r="A30" s="17" t="s">
        <v>1310</v>
      </c>
      <c r="B30" s="235"/>
      <c r="C30" s="235"/>
      <c r="D30" s="235"/>
      <c r="E30" s="17"/>
      <c r="F30" s="235">
        <v>200</v>
      </c>
      <c r="G30" s="235">
        <f t="shared" si="5"/>
        <v>200</v>
      </c>
      <c r="H30" s="2"/>
    </row>
    <row r="31" spans="1:8">
      <c r="A31" s="2" t="s">
        <v>268</v>
      </c>
      <c r="B31" s="2"/>
      <c r="C31" s="128">
        <v>20.2</v>
      </c>
      <c r="D31" s="128"/>
      <c r="E31" s="128">
        <v>20.2</v>
      </c>
      <c r="F31" s="2"/>
      <c r="G31" s="235">
        <f t="shared" si="5"/>
        <v>40.4</v>
      </c>
      <c r="H31" s="2"/>
    </row>
    <row r="32" spans="1:8" ht="15" thickBot="1">
      <c r="A32" s="9" t="s">
        <v>320</v>
      </c>
      <c r="B32" s="237">
        <v>9.3000000000000007</v>
      </c>
      <c r="C32" s="237"/>
      <c r="D32" s="237"/>
      <c r="E32" s="237">
        <v>25</v>
      </c>
      <c r="F32" s="9"/>
      <c r="G32" s="242">
        <f t="shared" si="5"/>
        <v>34.299999999999997</v>
      </c>
      <c r="H32" s="9"/>
    </row>
    <row r="33" spans="1:8" ht="15" thickBot="1">
      <c r="A33" s="238" t="s">
        <v>969</v>
      </c>
      <c r="B33" s="243">
        <f>SUM(B28:B32)</f>
        <v>19.3</v>
      </c>
      <c r="C33" s="243">
        <f t="shared" ref="C33:F33" si="6">SUM(C28:C32)</f>
        <v>65.2</v>
      </c>
      <c r="D33" s="243">
        <f t="shared" si="6"/>
        <v>35</v>
      </c>
      <c r="E33" s="243">
        <f t="shared" si="6"/>
        <v>77.569999999999993</v>
      </c>
      <c r="F33" s="243">
        <f t="shared" si="6"/>
        <v>225</v>
      </c>
      <c r="G33" s="244">
        <f t="shared" si="5"/>
        <v>422.07</v>
      </c>
      <c r="H33" s="253">
        <v>250</v>
      </c>
    </row>
    <row r="34" spans="1:8">
      <c r="A34" s="17" t="s">
        <v>246</v>
      </c>
      <c r="B34" s="235">
        <v>50</v>
      </c>
      <c r="C34" s="235">
        <v>50</v>
      </c>
      <c r="D34" s="235">
        <v>23</v>
      </c>
      <c r="E34" s="235">
        <v>165</v>
      </c>
      <c r="F34" s="235">
        <v>50</v>
      </c>
      <c r="G34" s="235">
        <f>SUM(B34:F34)</f>
        <v>338</v>
      </c>
      <c r="H34" s="17"/>
    </row>
    <row r="35" spans="1:8">
      <c r="A35" s="2" t="s">
        <v>698</v>
      </c>
      <c r="B35" s="128">
        <v>100</v>
      </c>
      <c r="C35" s="128"/>
      <c r="D35" s="128"/>
      <c r="E35" s="128">
        <v>30</v>
      </c>
      <c r="F35" s="2"/>
      <c r="G35" s="235">
        <f t="shared" ref="G35:G39" si="7">SUM(B35:F35)</f>
        <v>130</v>
      </c>
      <c r="H35" s="2"/>
    </row>
    <row r="36" spans="1:8">
      <c r="A36" s="2" t="s">
        <v>699</v>
      </c>
      <c r="B36" s="2"/>
      <c r="C36" s="128"/>
      <c r="D36" s="128"/>
      <c r="E36" s="128">
        <v>65</v>
      </c>
      <c r="F36" s="128">
        <v>100</v>
      </c>
      <c r="G36" s="235">
        <f t="shared" si="7"/>
        <v>165</v>
      </c>
      <c r="H36" s="2"/>
    </row>
    <row r="37" spans="1:8">
      <c r="A37" s="9" t="s">
        <v>700</v>
      </c>
      <c r="B37" s="9"/>
      <c r="C37" s="237"/>
      <c r="D37" s="237"/>
      <c r="E37" s="237">
        <v>15</v>
      </c>
      <c r="F37" s="237"/>
      <c r="G37" s="235">
        <f t="shared" si="7"/>
        <v>15</v>
      </c>
      <c r="H37" s="2"/>
    </row>
    <row r="38" spans="1:8" ht="15" thickBot="1">
      <c r="A38" s="9" t="s">
        <v>701</v>
      </c>
      <c r="B38" s="9"/>
      <c r="C38" s="9"/>
      <c r="D38" s="9"/>
      <c r="E38" s="237">
        <v>20</v>
      </c>
      <c r="F38" s="9"/>
      <c r="G38" s="242">
        <f t="shared" si="7"/>
        <v>20</v>
      </c>
      <c r="H38" s="9"/>
    </row>
    <row r="39" spans="1:8" ht="15" thickBot="1">
      <c r="A39" s="238" t="s">
        <v>971</v>
      </c>
      <c r="B39" s="243">
        <f>SUM(B34:B38)</f>
        <v>150</v>
      </c>
      <c r="C39" s="243">
        <f t="shared" ref="C39:F39" si="8">SUM(C34:C38)</f>
        <v>50</v>
      </c>
      <c r="D39" s="243">
        <f t="shared" si="8"/>
        <v>23</v>
      </c>
      <c r="E39" s="243">
        <f t="shared" si="8"/>
        <v>295</v>
      </c>
      <c r="F39" s="243">
        <f t="shared" si="8"/>
        <v>150</v>
      </c>
      <c r="G39" s="244">
        <f t="shared" si="7"/>
        <v>668</v>
      </c>
      <c r="H39" s="253">
        <v>250</v>
      </c>
    </row>
    <row r="40" spans="1:8" ht="15" thickBot="1">
      <c r="A40" s="247" t="s">
        <v>366</v>
      </c>
      <c r="B40" s="247"/>
      <c r="C40" s="247"/>
      <c r="D40" s="247"/>
      <c r="E40" s="247"/>
      <c r="F40" s="242">
        <v>63</v>
      </c>
      <c r="G40" s="242">
        <f>SUM(B40:F40)</f>
        <v>63</v>
      </c>
      <c r="H40" s="247"/>
    </row>
    <row r="41" spans="1:8" ht="15" thickBot="1">
      <c r="A41" s="238" t="s">
        <v>973</v>
      </c>
      <c r="B41" s="239"/>
      <c r="C41" s="239"/>
      <c r="D41" s="239"/>
      <c r="E41" s="239"/>
      <c r="F41" s="243">
        <f>SUM(F40)</f>
        <v>63</v>
      </c>
      <c r="G41" s="244">
        <f>SUM(B41:F41)</f>
        <v>63</v>
      </c>
      <c r="H41" s="253">
        <v>50</v>
      </c>
    </row>
    <row r="42" spans="1:8" ht="15" thickBot="1">
      <c r="A42" s="238" t="s">
        <v>974</v>
      </c>
      <c r="B42" s="243">
        <f>B9+B22+B27+B33+B39+B41</f>
        <v>456.99</v>
      </c>
      <c r="C42" s="243">
        <f t="shared" ref="C42:G42" si="9">C9+C22+C27+C33+C39+C41</f>
        <v>455.18</v>
      </c>
      <c r="D42" s="243">
        <f t="shared" si="9"/>
        <v>564.16000000000008</v>
      </c>
      <c r="E42" s="243">
        <f t="shared" si="9"/>
        <v>700.54</v>
      </c>
      <c r="F42" s="243">
        <f t="shared" si="9"/>
        <v>518.36</v>
      </c>
      <c r="G42" s="243">
        <f t="shared" si="9"/>
        <v>2695.2299999999996</v>
      </c>
      <c r="H42" s="258"/>
    </row>
    <row r="43" spans="1:8">
      <c r="A43" s="38"/>
      <c r="B43" s="38"/>
      <c r="C43" s="38"/>
      <c r="D43" s="38"/>
      <c r="E43" s="38"/>
      <c r="F43" s="38"/>
      <c r="G43" s="38"/>
      <c r="H43" s="38"/>
    </row>
    <row r="44" spans="1:8">
      <c r="A44" s="38"/>
      <c r="B44" s="38"/>
      <c r="C44" s="38"/>
      <c r="D44" s="38"/>
      <c r="E44" s="38"/>
      <c r="F44" s="38"/>
      <c r="G44" s="38"/>
      <c r="H44" s="38"/>
    </row>
  </sheetData>
  <mergeCells count="6">
    <mergeCell ref="A3:H3"/>
    <mergeCell ref="A5:H5"/>
    <mergeCell ref="A6:A7"/>
    <mergeCell ref="G6:G7"/>
    <mergeCell ref="H6:H7"/>
    <mergeCell ref="B7:F7"/>
  </mergeCells>
  <pageMargins left="0.7" right="0.7" top="0.75" bottom="0.75" header="0.3" footer="0.3"/>
  <pageSetup paperSize="9" orientation="landscape" verticalDpi="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workbookViewId="0">
      <selection activeCell="B22" sqref="B22"/>
    </sheetView>
  </sheetViews>
  <sheetFormatPr defaultRowHeight="14.4"/>
  <cols>
    <col min="1" max="1" width="16.88671875" customWidth="1"/>
    <col min="2" max="2" width="46.6640625" customWidth="1"/>
    <col min="3" max="3" width="12.33203125" customWidth="1"/>
    <col min="4" max="4" width="11.33203125" customWidth="1"/>
    <col min="5" max="5" width="9.88671875" customWidth="1"/>
    <col min="6" max="6" width="10.33203125" customWidth="1"/>
    <col min="7" max="7" width="10" customWidth="1"/>
  </cols>
  <sheetData>
    <row r="1" spans="1:9">
      <c r="A1" s="363" t="s">
        <v>40</v>
      </c>
      <c r="B1" s="364"/>
      <c r="C1" s="364"/>
      <c r="D1" s="364"/>
      <c r="E1" s="364"/>
      <c r="F1" s="364"/>
      <c r="G1" s="364"/>
      <c r="H1" s="1"/>
      <c r="I1" s="1"/>
    </row>
    <row r="2" spans="1:9">
      <c r="A2" s="363" t="s">
        <v>52</v>
      </c>
      <c r="B2" s="363"/>
      <c r="C2" s="363"/>
      <c r="D2" s="363"/>
      <c r="E2" s="363"/>
      <c r="F2" s="363"/>
      <c r="G2" s="363"/>
      <c r="H2" s="1"/>
      <c r="I2" s="1"/>
    </row>
    <row r="3" spans="1:9" ht="34.950000000000003" customHeight="1">
      <c r="A3" s="365" t="s">
        <v>1</v>
      </c>
      <c r="B3" s="366" t="s">
        <v>2</v>
      </c>
      <c r="C3" s="365" t="s">
        <v>3</v>
      </c>
      <c r="D3" s="366" t="s">
        <v>4</v>
      </c>
      <c r="E3" s="366"/>
      <c r="F3" s="366"/>
      <c r="G3" s="365" t="s">
        <v>8</v>
      </c>
      <c r="H3" s="359" t="s">
        <v>1011</v>
      </c>
      <c r="I3" s="1"/>
    </row>
    <row r="4" spans="1:9" ht="24" customHeight="1">
      <c r="A4" s="365"/>
      <c r="B4" s="366"/>
      <c r="C4" s="365"/>
      <c r="D4" s="3" t="s">
        <v>5</v>
      </c>
      <c r="E4" s="3" t="s">
        <v>6</v>
      </c>
      <c r="F4" s="3" t="s">
        <v>7</v>
      </c>
      <c r="G4" s="365"/>
      <c r="H4" s="360"/>
      <c r="I4" s="1"/>
    </row>
    <row r="5" spans="1:9">
      <c r="A5" s="4" t="s">
        <v>9</v>
      </c>
      <c r="B5" s="4"/>
      <c r="C5" s="4"/>
      <c r="D5" s="4"/>
      <c r="E5" s="4"/>
      <c r="F5" s="4"/>
      <c r="G5" s="4"/>
      <c r="H5" s="2"/>
      <c r="I5" s="1"/>
    </row>
    <row r="6" spans="1:9">
      <c r="A6" s="2" t="s">
        <v>361</v>
      </c>
      <c r="B6" s="2" t="s">
        <v>109</v>
      </c>
      <c r="C6" s="186" t="s">
        <v>82</v>
      </c>
      <c r="D6" s="186">
        <v>1.74</v>
      </c>
      <c r="E6" s="186">
        <v>7.15</v>
      </c>
      <c r="F6" s="186">
        <v>8.16</v>
      </c>
      <c r="G6" s="185">
        <v>103.9</v>
      </c>
      <c r="H6" s="2"/>
      <c r="I6" s="1"/>
    </row>
    <row r="7" spans="1:9">
      <c r="A7" s="2" t="s">
        <v>820</v>
      </c>
      <c r="B7" s="2" t="s">
        <v>819</v>
      </c>
      <c r="C7" s="186" t="s">
        <v>768</v>
      </c>
      <c r="D7" s="34">
        <v>17.7</v>
      </c>
      <c r="E7" s="34">
        <v>12.1</v>
      </c>
      <c r="F7" s="34">
        <v>34.54</v>
      </c>
      <c r="G7" s="33">
        <v>317.77</v>
      </c>
      <c r="H7" s="2"/>
      <c r="I7" s="1"/>
    </row>
    <row r="8" spans="1:9">
      <c r="A8" s="2" t="s">
        <v>469</v>
      </c>
      <c r="B8" s="68" t="s">
        <v>555</v>
      </c>
      <c r="C8" s="186">
        <v>10</v>
      </c>
      <c r="D8" s="34">
        <v>2.65</v>
      </c>
      <c r="E8" s="34">
        <v>2.52</v>
      </c>
      <c r="F8" s="34">
        <v>0</v>
      </c>
      <c r="G8" s="33">
        <v>33.28</v>
      </c>
      <c r="H8" s="2"/>
      <c r="I8" s="1"/>
    </row>
    <row r="9" spans="1:9">
      <c r="A9" s="2" t="s">
        <v>437</v>
      </c>
      <c r="B9" s="2" t="s">
        <v>824</v>
      </c>
      <c r="C9" s="186">
        <v>115</v>
      </c>
      <c r="D9" s="34">
        <v>1.1200000000000001</v>
      </c>
      <c r="E9" s="34">
        <v>13.399999999999999</v>
      </c>
      <c r="F9" s="34">
        <v>10.88</v>
      </c>
      <c r="G9" s="33">
        <v>168.60999999999999</v>
      </c>
      <c r="H9" s="2"/>
      <c r="I9" s="1"/>
    </row>
    <row r="10" spans="1:9">
      <c r="A10" s="2" t="s">
        <v>144</v>
      </c>
      <c r="B10" s="2" t="s">
        <v>160</v>
      </c>
      <c r="C10" s="186">
        <v>50</v>
      </c>
      <c r="D10" s="186">
        <v>2.8</v>
      </c>
      <c r="E10" s="186">
        <v>0.6</v>
      </c>
      <c r="F10" s="186">
        <v>29.4</v>
      </c>
      <c r="G10" s="185">
        <v>134</v>
      </c>
      <c r="H10" s="2"/>
      <c r="I10" s="1"/>
    </row>
    <row r="11" spans="1:9">
      <c r="A11" s="2" t="s">
        <v>417</v>
      </c>
      <c r="B11" s="2" t="s">
        <v>157</v>
      </c>
      <c r="C11" s="186">
        <v>200</v>
      </c>
      <c r="D11" s="34">
        <v>0.08</v>
      </c>
      <c r="E11" s="34">
        <v>0.14000000000000001</v>
      </c>
      <c r="F11" s="34">
        <v>22.580000000000002</v>
      </c>
      <c r="G11" s="33">
        <v>91.88</v>
      </c>
      <c r="H11" s="2"/>
      <c r="I11" s="1"/>
    </row>
    <row r="12" spans="1:9">
      <c r="A12" s="361" t="s">
        <v>10</v>
      </c>
      <c r="B12" s="361"/>
      <c r="C12" s="4"/>
      <c r="D12" s="103">
        <f>SUM(D6:D11)</f>
        <v>26.089999999999996</v>
      </c>
      <c r="E12" s="103">
        <f t="shared" ref="E12:G12" si="0">SUM(E6:E11)</f>
        <v>35.910000000000004</v>
      </c>
      <c r="F12" s="103">
        <f t="shared" si="0"/>
        <v>105.56</v>
      </c>
      <c r="G12" s="103">
        <f t="shared" si="0"/>
        <v>849.43999999999994</v>
      </c>
      <c r="H12" s="2"/>
      <c r="I12" s="1"/>
    </row>
    <row r="13" spans="1:9" ht="26.4" customHeight="1">
      <c r="A13" s="362" t="s">
        <v>11</v>
      </c>
      <c r="B13" s="362"/>
      <c r="C13" s="4"/>
      <c r="D13" s="7" t="s">
        <v>777</v>
      </c>
      <c r="E13" s="7" t="s">
        <v>778</v>
      </c>
      <c r="F13" s="7" t="s">
        <v>779</v>
      </c>
      <c r="G13" s="7" t="s">
        <v>780</v>
      </c>
      <c r="H13" s="2"/>
      <c r="I13" s="1"/>
    </row>
    <row r="14" spans="1:9">
      <c r="A14" s="1"/>
      <c r="B14" s="1"/>
      <c r="C14" s="1"/>
      <c r="D14" s="1"/>
      <c r="E14" s="1"/>
      <c r="F14" s="1"/>
      <c r="G14" s="1"/>
      <c r="H14" s="1"/>
      <c r="I14" s="1"/>
    </row>
    <row r="15" spans="1:9">
      <c r="A15" s="1"/>
      <c r="B15" s="1"/>
      <c r="C15" s="1"/>
      <c r="D15" s="1"/>
      <c r="E15" s="1"/>
      <c r="F15" s="1"/>
      <c r="G15" s="1"/>
      <c r="H15" s="1"/>
      <c r="I15" s="1"/>
    </row>
    <row r="16" spans="1:9">
      <c r="A16" s="363" t="s">
        <v>53</v>
      </c>
      <c r="B16" s="363"/>
      <c r="C16" s="363"/>
      <c r="D16" s="363"/>
      <c r="E16" s="363"/>
      <c r="F16" s="363"/>
      <c r="G16" s="363"/>
      <c r="H16" s="1"/>
      <c r="I16" s="1"/>
    </row>
    <row r="17" spans="1:9" ht="31.95" customHeight="1">
      <c r="A17" s="365" t="s">
        <v>1</v>
      </c>
      <c r="B17" s="366" t="s">
        <v>2</v>
      </c>
      <c r="C17" s="365" t="s">
        <v>3</v>
      </c>
      <c r="D17" s="366" t="s">
        <v>4</v>
      </c>
      <c r="E17" s="366"/>
      <c r="F17" s="366"/>
      <c r="G17" s="365" t="s">
        <v>8</v>
      </c>
      <c r="H17" s="359" t="s">
        <v>1011</v>
      </c>
      <c r="I17" s="1"/>
    </row>
    <row r="18" spans="1:9" ht="30" customHeight="1">
      <c r="A18" s="365"/>
      <c r="B18" s="366"/>
      <c r="C18" s="365"/>
      <c r="D18" s="3" t="s">
        <v>5</v>
      </c>
      <c r="E18" s="3" t="s">
        <v>6</v>
      </c>
      <c r="F18" s="3" t="s">
        <v>7</v>
      </c>
      <c r="G18" s="365"/>
      <c r="H18" s="360"/>
    </row>
    <row r="19" spans="1:9">
      <c r="A19" s="4" t="s">
        <v>9</v>
      </c>
      <c r="B19" s="4"/>
      <c r="C19" s="4"/>
      <c r="D19" s="4"/>
      <c r="E19" s="4"/>
      <c r="F19" s="4"/>
      <c r="G19" s="4"/>
      <c r="H19" s="2"/>
    </row>
    <row r="20" spans="1:9">
      <c r="A20" s="2" t="s">
        <v>374</v>
      </c>
      <c r="B20" s="2" t="s">
        <v>456</v>
      </c>
      <c r="C20" s="186" t="s">
        <v>82</v>
      </c>
      <c r="D20" s="34">
        <v>7.0100000000000007</v>
      </c>
      <c r="E20" s="34">
        <v>7.4</v>
      </c>
      <c r="F20" s="34">
        <v>14.120000000000001</v>
      </c>
      <c r="G20" s="33">
        <v>151.12</v>
      </c>
      <c r="H20" s="2"/>
    </row>
    <row r="21" spans="1:9">
      <c r="A21" s="68" t="s">
        <v>826</v>
      </c>
      <c r="B21" s="68" t="s">
        <v>726</v>
      </c>
      <c r="C21" s="215" t="s">
        <v>936</v>
      </c>
      <c r="D21" s="129">
        <v>17.61</v>
      </c>
      <c r="E21" s="129">
        <v>27.87</v>
      </c>
      <c r="F21" s="129">
        <v>46.57</v>
      </c>
      <c r="G21" s="134">
        <v>507.55</v>
      </c>
      <c r="H21" s="2"/>
    </row>
    <row r="22" spans="1:9">
      <c r="A22" s="2" t="s">
        <v>438</v>
      </c>
      <c r="B22" s="2" t="s">
        <v>458</v>
      </c>
      <c r="C22" s="186">
        <v>50</v>
      </c>
      <c r="D22" s="34">
        <v>0.45000000000000007</v>
      </c>
      <c r="E22" s="34">
        <v>1.08</v>
      </c>
      <c r="F22" s="34">
        <v>1.27</v>
      </c>
      <c r="G22" s="33">
        <v>16.529999999999998</v>
      </c>
      <c r="H22" s="2"/>
    </row>
    <row r="23" spans="1:9">
      <c r="A23" s="2" t="s">
        <v>144</v>
      </c>
      <c r="B23" s="2" t="s">
        <v>160</v>
      </c>
      <c r="C23" s="186">
        <v>50</v>
      </c>
      <c r="D23" s="34">
        <v>2.8</v>
      </c>
      <c r="E23" s="34">
        <v>0.6</v>
      </c>
      <c r="F23" s="34">
        <v>29.4</v>
      </c>
      <c r="G23" s="33">
        <v>134</v>
      </c>
      <c r="H23" s="2"/>
    </row>
    <row r="24" spans="1:9">
      <c r="A24" s="2" t="s">
        <v>835</v>
      </c>
      <c r="B24" s="2" t="s">
        <v>836</v>
      </c>
      <c r="C24" s="186">
        <v>200</v>
      </c>
      <c r="D24" s="34">
        <v>0</v>
      </c>
      <c r="E24" s="34">
        <v>0</v>
      </c>
      <c r="F24" s="34">
        <v>19.59</v>
      </c>
      <c r="G24" s="33">
        <v>78.36</v>
      </c>
      <c r="H24" s="2"/>
    </row>
    <row r="25" spans="1:9">
      <c r="A25" s="361" t="s">
        <v>10</v>
      </c>
      <c r="B25" s="361"/>
      <c r="C25" s="4"/>
      <c r="D25" s="103">
        <f>SUM(D20:D24)</f>
        <v>27.87</v>
      </c>
      <c r="E25" s="130">
        <f t="shared" ref="E25:G25" si="1">SUM(E20:E24)</f>
        <v>36.950000000000003</v>
      </c>
      <c r="F25" s="130">
        <f t="shared" si="1"/>
        <v>110.95</v>
      </c>
      <c r="G25" s="130">
        <f t="shared" si="1"/>
        <v>887.56000000000006</v>
      </c>
      <c r="H25" s="2"/>
    </row>
    <row r="26" spans="1:9" ht="30" customHeight="1">
      <c r="A26" s="362" t="s">
        <v>11</v>
      </c>
      <c r="B26" s="362"/>
      <c r="C26" s="4"/>
      <c r="D26" s="7" t="s">
        <v>777</v>
      </c>
      <c r="E26" s="7" t="s">
        <v>778</v>
      </c>
      <c r="F26" s="7" t="s">
        <v>779</v>
      </c>
      <c r="G26" s="7" t="s">
        <v>780</v>
      </c>
      <c r="H26" s="2"/>
    </row>
    <row r="27" spans="1:9" ht="33.75" customHeight="1">
      <c r="A27" s="367" t="s">
        <v>54</v>
      </c>
      <c r="B27" s="367"/>
      <c r="C27" s="367"/>
      <c r="D27" s="367"/>
      <c r="E27" s="367"/>
      <c r="F27" s="367"/>
      <c r="G27" s="367"/>
    </row>
    <row r="28" spans="1:9" ht="31.95" customHeight="1">
      <c r="A28" s="371" t="s">
        <v>1</v>
      </c>
      <c r="B28" s="373" t="s">
        <v>2</v>
      </c>
      <c r="C28" s="371" t="s">
        <v>19</v>
      </c>
      <c r="D28" s="368" t="s">
        <v>4</v>
      </c>
      <c r="E28" s="369"/>
      <c r="F28" s="370"/>
      <c r="G28" s="371" t="s">
        <v>8</v>
      </c>
      <c r="H28" s="359" t="s">
        <v>1011</v>
      </c>
    </row>
    <row r="29" spans="1:9" ht="24" customHeight="1">
      <c r="A29" s="372"/>
      <c r="B29" s="374"/>
      <c r="C29" s="372"/>
      <c r="D29" s="3" t="s">
        <v>5</v>
      </c>
      <c r="E29" s="3" t="s">
        <v>6</v>
      </c>
      <c r="F29" s="3" t="s">
        <v>7</v>
      </c>
      <c r="G29" s="372"/>
      <c r="H29" s="360"/>
    </row>
    <row r="30" spans="1:9">
      <c r="A30" s="4" t="s">
        <v>9</v>
      </c>
      <c r="B30" s="4"/>
      <c r="C30" s="4"/>
      <c r="D30" s="4"/>
      <c r="E30" s="4"/>
      <c r="F30" s="4"/>
      <c r="G30" s="4"/>
      <c r="H30" s="2"/>
    </row>
    <row r="31" spans="1:9" ht="15" customHeight="1">
      <c r="A31" s="2" t="s">
        <v>831</v>
      </c>
      <c r="B31" s="2" t="s">
        <v>830</v>
      </c>
      <c r="C31" s="186" t="s">
        <v>115</v>
      </c>
      <c r="D31" s="34">
        <v>18.34</v>
      </c>
      <c r="E31" s="34">
        <v>21.410000000000004</v>
      </c>
      <c r="F31" s="34">
        <v>39.96</v>
      </c>
      <c r="G31" s="33">
        <v>425.26</v>
      </c>
      <c r="H31" s="2"/>
    </row>
    <row r="32" spans="1:9" ht="14.25" customHeight="1">
      <c r="A32" s="2" t="s">
        <v>187</v>
      </c>
      <c r="B32" s="2" t="s">
        <v>1260</v>
      </c>
      <c r="C32" s="186">
        <v>100</v>
      </c>
      <c r="D32" s="34">
        <v>0.60000000000000009</v>
      </c>
      <c r="E32" s="34">
        <v>5.5</v>
      </c>
      <c r="F32" s="34">
        <v>14</v>
      </c>
      <c r="G32" s="33">
        <v>107.1</v>
      </c>
      <c r="H32" s="2"/>
    </row>
    <row r="33" spans="1:8">
      <c r="A33" s="2" t="s">
        <v>391</v>
      </c>
      <c r="B33" s="2" t="s">
        <v>91</v>
      </c>
      <c r="C33" s="186" t="s">
        <v>97</v>
      </c>
      <c r="D33" s="34">
        <v>3.67</v>
      </c>
      <c r="E33" s="34">
        <v>2.34</v>
      </c>
      <c r="F33" s="34">
        <v>15.84</v>
      </c>
      <c r="G33" s="33">
        <v>99.06</v>
      </c>
      <c r="H33" s="2"/>
    </row>
    <row r="34" spans="1:8">
      <c r="A34" s="2" t="s">
        <v>938</v>
      </c>
      <c r="B34" s="2" t="s">
        <v>160</v>
      </c>
      <c r="C34" s="186">
        <v>60</v>
      </c>
      <c r="D34" s="34">
        <v>3.36</v>
      </c>
      <c r="E34" s="34">
        <v>0.72</v>
      </c>
      <c r="F34" s="34">
        <v>35.28</v>
      </c>
      <c r="G34" s="33">
        <v>160.80000000000001</v>
      </c>
      <c r="H34" s="2"/>
    </row>
    <row r="35" spans="1:8">
      <c r="A35" s="2" t="s">
        <v>788</v>
      </c>
      <c r="B35" s="2" t="s">
        <v>92</v>
      </c>
      <c r="C35" s="186">
        <v>100</v>
      </c>
      <c r="D35" s="34">
        <v>0.34</v>
      </c>
      <c r="E35" s="34">
        <v>0.6</v>
      </c>
      <c r="F35" s="34">
        <v>11.4</v>
      </c>
      <c r="G35" s="33">
        <v>54</v>
      </c>
      <c r="H35" s="2"/>
    </row>
    <row r="36" spans="1:8">
      <c r="A36" s="361" t="s">
        <v>10</v>
      </c>
      <c r="B36" s="361"/>
      <c r="C36" s="4"/>
      <c r="D36" s="103">
        <f>SUM(D31:D35)</f>
        <v>26.31</v>
      </c>
      <c r="E36" s="103">
        <f t="shared" ref="E36:G36" si="2">SUM(E31:E35)</f>
        <v>30.570000000000004</v>
      </c>
      <c r="F36" s="103">
        <f t="shared" si="2"/>
        <v>116.48</v>
      </c>
      <c r="G36" s="220">
        <f t="shared" si="2"/>
        <v>846.22</v>
      </c>
      <c r="H36" s="2"/>
    </row>
    <row r="37" spans="1:8" ht="28.2" customHeight="1">
      <c r="A37" s="362" t="s">
        <v>11</v>
      </c>
      <c r="B37" s="362"/>
      <c r="C37" s="4"/>
      <c r="D37" s="7" t="s">
        <v>777</v>
      </c>
      <c r="E37" s="7" t="s">
        <v>778</v>
      </c>
      <c r="F37" s="7" t="s">
        <v>779</v>
      </c>
      <c r="G37" s="7" t="s">
        <v>780</v>
      </c>
      <c r="H37" s="2"/>
    </row>
    <row r="39" spans="1:8">
      <c r="A39" s="367" t="s">
        <v>55</v>
      </c>
      <c r="B39" s="367"/>
      <c r="C39" s="367"/>
      <c r="D39" s="367"/>
      <c r="E39" s="367"/>
      <c r="F39" s="367"/>
      <c r="G39" s="367"/>
    </row>
    <row r="40" spans="1:8" ht="60" customHeight="1">
      <c r="A40" s="371" t="s">
        <v>1</v>
      </c>
      <c r="B40" s="373" t="s">
        <v>2</v>
      </c>
      <c r="C40" s="371" t="s">
        <v>19</v>
      </c>
      <c r="D40" s="368" t="s">
        <v>4</v>
      </c>
      <c r="E40" s="369"/>
      <c r="F40" s="370"/>
      <c r="G40" s="371" t="s">
        <v>8</v>
      </c>
      <c r="H40" s="359" t="s">
        <v>1011</v>
      </c>
    </row>
    <row r="41" spans="1:8">
      <c r="A41" s="372"/>
      <c r="B41" s="374"/>
      <c r="C41" s="372"/>
      <c r="D41" s="3" t="s">
        <v>5</v>
      </c>
      <c r="E41" s="3" t="s">
        <v>6</v>
      </c>
      <c r="F41" s="3" t="s">
        <v>7</v>
      </c>
      <c r="G41" s="372"/>
      <c r="H41" s="360"/>
    </row>
    <row r="42" spans="1:8">
      <c r="A42" s="4" t="s">
        <v>9</v>
      </c>
      <c r="B42" s="4"/>
      <c r="C42" s="4"/>
      <c r="D42" s="4"/>
      <c r="E42" s="4"/>
      <c r="F42" s="4"/>
      <c r="G42" s="4"/>
      <c r="H42" s="2"/>
    </row>
    <row r="43" spans="1:8">
      <c r="A43" s="2" t="s">
        <v>943</v>
      </c>
      <c r="B43" s="68" t="s">
        <v>940</v>
      </c>
      <c r="C43" s="186" t="s">
        <v>941</v>
      </c>
      <c r="D43" s="34">
        <v>21.07</v>
      </c>
      <c r="E43" s="34">
        <v>16.93</v>
      </c>
      <c r="F43" s="34">
        <v>47.790000000000006</v>
      </c>
      <c r="G43" s="33">
        <v>428.09</v>
      </c>
      <c r="H43" s="2"/>
    </row>
    <row r="44" spans="1:8">
      <c r="A44" s="2" t="s">
        <v>407</v>
      </c>
      <c r="B44" s="2" t="s">
        <v>765</v>
      </c>
      <c r="C44" s="186">
        <v>45</v>
      </c>
      <c r="D44" s="34">
        <v>0.44</v>
      </c>
      <c r="E44" s="34">
        <v>6.79</v>
      </c>
      <c r="F44" s="34">
        <v>2.3800000000000003</v>
      </c>
      <c r="G44" s="33">
        <v>72.240000000000009</v>
      </c>
      <c r="H44" s="2"/>
    </row>
    <row r="45" spans="1:8">
      <c r="A45" s="2" t="s">
        <v>468</v>
      </c>
      <c r="B45" s="2" t="s">
        <v>147</v>
      </c>
      <c r="C45" s="186" t="s">
        <v>148</v>
      </c>
      <c r="D45" s="34">
        <v>2.1800000000000002</v>
      </c>
      <c r="E45" s="34">
        <v>7.38</v>
      </c>
      <c r="F45" s="34">
        <v>29.077000000000002</v>
      </c>
      <c r="G45" s="33">
        <v>190.44</v>
      </c>
      <c r="H45" s="2"/>
    </row>
    <row r="46" spans="1:8">
      <c r="A46" s="2" t="s">
        <v>144</v>
      </c>
      <c r="B46" s="2" t="s">
        <v>160</v>
      </c>
      <c r="C46" s="186">
        <v>50</v>
      </c>
      <c r="D46" s="34">
        <v>2.8</v>
      </c>
      <c r="E46" s="34">
        <v>0.6</v>
      </c>
      <c r="F46" s="34">
        <v>29.4</v>
      </c>
      <c r="G46" s="33">
        <v>134</v>
      </c>
      <c r="H46" s="2"/>
    </row>
    <row r="47" spans="1:8">
      <c r="A47" s="2" t="s">
        <v>792</v>
      </c>
      <c r="B47" s="68" t="s">
        <v>77</v>
      </c>
      <c r="C47" s="186">
        <v>100</v>
      </c>
      <c r="D47" s="34">
        <v>0.6</v>
      </c>
      <c r="E47" s="34">
        <v>0.4</v>
      </c>
      <c r="F47" s="34">
        <v>12.4</v>
      </c>
      <c r="G47" s="33">
        <v>54.4</v>
      </c>
      <c r="H47" s="2"/>
    </row>
    <row r="48" spans="1:8">
      <c r="A48" s="361" t="s">
        <v>10</v>
      </c>
      <c r="B48" s="361"/>
      <c r="C48" s="4"/>
      <c r="D48" s="103">
        <f>SUM(D43:D47)</f>
        <v>27.090000000000003</v>
      </c>
      <c r="E48" s="130">
        <f t="shared" ref="E48:G48" si="3">SUM(E43:E47)</f>
        <v>32.1</v>
      </c>
      <c r="F48" s="103">
        <f t="shared" si="3"/>
        <v>121.04700000000003</v>
      </c>
      <c r="G48" s="103">
        <f t="shared" si="3"/>
        <v>879.17</v>
      </c>
      <c r="H48" s="2"/>
    </row>
    <row r="49" spans="1:8" ht="27.6" customHeight="1">
      <c r="A49" s="362" t="s">
        <v>11</v>
      </c>
      <c r="B49" s="362"/>
      <c r="C49" s="4"/>
      <c r="D49" s="7" t="s">
        <v>777</v>
      </c>
      <c r="E49" s="7" t="s">
        <v>778</v>
      </c>
      <c r="F49" s="7" t="s">
        <v>779</v>
      </c>
      <c r="G49" s="7" t="s">
        <v>780</v>
      </c>
      <c r="H49" s="2"/>
    </row>
    <row r="51" spans="1:8">
      <c r="A51" s="367" t="s">
        <v>56</v>
      </c>
      <c r="B51" s="367"/>
      <c r="C51" s="367"/>
      <c r="D51" s="367"/>
      <c r="E51" s="367"/>
      <c r="F51" s="367"/>
      <c r="G51" s="367"/>
    </row>
    <row r="52" spans="1:8" ht="69" customHeight="1">
      <c r="A52" s="371" t="s">
        <v>1</v>
      </c>
      <c r="B52" s="373" t="s">
        <v>2</v>
      </c>
      <c r="C52" s="371" t="s">
        <v>19</v>
      </c>
      <c r="D52" s="368" t="s">
        <v>4</v>
      </c>
      <c r="E52" s="369"/>
      <c r="F52" s="370"/>
      <c r="G52" s="371" t="s">
        <v>8</v>
      </c>
      <c r="H52" s="359" t="s">
        <v>1011</v>
      </c>
    </row>
    <row r="53" spans="1:8">
      <c r="A53" s="372"/>
      <c r="B53" s="374"/>
      <c r="C53" s="372"/>
      <c r="D53" s="3" t="s">
        <v>5</v>
      </c>
      <c r="E53" s="3" t="s">
        <v>6</v>
      </c>
      <c r="F53" s="3" t="s">
        <v>7</v>
      </c>
      <c r="G53" s="372"/>
      <c r="H53" s="360"/>
    </row>
    <row r="54" spans="1:8">
      <c r="A54" s="4" t="s">
        <v>9</v>
      </c>
      <c r="B54" s="4"/>
      <c r="C54" s="4"/>
      <c r="D54" s="4"/>
      <c r="E54" s="4"/>
      <c r="F54" s="4"/>
      <c r="G54" s="4"/>
      <c r="H54" s="2"/>
    </row>
    <row r="55" spans="1:8">
      <c r="A55" s="2" t="s">
        <v>411</v>
      </c>
      <c r="B55" s="2" t="s">
        <v>945</v>
      </c>
      <c r="C55" s="186" t="s">
        <v>82</v>
      </c>
      <c r="D55" s="34">
        <v>4.38</v>
      </c>
      <c r="E55" s="34">
        <v>12.959999999999999</v>
      </c>
      <c r="F55" s="34">
        <v>13.44</v>
      </c>
      <c r="G55" s="33">
        <v>187.95</v>
      </c>
      <c r="H55" s="2"/>
    </row>
    <row r="56" spans="1:8">
      <c r="A56" s="2" t="s">
        <v>142</v>
      </c>
      <c r="B56" s="68" t="s">
        <v>946</v>
      </c>
      <c r="C56" s="186" t="s">
        <v>492</v>
      </c>
      <c r="D56" s="34">
        <v>17.760000000000002</v>
      </c>
      <c r="E56" s="34">
        <v>20.979999999999997</v>
      </c>
      <c r="F56" s="34">
        <v>48.5</v>
      </c>
      <c r="G56" s="33">
        <v>453.85999999999996</v>
      </c>
      <c r="H56" s="2"/>
    </row>
    <row r="57" spans="1:8">
      <c r="A57" s="2" t="s">
        <v>144</v>
      </c>
      <c r="B57" s="2" t="s">
        <v>160</v>
      </c>
      <c r="C57" s="186">
        <v>50</v>
      </c>
      <c r="D57" s="34">
        <v>2.8</v>
      </c>
      <c r="E57" s="34">
        <v>0.6</v>
      </c>
      <c r="F57" s="34">
        <v>29.4</v>
      </c>
      <c r="G57" s="33">
        <v>134</v>
      </c>
      <c r="H57" s="2"/>
    </row>
    <row r="58" spans="1:8">
      <c r="A58" s="2" t="s">
        <v>114</v>
      </c>
      <c r="B58" s="2" t="s">
        <v>440</v>
      </c>
      <c r="C58" s="186">
        <v>200</v>
      </c>
      <c r="D58" s="34">
        <v>0.2</v>
      </c>
      <c r="E58" s="34">
        <v>0.09</v>
      </c>
      <c r="F58" s="34">
        <v>11.38</v>
      </c>
      <c r="G58" s="33">
        <v>47.14</v>
      </c>
      <c r="H58" s="2"/>
    </row>
    <row r="59" spans="1:8">
      <c r="A59" s="2" t="s">
        <v>792</v>
      </c>
      <c r="B59" s="2" t="s">
        <v>77</v>
      </c>
      <c r="C59" s="186">
        <v>100</v>
      </c>
      <c r="D59" s="34">
        <v>0.6</v>
      </c>
      <c r="E59" s="34">
        <v>0.4</v>
      </c>
      <c r="F59" s="34">
        <v>12.4</v>
      </c>
      <c r="G59" s="33">
        <v>54.4</v>
      </c>
      <c r="H59" s="2"/>
    </row>
    <row r="60" spans="1:8">
      <c r="A60" s="361" t="s">
        <v>10</v>
      </c>
      <c r="B60" s="361"/>
      <c r="C60" s="4"/>
      <c r="D60" s="103">
        <f>SUM(D55:D59)</f>
        <v>25.740000000000002</v>
      </c>
      <c r="E60" s="103">
        <f t="shared" ref="E60:G60" si="4">SUM(E55:E59)</f>
        <v>35.03</v>
      </c>
      <c r="F60" s="103">
        <f t="shared" si="4"/>
        <v>115.12</v>
      </c>
      <c r="G60" s="103">
        <f t="shared" si="4"/>
        <v>877.34999999999991</v>
      </c>
      <c r="H60" s="2"/>
    </row>
    <row r="61" spans="1:8" ht="28.2" customHeight="1">
      <c r="A61" s="362" t="s">
        <v>11</v>
      </c>
      <c r="B61" s="362"/>
      <c r="C61" s="4"/>
      <c r="D61" s="7" t="s">
        <v>777</v>
      </c>
      <c r="E61" s="7" t="s">
        <v>778</v>
      </c>
      <c r="F61" s="7" t="s">
        <v>779</v>
      </c>
      <c r="G61" s="7" t="s">
        <v>780</v>
      </c>
      <c r="H61" s="2"/>
    </row>
  </sheetData>
  <mergeCells count="46">
    <mergeCell ref="D52:F52"/>
    <mergeCell ref="A60:B60"/>
    <mergeCell ref="A61:B61"/>
    <mergeCell ref="A36:B36"/>
    <mergeCell ref="A37:B37"/>
    <mergeCell ref="A39:G39"/>
    <mergeCell ref="D40:F40"/>
    <mergeCell ref="A48:B48"/>
    <mergeCell ref="A49:B49"/>
    <mergeCell ref="A52:A53"/>
    <mergeCell ref="B52:B53"/>
    <mergeCell ref="C52:C53"/>
    <mergeCell ref="G52:G53"/>
    <mergeCell ref="A40:A41"/>
    <mergeCell ref="B40:B41"/>
    <mergeCell ref="C40:C41"/>
    <mergeCell ref="G40:G41"/>
    <mergeCell ref="A51:G51"/>
    <mergeCell ref="A25:B25"/>
    <mergeCell ref="A26:B26"/>
    <mergeCell ref="A27:G27"/>
    <mergeCell ref="A28:A29"/>
    <mergeCell ref="B28:B29"/>
    <mergeCell ref="C28:C29"/>
    <mergeCell ref="D28:F28"/>
    <mergeCell ref="G28:G29"/>
    <mergeCell ref="A12:B12"/>
    <mergeCell ref="A13:B13"/>
    <mergeCell ref="A16:G16"/>
    <mergeCell ref="A17:A18"/>
    <mergeCell ref="B17:B18"/>
    <mergeCell ref="C17:C18"/>
    <mergeCell ref="D17:F17"/>
    <mergeCell ref="G17:G18"/>
    <mergeCell ref="A1:G1"/>
    <mergeCell ref="A2:G2"/>
    <mergeCell ref="A3:A4"/>
    <mergeCell ref="B3:B4"/>
    <mergeCell ref="C3:C4"/>
    <mergeCell ref="D3:F3"/>
    <mergeCell ref="G3:G4"/>
    <mergeCell ref="H3:H4"/>
    <mergeCell ref="H17:H18"/>
    <mergeCell ref="H28:H29"/>
    <mergeCell ref="H40:H41"/>
    <mergeCell ref="H52:H53"/>
  </mergeCells>
  <pageMargins left="0.7" right="0.7" top="0.75" bottom="0.75" header="0.3" footer="0.3"/>
  <pageSetup paperSize="9" orientation="landscape" verticalDpi="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2"/>
  <sheetViews>
    <sheetView zoomScale="73" zoomScaleNormal="73" workbookViewId="0">
      <selection activeCell="A308" sqref="A308"/>
    </sheetView>
  </sheetViews>
  <sheetFormatPr defaultRowHeight="14.4"/>
  <cols>
    <col min="1" max="1" width="25.6640625" customWidth="1"/>
    <col min="7" max="7" width="9.109375" customWidth="1"/>
    <col min="8" max="8" width="0.109375" customWidth="1"/>
  </cols>
  <sheetData>
    <row r="1" spans="1:8">
      <c r="A1" s="384" t="s">
        <v>213</v>
      </c>
      <c r="B1" s="384"/>
      <c r="C1" s="384"/>
      <c r="D1" s="384"/>
      <c r="E1" s="384"/>
      <c r="F1" s="384"/>
      <c r="G1" s="384"/>
    </row>
    <row r="2" spans="1:8" ht="15.6">
      <c r="A2" s="385" t="s">
        <v>773</v>
      </c>
      <c r="B2" s="385"/>
      <c r="C2" s="385"/>
      <c r="D2" s="385"/>
      <c r="E2" s="385"/>
      <c r="F2" s="385"/>
      <c r="G2" s="385"/>
    </row>
    <row r="4" spans="1:8">
      <c r="A4" s="363" t="s">
        <v>33</v>
      </c>
      <c r="B4" s="363"/>
      <c r="C4" s="363"/>
      <c r="D4" s="363"/>
      <c r="E4" s="363"/>
      <c r="F4" s="363"/>
      <c r="G4" s="363"/>
    </row>
    <row r="6" spans="1:8">
      <c r="A6" s="1" t="s">
        <v>821</v>
      </c>
      <c r="B6" s="1"/>
      <c r="C6" s="1"/>
      <c r="D6" s="1"/>
      <c r="E6" s="1"/>
      <c r="F6" s="1"/>
      <c r="G6" s="1"/>
    </row>
    <row r="7" spans="1:8">
      <c r="A7" s="376" t="s">
        <v>215</v>
      </c>
      <c r="B7" s="377" t="s">
        <v>216</v>
      </c>
      <c r="C7" s="377"/>
      <c r="D7" s="376" t="s">
        <v>4</v>
      </c>
      <c r="E7" s="376"/>
      <c r="F7" s="376"/>
      <c r="G7" s="378" t="s">
        <v>217</v>
      </c>
    </row>
    <row r="8" spans="1:8">
      <c r="A8" s="376"/>
      <c r="B8" s="2" t="s">
        <v>218</v>
      </c>
      <c r="C8" s="2" t="s">
        <v>219</v>
      </c>
      <c r="D8" s="2" t="s">
        <v>220</v>
      </c>
      <c r="E8" s="2" t="s">
        <v>6</v>
      </c>
      <c r="F8" s="2" t="s">
        <v>221</v>
      </c>
      <c r="G8" s="378"/>
      <c r="H8" s="54"/>
    </row>
    <row r="9" spans="1:8">
      <c r="A9" s="3" t="s">
        <v>222</v>
      </c>
      <c r="B9" s="44">
        <v>25</v>
      </c>
      <c r="C9" s="44">
        <v>16.439</v>
      </c>
      <c r="D9" s="45">
        <v>0.33</v>
      </c>
      <c r="E9" s="45">
        <v>0.02</v>
      </c>
      <c r="F9" s="45">
        <v>2.4300000000000002</v>
      </c>
      <c r="G9" s="45">
        <v>11.2</v>
      </c>
      <c r="H9" s="54"/>
    </row>
    <row r="10" spans="1:8">
      <c r="A10" s="3" t="s">
        <v>223</v>
      </c>
      <c r="B10" s="44">
        <v>22</v>
      </c>
      <c r="C10" s="44">
        <v>17</v>
      </c>
      <c r="D10" s="51">
        <v>0.17</v>
      </c>
      <c r="E10" s="3">
        <v>0.03</v>
      </c>
      <c r="F10" s="3">
        <v>0.82</v>
      </c>
      <c r="G10" s="3">
        <v>4.25</v>
      </c>
      <c r="H10" s="54"/>
    </row>
    <row r="11" spans="1:8">
      <c r="A11" s="3" t="s">
        <v>279</v>
      </c>
      <c r="B11" s="44">
        <v>6</v>
      </c>
      <c r="C11" s="44">
        <v>5.3020000000000005</v>
      </c>
      <c r="D11" s="51">
        <v>7.0000000000000007E-2</v>
      </c>
      <c r="E11" s="3">
        <v>0.02</v>
      </c>
      <c r="F11" s="3">
        <v>0.26</v>
      </c>
      <c r="G11" s="3">
        <v>1.46</v>
      </c>
      <c r="H11" s="54"/>
    </row>
    <row r="12" spans="1:8">
      <c r="A12" s="3" t="s">
        <v>225</v>
      </c>
      <c r="B12" s="44">
        <v>5</v>
      </c>
      <c r="C12" s="44">
        <v>5</v>
      </c>
      <c r="D12" s="3">
        <v>0</v>
      </c>
      <c r="E12" s="3">
        <v>5</v>
      </c>
      <c r="F12" s="3">
        <v>0</v>
      </c>
      <c r="G12" s="3">
        <v>45</v>
      </c>
      <c r="H12" s="54"/>
    </row>
    <row r="13" spans="1:8">
      <c r="A13" s="3" t="s">
        <v>324</v>
      </c>
      <c r="B13" s="44">
        <v>25</v>
      </c>
      <c r="C13" s="44">
        <v>18.542000000000002</v>
      </c>
      <c r="D13" s="3">
        <v>0.26</v>
      </c>
      <c r="E13" s="3">
        <v>0.04</v>
      </c>
      <c r="F13" s="3">
        <v>0.78</v>
      </c>
      <c r="G13" s="3">
        <v>4.49</v>
      </c>
      <c r="H13" s="54"/>
    </row>
    <row r="14" spans="1:8">
      <c r="A14" s="3" t="s">
        <v>325</v>
      </c>
      <c r="B14" s="44">
        <v>51.2</v>
      </c>
      <c r="C14" s="44">
        <v>42.215999999999994</v>
      </c>
      <c r="D14" s="3">
        <v>0.63</v>
      </c>
      <c r="E14" s="3">
        <v>0.04</v>
      </c>
      <c r="F14" s="3">
        <v>3.55</v>
      </c>
      <c r="G14" s="3">
        <v>17.100000000000001</v>
      </c>
      <c r="H14" s="54"/>
    </row>
    <row r="15" spans="1:8">
      <c r="A15" s="3" t="s">
        <v>273</v>
      </c>
      <c r="B15" s="44">
        <v>0.4</v>
      </c>
      <c r="C15" s="44">
        <v>0.4</v>
      </c>
      <c r="D15" s="45">
        <v>0</v>
      </c>
      <c r="E15" s="45">
        <v>0</v>
      </c>
      <c r="F15" s="45">
        <v>0</v>
      </c>
      <c r="G15" s="45">
        <v>0</v>
      </c>
      <c r="H15" s="54"/>
    </row>
    <row r="16" spans="1:8">
      <c r="A16" s="3" t="s">
        <v>227</v>
      </c>
      <c r="B16" s="44">
        <v>0.03</v>
      </c>
      <c r="C16" s="44">
        <v>0.03</v>
      </c>
      <c r="D16" s="45">
        <v>0</v>
      </c>
      <c r="E16" s="45">
        <v>0</v>
      </c>
      <c r="F16" s="45">
        <v>0</v>
      </c>
      <c r="G16" s="45">
        <v>0</v>
      </c>
      <c r="H16" s="54"/>
    </row>
    <row r="17" spans="1:8">
      <c r="A17" s="3" t="s">
        <v>228</v>
      </c>
      <c r="B17" s="44">
        <v>0.5</v>
      </c>
      <c r="C17" s="44">
        <v>0.5</v>
      </c>
      <c r="D17" s="45">
        <v>0</v>
      </c>
      <c r="E17" s="45">
        <v>0</v>
      </c>
      <c r="F17" s="45">
        <v>0</v>
      </c>
      <c r="G17" s="45">
        <v>0</v>
      </c>
      <c r="H17" s="54"/>
    </row>
    <row r="18" spans="1:8">
      <c r="A18" s="3" t="s">
        <v>229</v>
      </c>
      <c r="B18" s="44">
        <v>0.05</v>
      </c>
      <c r="C18" s="44">
        <v>0.05</v>
      </c>
      <c r="D18" s="45">
        <v>0</v>
      </c>
      <c r="E18" s="45">
        <v>0</v>
      </c>
      <c r="F18" s="45">
        <v>0</v>
      </c>
      <c r="G18" s="45">
        <v>0</v>
      </c>
      <c r="H18" s="54"/>
    </row>
    <row r="19" spans="1:8">
      <c r="A19" s="3" t="s">
        <v>230</v>
      </c>
      <c r="B19" s="44">
        <v>187</v>
      </c>
      <c r="C19" s="44">
        <v>187</v>
      </c>
      <c r="D19" s="45">
        <v>0</v>
      </c>
      <c r="E19" s="45">
        <v>0</v>
      </c>
      <c r="F19" s="45">
        <v>0</v>
      </c>
      <c r="G19" s="45">
        <v>0</v>
      </c>
      <c r="H19" s="54"/>
    </row>
    <row r="20" spans="1:8">
      <c r="A20" s="3" t="s">
        <v>311</v>
      </c>
      <c r="B20" s="44">
        <v>0.3</v>
      </c>
      <c r="C20" s="44">
        <v>0.3</v>
      </c>
      <c r="D20" s="45">
        <v>0</v>
      </c>
      <c r="E20" s="45">
        <v>0</v>
      </c>
      <c r="F20" s="45">
        <v>0</v>
      </c>
      <c r="G20" s="45">
        <v>0</v>
      </c>
      <c r="H20" s="54"/>
    </row>
    <row r="21" spans="1:8">
      <c r="A21" s="3" t="s">
        <v>300</v>
      </c>
      <c r="B21" s="44">
        <v>10</v>
      </c>
      <c r="C21" s="44">
        <v>10</v>
      </c>
      <c r="D21" s="3">
        <v>0.28000000000000003</v>
      </c>
      <c r="E21" s="3">
        <v>2</v>
      </c>
      <c r="F21" s="3">
        <v>0.32</v>
      </c>
      <c r="G21" s="3">
        <v>20.399999999999999</v>
      </c>
      <c r="H21" s="54"/>
    </row>
    <row r="22" spans="1:8">
      <c r="A22" s="46" t="s">
        <v>232</v>
      </c>
      <c r="B22" s="47"/>
      <c r="C22" s="46" t="s">
        <v>82</v>
      </c>
      <c r="D22" s="46">
        <f>SUM(D9:D21)</f>
        <v>1.74</v>
      </c>
      <c r="E22" s="46">
        <f t="shared" ref="E22:G22" si="0">SUM(E9:E21)</f>
        <v>7.15</v>
      </c>
      <c r="F22" s="46">
        <f t="shared" si="0"/>
        <v>8.16</v>
      </c>
      <c r="G22" s="46">
        <f t="shared" si="0"/>
        <v>103.9</v>
      </c>
      <c r="H22" s="54"/>
    </row>
    <row r="23" spans="1:8">
      <c r="A23" s="442" t="s">
        <v>326</v>
      </c>
      <c r="B23" s="442"/>
      <c r="C23" s="442"/>
      <c r="D23" s="442"/>
      <c r="E23" s="442"/>
      <c r="F23" s="442"/>
      <c r="G23" s="442"/>
      <c r="H23" s="442"/>
    </row>
    <row r="24" spans="1:8">
      <c r="A24" s="442"/>
      <c r="B24" s="442"/>
      <c r="C24" s="442"/>
      <c r="D24" s="442"/>
      <c r="E24" s="442"/>
      <c r="F24" s="442"/>
      <c r="G24" s="442"/>
      <c r="H24" s="442"/>
    </row>
    <row r="25" spans="1:8">
      <c r="A25" s="442"/>
      <c r="B25" s="442"/>
      <c r="C25" s="442"/>
      <c r="D25" s="442"/>
      <c r="E25" s="442"/>
      <c r="F25" s="442"/>
      <c r="G25" s="442"/>
      <c r="H25" s="442"/>
    </row>
    <row r="26" spans="1:8">
      <c r="A26" s="442"/>
      <c r="B26" s="442"/>
      <c r="C26" s="442"/>
      <c r="D26" s="442"/>
      <c r="E26" s="442"/>
      <c r="F26" s="442"/>
      <c r="G26" s="442"/>
      <c r="H26" s="442"/>
    </row>
    <row r="27" spans="1:8" ht="23.4" customHeight="1">
      <c r="A27" s="442"/>
      <c r="B27" s="442"/>
      <c r="C27" s="442"/>
      <c r="D27" s="442"/>
      <c r="E27" s="442"/>
      <c r="F27" s="442"/>
      <c r="G27" s="442"/>
      <c r="H27" s="442"/>
    </row>
    <row r="29" spans="1:8">
      <c r="A29" s="1" t="s">
        <v>822</v>
      </c>
      <c r="B29" s="1"/>
      <c r="C29" s="1"/>
      <c r="D29" s="1"/>
      <c r="E29" s="1"/>
      <c r="F29" s="1"/>
      <c r="G29" s="1"/>
    </row>
    <row r="30" spans="1:8">
      <c r="A30" s="376" t="s">
        <v>215</v>
      </c>
      <c r="B30" s="377" t="s">
        <v>216</v>
      </c>
      <c r="C30" s="377"/>
      <c r="D30" s="376" t="s">
        <v>4</v>
      </c>
      <c r="E30" s="376"/>
      <c r="F30" s="376"/>
      <c r="G30" s="378" t="s">
        <v>217</v>
      </c>
    </row>
    <row r="31" spans="1:8">
      <c r="A31" s="376"/>
      <c r="B31" s="186" t="s">
        <v>218</v>
      </c>
      <c r="C31" s="186" t="s">
        <v>219</v>
      </c>
      <c r="D31" s="186" t="s">
        <v>220</v>
      </c>
      <c r="E31" s="186" t="s">
        <v>6</v>
      </c>
      <c r="F31" s="186" t="s">
        <v>221</v>
      </c>
      <c r="G31" s="378"/>
    </row>
    <row r="32" spans="1:8">
      <c r="A32" s="187" t="s">
        <v>599</v>
      </c>
      <c r="B32" s="107">
        <v>95</v>
      </c>
      <c r="C32" s="107">
        <v>60</v>
      </c>
      <c r="D32" s="186">
        <v>12.78</v>
      </c>
      <c r="E32" s="186">
        <v>6.6</v>
      </c>
      <c r="F32" s="186">
        <v>0</v>
      </c>
      <c r="G32" s="186">
        <v>110.52</v>
      </c>
    </row>
    <row r="33" spans="1:7">
      <c r="A33" s="187" t="s">
        <v>394</v>
      </c>
      <c r="B33" s="107">
        <v>3</v>
      </c>
      <c r="C33" s="107">
        <v>3</v>
      </c>
      <c r="D33" s="186">
        <v>0.31</v>
      </c>
      <c r="E33" s="186">
        <v>0.03</v>
      </c>
      <c r="F33" s="186">
        <v>2.2200000000000002</v>
      </c>
      <c r="G33" s="186">
        <v>10.36</v>
      </c>
    </row>
    <row r="34" spans="1:7">
      <c r="A34" s="187" t="s">
        <v>230</v>
      </c>
      <c r="B34" s="107">
        <v>30</v>
      </c>
      <c r="C34" s="107">
        <v>30</v>
      </c>
      <c r="D34" s="186">
        <v>0</v>
      </c>
      <c r="E34" s="186">
        <v>0</v>
      </c>
      <c r="F34" s="186">
        <v>0</v>
      </c>
      <c r="G34" s="186">
        <v>0</v>
      </c>
    </row>
    <row r="35" spans="1:7">
      <c r="A35" s="187" t="s">
        <v>980</v>
      </c>
      <c r="B35" s="107">
        <v>15</v>
      </c>
      <c r="C35" s="107">
        <v>15</v>
      </c>
      <c r="D35" s="186">
        <v>0.3</v>
      </c>
      <c r="E35" s="186">
        <v>5.25</v>
      </c>
      <c r="F35" s="186">
        <v>0.45</v>
      </c>
      <c r="G35" s="186">
        <v>50.25</v>
      </c>
    </row>
    <row r="36" spans="1:7">
      <c r="A36" s="187" t="s">
        <v>228</v>
      </c>
      <c r="B36" s="107">
        <v>0.31</v>
      </c>
      <c r="C36" s="107">
        <v>0.31</v>
      </c>
      <c r="D36" s="186">
        <v>0</v>
      </c>
      <c r="E36" s="186">
        <v>0</v>
      </c>
      <c r="F36" s="186">
        <v>0</v>
      </c>
      <c r="G36" s="186">
        <v>0</v>
      </c>
    </row>
    <row r="37" spans="1:7">
      <c r="A37" s="187" t="s">
        <v>229</v>
      </c>
      <c r="B37" s="107">
        <v>0.10400000000000001</v>
      </c>
      <c r="C37" s="107">
        <v>0.10400000000000001</v>
      </c>
      <c r="D37" s="186">
        <v>0</v>
      </c>
      <c r="E37" s="186">
        <v>0</v>
      </c>
      <c r="F37" s="186">
        <v>0</v>
      </c>
      <c r="G37" s="186">
        <v>0</v>
      </c>
    </row>
    <row r="38" spans="1:7">
      <c r="A38" s="109" t="s">
        <v>232</v>
      </c>
      <c r="B38" s="109"/>
      <c r="C38" s="132" t="s">
        <v>116</v>
      </c>
      <c r="D38" s="110">
        <f>SUM(D32:D37)</f>
        <v>13.39</v>
      </c>
      <c r="E38" s="110">
        <f>SUM(E32:E37)</f>
        <v>11.879999999999999</v>
      </c>
      <c r="F38" s="110">
        <f>SUM(F32:F37)</f>
        <v>2.6700000000000004</v>
      </c>
      <c r="G38" s="110">
        <f>SUM(G32:G37)</f>
        <v>171.13</v>
      </c>
    </row>
    <row r="39" spans="1:7" ht="62.25" customHeight="1">
      <c r="A39" s="375" t="s">
        <v>1085</v>
      </c>
      <c r="B39" s="375"/>
      <c r="C39" s="375"/>
      <c r="D39" s="375"/>
      <c r="E39" s="375"/>
      <c r="F39" s="375"/>
      <c r="G39" s="375"/>
    </row>
    <row r="41" spans="1:7">
      <c r="A41" s="1" t="s">
        <v>811</v>
      </c>
      <c r="B41" s="1"/>
      <c r="C41" s="1"/>
      <c r="D41" s="1"/>
      <c r="E41" s="1"/>
      <c r="F41" s="1"/>
      <c r="G41" s="1"/>
    </row>
    <row r="42" spans="1:7">
      <c r="A42" s="376" t="s">
        <v>215</v>
      </c>
      <c r="B42" s="377" t="s">
        <v>216</v>
      </c>
      <c r="C42" s="377"/>
      <c r="D42" s="376" t="s">
        <v>4</v>
      </c>
      <c r="E42" s="376"/>
      <c r="F42" s="376"/>
      <c r="G42" s="378" t="s">
        <v>217</v>
      </c>
    </row>
    <row r="43" spans="1:7">
      <c r="A43" s="376"/>
      <c r="B43" s="186" t="s">
        <v>218</v>
      </c>
      <c r="C43" s="186" t="s">
        <v>219</v>
      </c>
      <c r="D43" s="186" t="s">
        <v>220</v>
      </c>
      <c r="E43" s="186" t="s">
        <v>6</v>
      </c>
      <c r="F43" s="186" t="s">
        <v>221</v>
      </c>
      <c r="G43" s="378"/>
    </row>
    <row r="44" spans="1:7">
      <c r="A44" s="187" t="s">
        <v>222</v>
      </c>
      <c r="B44" s="107">
        <v>327.4786666666667</v>
      </c>
      <c r="C44" s="107">
        <v>215.33333333333331</v>
      </c>
      <c r="D44" s="186">
        <v>4.3099999999999996</v>
      </c>
      <c r="E44" s="186">
        <v>0.22</v>
      </c>
      <c r="F44" s="186">
        <v>31.87</v>
      </c>
      <c r="G44" s="186">
        <v>146.63999999999999</v>
      </c>
    </row>
    <row r="45" spans="1:7">
      <c r="A45" s="187" t="s">
        <v>228</v>
      </c>
      <c r="B45" s="107">
        <v>0.46666666666666667</v>
      </c>
      <c r="C45" s="107">
        <v>0.46666666666666667</v>
      </c>
      <c r="D45" s="186"/>
      <c r="E45" s="186"/>
      <c r="F45" s="186"/>
      <c r="G45" s="186"/>
    </row>
    <row r="46" spans="1:7">
      <c r="A46" s="109" t="s">
        <v>232</v>
      </c>
      <c r="B46" s="109"/>
      <c r="C46" s="119" t="s">
        <v>751</v>
      </c>
      <c r="D46" s="109">
        <f>SUM(D44:D45)</f>
        <v>4.3099999999999996</v>
      </c>
      <c r="E46" s="109">
        <f>SUM(E44:E45)</f>
        <v>0.22</v>
      </c>
      <c r="F46" s="109">
        <f>SUM(F44:F45)</f>
        <v>31.87</v>
      </c>
      <c r="G46" s="109">
        <f>SUM(G44:G45)</f>
        <v>146.63999999999999</v>
      </c>
    </row>
    <row r="47" spans="1:7" ht="51" customHeight="1">
      <c r="A47" s="375" t="s">
        <v>266</v>
      </c>
      <c r="B47" s="375"/>
      <c r="C47" s="375"/>
      <c r="D47" s="375"/>
      <c r="E47" s="375"/>
      <c r="F47" s="375"/>
      <c r="G47" s="375"/>
    </row>
    <row r="48" spans="1:7" ht="14.25" customHeight="1">
      <c r="A48" s="144"/>
      <c r="B48" s="144"/>
      <c r="C48" s="144"/>
      <c r="D48" s="144"/>
      <c r="E48" s="144"/>
      <c r="F48" s="144"/>
      <c r="G48" s="144"/>
    </row>
    <row r="49" spans="1:7" ht="14.25" customHeight="1">
      <c r="A49" s="67" t="s">
        <v>825</v>
      </c>
      <c r="B49" s="67"/>
      <c r="C49" s="67"/>
      <c r="D49" s="67"/>
      <c r="E49" s="67"/>
      <c r="F49" s="67"/>
      <c r="G49" s="67"/>
    </row>
    <row r="50" spans="1:7" ht="14.25" customHeight="1">
      <c r="A50" s="379" t="s">
        <v>215</v>
      </c>
      <c r="B50" s="379" t="s">
        <v>216</v>
      </c>
      <c r="C50" s="379"/>
      <c r="D50" s="379" t="s">
        <v>4</v>
      </c>
      <c r="E50" s="379"/>
      <c r="F50" s="379"/>
      <c r="G50" s="380" t="s">
        <v>217</v>
      </c>
    </row>
    <row r="51" spans="1:7" ht="14.25" customHeight="1">
      <c r="A51" s="379"/>
      <c r="B51" s="68" t="s">
        <v>218</v>
      </c>
      <c r="C51" s="68" t="s">
        <v>219</v>
      </c>
      <c r="D51" s="68" t="s">
        <v>220</v>
      </c>
      <c r="E51" s="68" t="s">
        <v>6</v>
      </c>
      <c r="F51" s="68" t="s">
        <v>221</v>
      </c>
      <c r="G51" s="380"/>
    </row>
    <row r="52" spans="1:7" ht="14.25" customHeight="1">
      <c r="A52" s="40" t="s">
        <v>1015</v>
      </c>
      <c r="B52" s="40">
        <v>10</v>
      </c>
      <c r="C52" s="40">
        <v>10</v>
      </c>
      <c r="D52" s="40">
        <v>2.65</v>
      </c>
      <c r="E52" s="40">
        <v>2.52</v>
      </c>
      <c r="F52" s="40">
        <v>0</v>
      </c>
      <c r="G52" s="40">
        <v>33.28</v>
      </c>
    </row>
    <row r="53" spans="1:7" ht="14.25" customHeight="1">
      <c r="A53" s="69" t="s">
        <v>232</v>
      </c>
      <c r="B53" s="70"/>
      <c r="C53" s="69">
        <v>10</v>
      </c>
      <c r="D53" s="197">
        <f>SUM(D52)</f>
        <v>2.65</v>
      </c>
      <c r="E53" s="197">
        <f t="shared" ref="E53:G53" si="1">SUM(E52)</f>
        <v>2.52</v>
      </c>
      <c r="F53" s="197">
        <f t="shared" si="1"/>
        <v>0</v>
      </c>
      <c r="G53" s="197">
        <f t="shared" si="1"/>
        <v>33.28</v>
      </c>
    </row>
    <row r="54" spans="1:7" ht="15" customHeight="1">
      <c r="A54" s="457" t="s">
        <v>935</v>
      </c>
      <c r="B54" s="457"/>
      <c r="C54" s="457"/>
      <c r="D54" s="457"/>
      <c r="E54" s="457"/>
      <c r="F54" s="457"/>
      <c r="G54" s="457"/>
    </row>
    <row r="55" spans="1:7">
      <c r="D55" s="52"/>
      <c r="E55" s="52"/>
      <c r="F55" s="52"/>
      <c r="G55" s="52"/>
    </row>
    <row r="56" spans="1:7">
      <c r="A56" s="1" t="s">
        <v>823</v>
      </c>
      <c r="B56" s="1"/>
      <c r="C56" s="1"/>
      <c r="D56" s="1"/>
      <c r="E56" s="1"/>
      <c r="F56" s="1"/>
      <c r="G56" s="1"/>
    </row>
    <row r="57" spans="1:7">
      <c r="A57" s="376" t="s">
        <v>215</v>
      </c>
      <c r="B57" s="377" t="s">
        <v>216</v>
      </c>
      <c r="C57" s="377"/>
      <c r="D57" s="376" t="s">
        <v>4</v>
      </c>
      <c r="E57" s="376"/>
      <c r="F57" s="376"/>
      <c r="G57" s="378" t="s">
        <v>217</v>
      </c>
    </row>
    <row r="58" spans="1:7">
      <c r="A58" s="376"/>
      <c r="B58" s="186" t="s">
        <v>218</v>
      </c>
      <c r="C58" s="186" t="s">
        <v>219</v>
      </c>
      <c r="D58" s="186" t="s">
        <v>220</v>
      </c>
      <c r="E58" s="186" t="s">
        <v>6</v>
      </c>
      <c r="F58" s="186" t="s">
        <v>221</v>
      </c>
      <c r="G58" s="378"/>
    </row>
    <row r="59" spans="1:7">
      <c r="A59" s="187" t="s">
        <v>506</v>
      </c>
      <c r="B59" s="107">
        <v>67.202688107524295</v>
      </c>
      <c r="C59" s="107">
        <v>49.105964238569541</v>
      </c>
      <c r="D59" s="186">
        <v>0.49</v>
      </c>
      <c r="E59" s="186">
        <v>0.1</v>
      </c>
      <c r="F59" s="186">
        <v>2.36</v>
      </c>
      <c r="G59" s="186">
        <v>12.28</v>
      </c>
    </row>
    <row r="60" spans="1:7">
      <c r="A60" s="187" t="s">
        <v>677</v>
      </c>
      <c r="B60" s="107">
        <v>67.202688107524295</v>
      </c>
      <c r="C60" s="107">
        <v>49.105964238569541</v>
      </c>
      <c r="D60" s="186">
        <v>0.59</v>
      </c>
      <c r="E60" s="186">
        <v>0.1</v>
      </c>
      <c r="F60" s="186">
        <v>3.54</v>
      </c>
      <c r="G60" s="186">
        <v>17.39</v>
      </c>
    </row>
    <row r="61" spans="1:7">
      <c r="A61" s="187" t="s">
        <v>273</v>
      </c>
      <c r="B61" s="107">
        <v>0.48001920076803073</v>
      </c>
      <c r="C61" s="107">
        <v>0.48001920076803073</v>
      </c>
      <c r="D61" s="186">
        <v>0</v>
      </c>
      <c r="E61" s="186">
        <v>0</v>
      </c>
      <c r="F61" s="186">
        <v>0</v>
      </c>
      <c r="G61" s="186">
        <v>0</v>
      </c>
    </row>
    <row r="62" spans="1:7">
      <c r="A62" s="187" t="s">
        <v>247</v>
      </c>
      <c r="B62" s="107">
        <v>4.8001920076803071</v>
      </c>
      <c r="C62" s="107">
        <v>4.8001920076803071</v>
      </c>
      <c r="D62" s="186">
        <v>0</v>
      </c>
      <c r="E62" s="186">
        <v>0</v>
      </c>
      <c r="F62" s="186">
        <v>4.79</v>
      </c>
      <c r="G62" s="186">
        <v>19.16</v>
      </c>
    </row>
    <row r="63" spans="1:7">
      <c r="A63" s="187" t="s">
        <v>228</v>
      </c>
      <c r="B63" s="107">
        <v>0.30001200048001919</v>
      </c>
      <c r="C63" s="107">
        <v>0.30001200048001919</v>
      </c>
      <c r="D63" s="186">
        <v>0</v>
      </c>
      <c r="E63" s="186">
        <v>0</v>
      </c>
      <c r="F63" s="186">
        <v>0</v>
      </c>
      <c r="G63" s="186">
        <v>0</v>
      </c>
    </row>
    <row r="64" spans="1:7">
      <c r="A64" s="187" t="s">
        <v>293</v>
      </c>
      <c r="B64" s="107">
        <v>0.72002880115204615</v>
      </c>
      <c r="C64" s="107">
        <v>0.64802592103684153</v>
      </c>
      <c r="D64" s="186">
        <v>0.04</v>
      </c>
      <c r="E64" s="186">
        <v>0</v>
      </c>
      <c r="F64" s="186">
        <v>0.19</v>
      </c>
      <c r="G64" s="186">
        <v>0.98</v>
      </c>
    </row>
    <row r="65" spans="1:7">
      <c r="A65" s="187" t="s">
        <v>225</v>
      </c>
      <c r="B65" s="107">
        <v>13.200528021120846</v>
      </c>
      <c r="C65" s="107">
        <v>13.200528021120846</v>
      </c>
      <c r="D65" s="186">
        <v>0</v>
      </c>
      <c r="E65" s="186">
        <v>13.2</v>
      </c>
      <c r="F65" s="186">
        <v>0</v>
      </c>
      <c r="G65" s="186">
        <v>118.8</v>
      </c>
    </row>
    <row r="66" spans="1:7">
      <c r="A66" s="109" t="s">
        <v>232</v>
      </c>
      <c r="B66" s="109"/>
      <c r="C66" s="119" t="s">
        <v>996</v>
      </c>
      <c r="D66" s="110">
        <f>SUM(D59:D65)</f>
        <v>1.1200000000000001</v>
      </c>
      <c r="E66" s="110">
        <f>SUM(E59:E65)</f>
        <v>13.399999999999999</v>
      </c>
      <c r="F66" s="110">
        <f>SUM(F59:F65)</f>
        <v>10.88</v>
      </c>
      <c r="G66" s="110">
        <f>SUM(G59:G65)</f>
        <v>168.60999999999999</v>
      </c>
    </row>
    <row r="67" spans="1:7" ht="54" customHeight="1">
      <c r="A67" s="375" t="s">
        <v>713</v>
      </c>
      <c r="B67" s="375"/>
      <c r="C67" s="375"/>
      <c r="D67" s="375"/>
      <c r="E67" s="375"/>
      <c r="F67" s="375"/>
      <c r="G67" s="375"/>
    </row>
    <row r="69" spans="1:7">
      <c r="A69" s="1" t="s">
        <v>774</v>
      </c>
      <c r="B69" s="1"/>
      <c r="C69" s="1"/>
      <c r="D69" s="1"/>
      <c r="E69" s="1"/>
      <c r="F69" s="1"/>
      <c r="G69" s="1"/>
    </row>
    <row r="70" spans="1:7">
      <c r="A70" s="376" t="s">
        <v>215</v>
      </c>
      <c r="B70" s="377" t="s">
        <v>216</v>
      </c>
      <c r="C70" s="377"/>
      <c r="D70" s="376" t="s">
        <v>4</v>
      </c>
      <c r="E70" s="376"/>
      <c r="F70" s="376"/>
      <c r="G70" s="378" t="s">
        <v>217</v>
      </c>
    </row>
    <row r="71" spans="1:7">
      <c r="A71" s="376"/>
      <c r="B71" s="2" t="s">
        <v>218</v>
      </c>
      <c r="C71" s="2" t="s">
        <v>219</v>
      </c>
      <c r="D71" s="2" t="s">
        <v>220</v>
      </c>
      <c r="E71" s="2" t="s">
        <v>6</v>
      </c>
      <c r="F71" s="2" t="s">
        <v>221</v>
      </c>
      <c r="G71" s="378"/>
    </row>
    <row r="72" spans="1:7">
      <c r="A72" s="3" t="s">
        <v>160</v>
      </c>
      <c r="B72" s="3">
        <v>50</v>
      </c>
      <c r="C72" s="3">
        <v>50</v>
      </c>
      <c r="D72" s="45">
        <v>2.8</v>
      </c>
      <c r="E72" s="45">
        <v>0.6</v>
      </c>
      <c r="F72" s="45">
        <v>29.4</v>
      </c>
      <c r="G72" s="45">
        <v>134</v>
      </c>
    </row>
    <row r="73" spans="1:7">
      <c r="A73" s="46" t="s">
        <v>232</v>
      </c>
      <c r="B73" s="47"/>
      <c r="C73" s="46">
        <v>50</v>
      </c>
      <c r="D73" s="46">
        <v>2.8</v>
      </c>
      <c r="E73" s="46">
        <v>0.6</v>
      </c>
      <c r="F73" s="46">
        <v>29.4</v>
      </c>
      <c r="G73" s="46">
        <v>134</v>
      </c>
    </row>
    <row r="75" spans="1:7">
      <c r="A75" s="1" t="s">
        <v>672</v>
      </c>
      <c r="B75" s="1"/>
      <c r="C75" s="1"/>
      <c r="D75" s="1"/>
      <c r="E75" s="1"/>
      <c r="F75" s="1"/>
      <c r="G75" s="1"/>
    </row>
    <row r="76" spans="1:7">
      <c r="A76" s="376" t="s">
        <v>215</v>
      </c>
      <c r="B76" s="377" t="s">
        <v>216</v>
      </c>
      <c r="C76" s="377"/>
      <c r="D76" s="376" t="s">
        <v>4</v>
      </c>
      <c r="E76" s="376"/>
      <c r="F76" s="376"/>
      <c r="G76" s="378" t="s">
        <v>217</v>
      </c>
    </row>
    <row r="77" spans="1:7">
      <c r="A77" s="376"/>
      <c r="B77" s="186" t="s">
        <v>218</v>
      </c>
      <c r="C77" s="186" t="s">
        <v>219</v>
      </c>
      <c r="D77" s="186" t="s">
        <v>220</v>
      </c>
      <c r="E77" s="186" t="s">
        <v>6</v>
      </c>
      <c r="F77" s="186" t="s">
        <v>221</v>
      </c>
      <c r="G77" s="378"/>
    </row>
    <row r="78" spans="1:7">
      <c r="A78" s="187" t="s">
        <v>246</v>
      </c>
      <c r="B78" s="107">
        <v>26.45</v>
      </c>
      <c r="C78" s="107">
        <v>23</v>
      </c>
      <c r="D78" s="186">
        <v>0.08</v>
      </c>
      <c r="E78" s="186">
        <v>0.14000000000000001</v>
      </c>
      <c r="F78" s="186">
        <v>2.62</v>
      </c>
      <c r="G78" s="186">
        <v>12.04</v>
      </c>
    </row>
    <row r="79" spans="1:7">
      <c r="A79" s="187" t="s">
        <v>247</v>
      </c>
      <c r="B79" s="107">
        <v>20</v>
      </c>
      <c r="C79" s="107">
        <v>20</v>
      </c>
      <c r="D79" s="186">
        <v>0</v>
      </c>
      <c r="E79" s="186">
        <v>0</v>
      </c>
      <c r="F79" s="186">
        <v>19.96</v>
      </c>
      <c r="G79" s="186">
        <v>79.84</v>
      </c>
    </row>
    <row r="80" spans="1:7">
      <c r="A80" s="187" t="s">
        <v>248</v>
      </c>
      <c r="B80" s="107">
        <v>0.2</v>
      </c>
      <c r="C80" s="107">
        <v>0.2</v>
      </c>
      <c r="D80" s="186">
        <v>0</v>
      </c>
      <c r="E80" s="186">
        <v>0</v>
      </c>
      <c r="F80" s="186">
        <v>0</v>
      </c>
      <c r="G80" s="186">
        <v>0</v>
      </c>
    </row>
    <row r="81" spans="1:8">
      <c r="A81" s="187" t="s">
        <v>230</v>
      </c>
      <c r="B81" s="107">
        <v>157</v>
      </c>
      <c r="C81" s="107">
        <v>157</v>
      </c>
      <c r="D81" s="186">
        <v>0</v>
      </c>
      <c r="E81" s="186">
        <v>0</v>
      </c>
      <c r="F81" s="186">
        <v>0</v>
      </c>
      <c r="G81" s="186">
        <v>0</v>
      </c>
    </row>
    <row r="82" spans="1:8">
      <c r="A82" s="109" t="s">
        <v>232</v>
      </c>
      <c r="B82" s="109"/>
      <c r="C82" s="109">
        <v>200</v>
      </c>
      <c r="D82" s="110">
        <f>SUM(D78:D81)</f>
        <v>0.08</v>
      </c>
      <c r="E82" s="110">
        <f>SUM(E78:E81)</f>
        <v>0.14000000000000001</v>
      </c>
      <c r="F82" s="110">
        <f>SUM(F78:F81)</f>
        <v>22.580000000000002</v>
      </c>
      <c r="G82" s="110">
        <f>SUM(G78:G81)</f>
        <v>91.88</v>
      </c>
    </row>
    <row r="83" spans="1:8" ht="51.75" customHeight="1">
      <c r="A83" s="375" t="s">
        <v>673</v>
      </c>
      <c r="B83" s="375"/>
      <c r="C83" s="375"/>
      <c r="D83" s="375"/>
      <c r="E83" s="375"/>
      <c r="F83" s="375"/>
      <c r="G83" s="375"/>
    </row>
    <row r="85" spans="1:8">
      <c r="A85" s="363" t="s">
        <v>34</v>
      </c>
      <c r="B85" s="363"/>
      <c r="C85" s="363"/>
      <c r="D85" s="363"/>
      <c r="E85" s="363"/>
      <c r="F85" s="363"/>
      <c r="G85" s="363"/>
    </row>
    <row r="87" spans="1:8">
      <c r="A87" s="1" t="s">
        <v>827</v>
      </c>
      <c r="B87" s="1"/>
      <c r="C87" s="1"/>
      <c r="D87" s="1"/>
      <c r="E87" s="1"/>
      <c r="F87" s="1"/>
      <c r="G87" s="1"/>
    </row>
    <row r="88" spans="1:8">
      <c r="A88" s="376" t="s">
        <v>215</v>
      </c>
      <c r="B88" s="377" t="s">
        <v>216</v>
      </c>
      <c r="C88" s="377"/>
      <c r="D88" s="376" t="s">
        <v>4</v>
      </c>
      <c r="E88" s="376"/>
      <c r="F88" s="376"/>
      <c r="G88" s="378" t="s">
        <v>217</v>
      </c>
    </row>
    <row r="89" spans="1:8">
      <c r="A89" s="376"/>
      <c r="B89" s="2" t="s">
        <v>218</v>
      </c>
      <c r="C89" s="2" t="s">
        <v>219</v>
      </c>
      <c r="D89" s="2" t="s">
        <v>220</v>
      </c>
      <c r="E89" s="2" t="s">
        <v>6</v>
      </c>
      <c r="F89" s="2" t="s">
        <v>221</v>
      </c>
      <c r="G89" s="378"/>
      <c r="H89" s="54"/>
    </row>
    <row r="90" spans="1:8">
      <c r="A90" s="3" t="s">
        <v>230</v>
      </c>
      <c r="B90" s="44">
        <v>166.66666666666666</v>
      </c>
      <c r="C90" s="81">
        <v>166.66666666666666</v>
      </c>
      <c r="D90" s="45">
        <v>0</v>
      </c>
      <c r="E90" s="45">
        <v>0</v>
      </c>
      <c r="F90" s="45">
        <v>0</v>
      </c>
      <c r="G90" s="45">
        <v>0</v>
      </c>
      <c r="H90" s="54"/>
    </row>
    <row r="91" spans="1:8">
      <c r="A91" s="3" t="s">
        <v>344</v>
      </c>
      <c r="B91" s="44">
        <v>32.39</v>
      </c>
      <c r="C91" s="81">
        <v>23.333333333333332</v>
      </c>
      <c r="D91" s="45">
        <v>4.96</v>
      </c>
      <c r="E91" s="45">
        <v>2.56</v>
      </c>
      <c r="F91" s="45">
        <v>0.02</v>
      </c>
      <c r="G91" s="45">
        <v>43</v>
      </c>
      <c r="H91" s="54"/>
    </row>
    <row r="92" spans="1:8">
      <c r="A92" s="3" t="s">
        <v>222</v>
      </c>
      <c r="B92" s="44">
        <v>88</v>
      </c>
      <c r="C92" s="81">
        <v>60</v>
      </c>
      <c r="D92" s="45">
        <v>1.2</v>
      </c>
      <c r="E92" s="45">
        <v>0.06</v>
      </c>
      <c r="F92" s="45">
        <v>8.8800000000000008</v>
      </c>
      <c r="G92" s="45">
        <v>40.86</v>
      </c>
      <c r="H92" s="54"/>
    </row>
    <row r="93" spans="1:8">
      <c r="A93" s="3" t="s">
        <v>223</v>
      </c>
      <c r="B93" s="44">
        <v>16.3</v>
      </c>
      <c r="C93" s="81">
        <v>12</v>
      </c>
      <c r="D93" s="45">
        <v>0.12</v>
      </c>
      <c r="E93" s="45">
        <v>0.02</v>
      </c>
      <c r="F93" s="45">
        <v>0.57999999999999996</v>
      </c>
      <c r="G93" s="45">
        <v>3</v>
      </c>
      <c r="H93" s="54"/>
    </row>
    <row r="94" spans="1:8">
      <c r="A94" s="3" t="s">
        <v>279</v>
      </c>
      <c r="B94" s="44">
        <v>10</v>
      </c>
      <c r="C94" s="81">
        <v>8.6666666666666661</v>
      </c>
      <c r="D94" s="45">
        <v>0.11</v>
      </c>
      <c r="E94" s="45">
        <v>0.03</v>
      </c>
      <c r="F94" s="45">
        <v>0.43</v>
      </c>
      <c r="G94" s="45">
        <v>2.39</v>
      </c>
      <c r="H94" s="54"/>
    </row>
    <row r="95" spans="1:8">
      <c r="A95" s="3" t="s">
        <v>256</v>
      </c>
      <c r="B95" s="44">
        <v>5</v>
      </c>
      <c r="C95" s="81">
        <v>5</v>
      </c>
      <c r="D95" s="45">
        <v>0.34</v>
      </c>
      <c r="E95" s="45">
        <v>0.03</v>
      </c>
      <c r="F95" s="45">
        <v>3.89</v>
      </c>
      <c r="G95" s="45">
        <v>17.170000000000002</v>
      </c>
      <c r="H95" s="54"/>
    </row>
    <row r="96" spans="1:8">
      <c r="A96" s="3" t="s">
        <v>225</v>
      </c>
      <c r="B96" s="44">
        <v>2.6666666666666665</v>
      </c>
      <c r="C96" s="81">
        <v>2.6666666666666665</v>
      </c>
      <c r="D96" s="45">
        <v>0</v>
      </c>
      <c r="E96" s="45">
        <v>2.7</v>
      </c>
      <c r="F96" s="45">
        <v>0</v>
      </c>
      <c r="G96" s="45">
        <v>24.3</v>
      </c>
      <c r="H96" s="54"/>
    </row>
    <row r="97" spans="1:8">
      <c r="A97" s="3" t="s">
        <v>228</v>
      </c>
      <c r="B97" s="44">
        <v>0.66666666666666663</v>
      </c>
      <c r="C97" s="81">
        <v>0.66666666666666663</v>
      </c>
      <c r="D97" s="45">
        <v>0</v>
      </c>
      <c r="E97" s="45">
        <v>0</v>
      </c>
      <c r="F97" s="45">
        <v>0</v>
      </c>
      <c r="G97" s="45">
        <v>0</v>
      </c>
      <c r="H97" s="54"/>
    </row>
    <row r="98" spans="1:8">
      <c r="A98" s="3" t="s">
        <v>311</v>
      </c>
      <c r="B98" s="44">
        <v>1</v>
      </c>
      <c r="C98" s="81">
        <v>1</v>
      </c>
      <c r="D98" s="45">
        <v>0</v>
      </c>
      <c r="E98" s="45">
        <v>0</v>
      </c>
      <c r="F98" s="45">
        <v>0</v>
      </c>
      <c r="G98" s="45">
        <v>0</v>
      </c>
      <c r="H98" s="54"/>
    </row>
    <row r="99" spans="1:8">
      <c r="A99" s="307" t="s">
        <v>300</v>
      </c>
      <c r="B99" s="44">
        <v>10</v>
      </c>
      <c r="C99" s="81">
        <v>10</v>
      </c>
      <c r="D99" s="45">
        <v>0.28000000000000003</v>
      </c>
      <c r="E99" s="45">
        <v>2</v>
      </c>
      <c r="F99" s="45">
        <v>0.32</v>
      </c>
      <c r="G99" s="45">
        <v>20.399999999999999</v>
      </c>
      <c r="H99" s="54"/>
    </row>
    <row r="100" spans="1:8">
      <c r="A100" s="46" t="s">
        <v>363</v>
      </c>
      <c r="B100" s="47"/>
      <c r="C100" s="46" t="s">
        <v>82</v>
      </c>
      <c r="D100" s="48">
        <f>SUM(D90:D99)</f>
        <v>7.0100000000000007</v>
      </c>
      <c r="E100" s="48">
        <f t="shared" ref="E100:G100" si="2">SUM(E90:E99)</f>
        <v>7.4</v>
      </c>
      <c r="F100" s="48">
        <f t="shared" si="2"/>
        <v>14.120000000000001</v>
      </c>
      <c r="G100" s="48">
        <f t="shared" si="2"/>
        <v>151.12</v>
      </c>
      <c r="H100" s="54"/>
    </row>
    <row r="101" spans="1:8">
      <c r="A101" s="407" t="s">
        <v>364</v>
      </c>
      <c r="B101" s="407"/>
      <c r="C101" s="407"/>
      <c r="D101" s="407"/>
      <c r="E101" s="407"/>
      <c r="F101" s="407"/>
      <c r="G101" s="407"/>
      <c r="H101" s="407"/>
    </row>
    <row r="102" spans="1:8">
      <c r="A102" s="407"/>
      <c r="B102" s="407"/>
      <c r="C102" s="407"/>
      <c r="D102" s="407"/>
      <c r="E102" s="407"/>
      <c r="F102" s="407"/>
      <c r="G102" s="407"/>
      <c r="H102" s="407"/>
    </row>
    <row r="103" spans="1:8">
      <c r="A103" s="407"/>
      <c r="B103" s="407"/>
      <c r="C103" s="407"/>
      <c r="D103" s="407"/>
      <c r="E103" s="407"/>
      <c r="F103" s="407"/>
      <c r="G103" s="407"/>
      <c r="H103" s="407"/>
    </row>
    <row r="104" spans="1:8">
      <c r="A104" s="407"/>
      <c r="B104" s="407"/>
      <c r="C104" s="407"/>
      <c r="D104" s="407"/>
      <c r="E104" s="407"/>
      <c r="F104" s="407"/>
      <c r="G104" s="407"/>
      <c r="H104" s="407"/>
    </row>
    <row r="105" spans="1:8" ht="9.6" customHeight="1">
      <c r="A105" s="407"/>
      <c r="B105" s="407"/>
      <c r="C105" s="407"/>
      <c r="D105" s="407"/>
      <c r="E105" s="407"/>
      <c r="F105" s="407"/>
      <c r="G105" s="407"/>
      <c r="H105" s="407"/>
    </row>
    <row r="107" spans="1:8">
      <c r="A107" s="1" t="s">
        <v>828</v>
      </c>
      <c r="B107" s="156"/>
      <c r="C107" s="1"/>
      <c r="D107" s="1"/>
      <c r="E107" s="1"/>
      <c r="F107" s="1"/>
      <c r="G107" s="1"/>
    </row>
    <row r="108" spans="1:8">
      <c r="A108" s="376" t="s">
        <v>215</v>
      </c>
      <c r="B108" s="377" t="s">
        <v>216</v>
      </c>
      <c r="C108" s="377"/>
      <c r="D108" s="376" t="s">
        <v>4</v>
      </c>
      <c r="E108" s="376"/>
      <c r="F108" s="376"/>
      <c r="G108" s="378" t="s">
        <v>217</v>
      </c>
    </row>
    <row r="109" spans="1:8">
      <c r="A109" s="376"/>
      <c r="B109" s="186" t="s">
        <v>218</v>
      </c>
      <c r="C109" s="186" t="s">
        <v>219</v>
      </c>
      <c r="D109" s="186" t="s">
        <v>220</v>
      </c>
      <c r="E109" s="186" t="s">
        <v>6</v>
      </c>
      <c r="F109" s="186" t="s">
        <v>221</v>
      </c>
      <c r="G109" s="378"/>
    </row>
    <row r="110" spans="1:8">
      <c r="A110" s="187" t="s">
        <v>716</v>
      </c>
      <c r="B110" s="107">
        <v>126.66666666666667</v>
      </c>
      <c r="C110" s="107">
        <v>80</v>
      </c>
      <c r="D110" s="186">
        <v>0.96</v>
      </c>
      <c r="E110" s="186">
        <v>0.24</v>
      </c>
      <c r="F110" s="186">
        <v>2.3199999999999998</v>
      </c>
      <c r="G110" s="186">
        <v>15.28</v>
      </c>
    </row>
    <row r="111" spans="1:8">
      <c r="A111" s="187" t="s">
        <v>655</v>
      </c>
      <c r="B111" s="107">
        <v>67</v>
      </c>
      <c r="C111" s="107">
        <v>67</v>
      </c>
      <c r="D111" s="186">
        <v>11.79</v>
      </c>
      <c r="E111" s="186">
        <v>11.26</v>
      </c>
      <c r="F111" s="186">
        <v>0</v>
      </c>
      <c r="G111" s="186">
        <v>148.47</v>
      </c>
    </row>
    <row r="112" spans="1:8">
      <c r="A112" s="187" t="s">
        <v>256</v>
      </c>
      <c r="B112" s="107">
        <v>10.1</v>
      </c>
      <c r="C112" s="107">
        <v>24.24</v>
      </c>
      <c r="D112" s="186">
        <v>0.53</v>
      </c>
      <c r="E112" s="186">
        <v>0.05</v>
      </c>
      <c r="F112" s="186">
        <v>5.2</v>
      </c>
      <c r="G112" s="186">
        <v>23.42</v>
      </c>
    </row>
    <row r="113" spans="1:7">
      <c r="A113" s="187" t="s">
        <v>223</v>
      </c>
      <c r="B113" s="107">
        <v>16.666666666666668</v>
      </c>
      <c r="C113" s="107">
        <v>13.333333333333334</v>
      </c>
      <c r="D113" s="186">
        <v>0.13</v>
      </c>
      <c r="E113" s="186">
        <v>0.03</v>
      </c>
      <c r="F113" s="186">
        <v>0.64</v>
      </c>
      <c r="G113" s="186">
        <v>3.33</v>
      </c>
    </row>
    <row r="114" spans="1:7">
      <c r="A114" s="187" t="s">
        <v>717</v>
      </c>
      <c r="B114" s="107">
        <v>4</v>
      </c>
      <c r="C114" s="107">
        <v>4</v>
      </c>
      <c r="D114" s="186">
        <v>0.18</v>
      </c>
      <c r="E114" s="186">
        <v>0.01</v>
      </c>
      <c r="F114" s="186">
        <v>0.57999999999999996</v>
      </c>
      <c r="G114" s="186">
        <v>3.13</v>
      </c>
    </row>
    <row r="115" spans="1:7">
      <c r="A115" s="187" t="s">
        <v>279</v>
      </c>
      <c r="B115" s="107">
        <v>10</v>
      </c>
      <c r="C115" s="107">
        <v>6.666666666666667</v>
      </c>
      <c r="D115" s="186">
        <v>0.09</v>
      </c>
      <c r="E115" s="186">
        <v>0.02</v>
      </c>
      <c r="F115" s="186">
        <v>0.33</v>
      </c>
      <c r="G115" s="186">
        <v>1.83</v>
      </c>
    </row>
    <row r="116" spans="1:7">
      <c r="A116" s="187" t="s">
        <v>311</v>
      </c>
      <c r="B116" s="107">
        <v>0.66666666666666663</v>
      </c>
      <c r="C116" s="107">
        <v>0.66666666666666663</v>
      </c>
      <c r="D116" s="186">
        <v>0</v>
      </c>
      <c r="E116" s="186">
        <v>0</v>
      </c>
      <c r="F116" s="186">
        <v>0</v>
      </c>
      <c r="G116" s="186">
        <v>0</v>
      </c>
    </row>
    <row r="117" spans="1:7">
      <c r="A117" s="187" t="s">
        <v>228</v>
      </c>
      <c r="B117" s="107">
        <v>0.66666666666666663</v>
      </c>
      <c r="C117" s="107">
        <v>0.66666666666666663</v>
      </c>
      <c r="D117" s="186">
        <v>0</v>
      </c>
      <c r="E117" s="186">
        <v>0</v>
      </c>
      <c r="F117" s="186">
        <v>0</v>
      </c>
      <c r="G117" s="186">
        <v>0</v>
      </c>
    </row>
    <row r="118" spans="1:7">
      <c r="A118" s="187" t="s">
        <v>718</v>
      </c>
      <c r="B118" s="107">
        <v>0.33333333333333331</v>
      </c>
      <c r="C118" s="107">
        <v>0.33333333333333331</v>
      </c>
      <c r="D118" s="186">
        <v>0</v>
      </c>
      <c r="E118" s="186">
        <v>0</v>
      </c>
      <c r="F118" s="186">
        <v>0</v>
      </c>
      <c r="G118" s="186">
        <v>0</v>
      </c>
    </row>
    <row r="119" spans="1:7">
      <c r="A119" s="109" t="s">
        <v>232</v>
      </c>
      <c r="B119" s="109"/>
      <c r="C119" s="119" t="s">
        <v>719</v>
      </c>
      <c r="D119" s="110">
        <f>SUM(D110:D118)</f>
        <v>13.68</v>
      </c>
      <c r="E119" s="110">
        <f>SUM(E110:E118)</f>
        <v>11.61</v>
      </c>
      <c r="F119" s="110">
        <f>SUM(F110:F118)</f>
        <v>9.07</v>
      </c>
      <c r="G119" s="110">
        <f>SUM(G110:G118)</f>
        <v>195.46000000000004</v>
      </c>
    </row>
    <row r="120" spans="1:7" ht="76.5" customHeight="1">
      <c r="A120" s="375" t="s">
        <v>720</v>
      </c>
      <c r="B120" s="375"/>
      <c r="C120" s="375"/>
      <c r="D120" s="375"/>
      <c r="E120" s="375"/>
      <c r="F120" s="375"/>
      <c r="G120" s="375"/>
    </row>
    <row r="122" spans="1:7">
      <c r="A122" s="1" t="s">
        <v>803</v>
      </c>
      <c r="B122" s="1"/>
      <c r="C122" s="1"/>
      <c r="D122" s="1"/>
      <c r="E122" s="1"/>
      <c r="F122" s="1"/>
      <c r="G122" s="1"/>
    </row>
    <row r="123" spans="1:7" ht="14.4" customHeight="1">
      <c r="A123" s="376" t="s">
        <v>215</v>
      </c>
      <c r="B123" s="377" t="s">
        <v>216</v>
      </c>
      <c r="C123" s="377"/>
      <c r="D123" s="376" t="s">
        <v>4</v>
      </c>
      <c r="E123" s="376"/>
      <c r="F123" s="376"/>
      <c r="G123" s="378" t="s">
        <v>217</v>
      </c>
    </row>
    <row r="124" spans="1:7">
      <c r="A124" s="376"/>
      <c r="B124" s="214" t="s">
        <v>218</v>
      </c>
      <c r="C124" s="214" t="s">
        <v>219</v>
      </c>
      <c r="D124" s="214" t="s">
        <v>220</v>
      </c>
      <c r="E124" s="214" t="s">
        <v>6</v>
      </c>
      <c r="F124" s="214" t="s">
        <v>221</v>
      </c>
      <c r="G124" s="378"/>
    </row>
    <row r="125" spans="1:7">
      <c r="A125" s="215" t="s">
        <v>222</v>
      </c>
      <c r="B125" s="107">
        <v>289.39999999999998</v>
      </c>
      <c r="C125" s="107">
        <v>178.58</v>
      </c>
      <c r="D125" s="214">
        <v>3.93</v>
      </c>
      <c r="E125" s="214">
        <v>6.96</v>
      </c>
      <c r="F125" s="214">
        <v>37.5</v>
      </c>
      <c r="G125" s="214">
        <v>228.39</v>
      </c>
    </row>
    <row r="126" spans="1:7">
      <c r="A126" s="215" t="s">
        <v>225</v>
      </c>
      <c r="B126" s="107">
        <v>9.3000000000000007</v>
      </c>
      <c r="C126" s="107">
        <v>9.3000000000000007</v>
      </c>
      <c r="D126" s="214">
        <v>0</v>
      </c>
      <c r="E126" s="214">
        <v>9.3000000000000007</v>
      </c>
      <c r="F126" s="214">
        <v>0</v>
      </c>
      <c r="G126" s="214">
        <v>83.7</v>
      </c>
    </row>
    <row r="127" spans="1:7">
      <c r="A127" s="215" t="s">
        <v>228</v>
      </c>
      <c r="B127" s="107">
        <v>0.56999999999999995</v>
      </c>
      <c r="C127" s="107">
        <v>0.56999999999999995</v>
      </c>
      <c r="D127" s="214">
        <v>0</v>
      </c>
      <c r="E127" s="214">
        <v>0</v>
      </c>
      <c r="F127" s="214">
        <v>0</v>
      </c>
      <c r="G127" s="214">
        <v>0</v>
      </c>
    </row>
    <row r="128" spans="1:7">
      <c r="A128" s="109" t="s">
        <v>232</v>
      </c>
      <c r="B128" s="109"/>
      <c r="C128" s="119" t="s">
        <v>737</v>
      </c>
      <c r="D128" s="110">
        <f>SUM(D125:D127)</f>
        <v>3.93</v>
      </c>
      <c r="E128" s="110">
        <f t="shared" ref="E128:G128" si="3">SUM(E125:E127)</f>
        <v>16.260000000000002</v>
      </c>
      <c r="F128" s="110">
        <f t="shared" si="3"/>
        <v>37.5</v>
      </c>
      <c r="G128" s="110">
        <f t="shared" si="3"/>
        <v>312.08999999999997</v>
      </c>
    </row>
    <row r="129" spans="1:7" ht="49.95" customHeight="1">
      <c r="A129" s="375" t="s">
        <v>1019</v>
      </c>
      <c r="B129" s="375"/>
      <c r="C129" s="375"/>
      <c r="D129" s="375"/>
      <c r="E129" s="375"/>
      <c r="F129" s="375"/>
      <c r="G129" s="375"/>
    </row>
    <row r="130" spans="1:7">
      <c r="D130" s="52"/>
      <c r="E130" s="52"/>
      <c r="F130" s="52"/>
      <c r="G130" s="52"/>
    </row>
    <row r="131" spans="1:7">
      <c r="A131" s="1" t="s">
        <v>829</v>
      </c>
      <c r="B131" s="156"/>
      <c r="C131" s="1"/>
      <c r="D131" s="1"/>
      <c r="E131" s="1"/>
      <c r="F131" s="1"/>
      <c r="G131" s="1"/>
    </row>
    <row r="132" spans="1:7">
      <c r="A132" s="376" t="s">
        <v>215</v>
      </c>
      <c r="B132" s="377" t="s">
        <v>216</v>
      </c>
      <c r="C132" s="377"/>
      <c r="D132" s="376" t="s">
        <v>4</v>
      </c>
      <c r="E132" s="376"/>
      <c r="F132" s="376"/>
      <c r="G132" s="378" t="s">
        <v>217</v>
      </c>
    </row>
    <row r="133" spans="1:7">
      <c r="A133" s="376"/>
      <c r="B133" s="2" t="s">
        <v>218</v>
      </c>
      <c r="C133" s="2" t="s">
        <v>219</v>
      </c>
      <c r="D133" s="2" t="s">
        <v>220</v>
      </c>
      <c r="E133" s="2" t="s">
        <v>6</v>
      </c>
      <c r="F133" s="2" t="s">
        <v>221</v>
      </c>
      <c r="G133" s="378"/>
    </row>
    <row r="134" spans="1:7">
      <c r="A134" s="187" t="s">
        <v>722</v>
      </c>
      <c r="B134" s="107">
        <v>21.3</v>
      </c>
      <c r="C134" s="107">
        <v>19.5</v>
      </c>
      <c r="D134" s="186">
        <v>0.21</v>
      </c>
      <c r="E134" s="186">
        <v>0.02</v>
      </c>
      <c r="F134" s="186">
        <v>0.41</v>
      </c>
      <c r="G134" s="186">
        <v>2.67</v>
      </c>
    </row>
    <row r="135" spans="1:7">
      <c r="A135" s="187" t="s">
        <v>723</v>
      </c>
      <c r="B135" s="107">
        <v>7.5</v>
      </c>
      <c r="C135" s="107">
        <v>7.5</v>
      </c>
      <c r="D135" s="186">
        <v>0.05</v>
      </c>
      <c r="E135" s="186">
        <v>0</v>
      </c>
      <c r="F135" s="186">
        <v>0.09</v>
      </c>
      <c r="G135" s="186">
        <v>0.6</v>
      </c>
    </row>
    <row r="136" spans="1:7">
      <c r="A136" s="187" t="s">
        <v>724</v>
      </c>
      <c r="B136" s="107">
        <v>12.5</v>
      </c>
      <c r="C136" s="107">
        <v>12.5</v>
      </c>
      <c r="D136" s="186">
        <v>0.08</v>
      </c>
      <c r="E136" s="186">
        <v>0.03</v>
      </c>
      <c r="F136" s="186">
        <v>0.23</v>
      </c>
      <c r="G136" s="186">
        <v>1.43</v>
      </c>
    </row>
    <row r="137" spans="1:7">
      <c r="A137" s="187" t="s">
        <v>225</v>
      </c>
      <c r="B137" s="107">
        <v>1</v>
      </c>
      <c r="C137" s="107">
        <v>1</v>
      </c>
      <c r="D137" s="186">
        <v>0</v>
      </c>
      <c r="E137" s="186">
        <v>1</v>
      </c>
      <c r="F137" s="186">
        <v>0</v>
      </c>
      <c r="G137" s="186">
        <v>9</v>
      </c>
    </row>
    <row r="138" spans="1:7">
      <c r="A138" s="187" t="s">
        <v>228</v>
      </c>
      <c r="B138" s="107">
        <v>0.05</v>
      </c>
      <c r="C138" s="107">
        <v>0.05</v>
      </c>
      <c r="D138" s="186">
        <v>0</v>
      </c>
      <c r="E138" s="186">
        <v>0</v>
      </c>
      <c r="F138" s="186">
        <v>0</v>
      </c>
      <c r="G138" s="186">
        <v>0</v>
      </c>
    </row>
    <row r="139" spans="1:7">
      <c r="A139" s="187" t="s">
        <v>273</v>
      </c>
      <c r="B139" s="107">
        <v>0.01</v>
      </c>
      <c r="C139" s="107">
        <v>0.01</v>
      </c>
      <c r="D139" s="186">
        <v>0</v>
      </c>
      <c r="E139" s="186">
        <v>0</v>
      </c>
      <c r="F139" s="186">
        <v>0</v>
      </c>
      <c r="G139" s="186">
        <v>0</v>
      </c>
    </row>
    <row r="140" spans="1:7">
      <c r="A140" s="187" t="s">
        <v>247</v>
      </c>
      <c r="B140" s="107">
        <v>0.05</v>
      </c>
      <c r="C140" s="107">
        <v>0.05</v>
      </c>
      <c r="D140" s="186">
        <v>0</v>
      </c>
      <c r="E140" s="186">
        <v>0</v>
      </c>
      <c r="F140" s="186">
        <v>0.05</v>
      </c>
      <c r="G140" s="186">
        <v>0.2</v>
      </c>
    </row>
    <row r="141" spans="1:7">
      <c r="A141" s="187" t="s">
        <v>223</v>
      </c>
      <c r="B141" s="107">
        <v>8.3000000000000007</v>
      </c>
      <c r="C141" s="107">
        <v>7.75</v>
      </c>
      <c r="D141" s="186">
        <v>0.08</v>
      </c>
      <c r="E141" s="186">
        <v>0.02</v>
      </c>
      <c r="F141" s="186">
        <v>0.37</v>
      </c>
      <c r="G141" s="186">
        <v>1.94</v>
      </c>
    </row>
    <row r="142" spans="1:7">
      <c r="A142" s="187" t="s">
        <v>279</v>
      </c>
      <c r="B142" s="107">
        <v>2.8</v>
      </c>
      <c r="C142" s="107">
        <v>2.5</v>
      </c>
      <c r="D142" s="186">
        <v>0.03</v>
      </c>
      <c r="E142" s="186">
        <v>0.01</v>
      </c>
      <c r="F142" s="186">
        <v>0.12</v>
      </c>
      <c r="G142" s="186">
        <v>0.69</v>
      </c>
    </row>
    <row r="143" spans="1:7">
      <c r="A143" s="109" t="s">
        <v>232</v>
      </c>
      <c r="B143" s="109"/>
      <c r="C143" s="119" t="s">
        <v>501</v>
      </c>
      <c r="D143" s="110">
        <f>SUM(D134:D142)</f>
        <v>0.45000000000000007</v>
      </c>
      <c r="E143" s="110">
        <f>SUM(E134:E142)</f>
        <v>1.08</v>
      </c>
      <c r="F143" s="110">
        <f>SUM(F134:F142)</f>
        <v>1.27</v>
      </c>
      <c r="G143" s="110">
        <f>SUM(G134:G142)</f>
        <v>16.529999999999998</v>
      </c>
    </row>
    <row r="144" spans="1:7" ht="61.5" customHeight="1">
      <c r="A144" s="375" t="s">
        <v>725</v>
      </c>
      <c r="B144" s="375"/>
      <c r="C144" s="375"/>
      <c r="D144" s="375"/>
      <c r="E144" s="375"/>
      <c r="F144" s="375"/>
      <c r="G144" s="375"/>
    </row>
    <row r="146" spans="1:7">
      <c r="A146" s="1" t="s">
        <v>774</v>
      </c>
      <c r="B146" s="1"/>
      <c r="C146" s="1"/>
      <c r="D146" s="1"/>
      <c r="E146" s="1"/>
      <c r="F146" s="1"/>
      <c r="G146" s="1"/>
    </row>
    <row r="147" spans="1:7">
      <c r="A147" s="376" t="s">
        <v>215</v>
      </c>
      <c r="B147" s="377" t="s">
        <v>216</v>
      </c>
      <c r="C147" s="377"/>
      <c r="D147" s="376" t="s">
        <v>4</v>
      </c>
      <c r="E147" s="376"/>
      <c r="F147" s="376"/>
      <c r="G147" s="378" t="s">
        <v>217</v>
      </c>
    </row>
    <row r="148" spans="1:7">
      <c r="A148" s="376"/>
      <c r="B148" s="2" t="s">
        <v>218</v>
      </c>
      <c r="C148" s="2" t="s">
        <v>219</v>
      </c>
      <c r="D148" s="2" t="s">
        <v>220</v>
      </c>
      <c r="E148" s="2" t="s">
        <v>6</v>
      </c>
      <c r="F148" s="2" t="s">
        <v>221</v>
      </c>
      <c r="G148" s="378"/>
    </row>
    <row r="149" spans="1:7">
      <c r="A149" s="3" t="s">
        <v>160</v>
      </c>
      <c r="B149" s="3">
        <v>50</v>
      </c>
      <c r="C149" s="3">
        <v>50</v>
      </c>
      <c r="D149" s="45">
        <v>2.8</v>
      </c>
      <c r="E149" s="45">
        <v>0.6</v>
      </c>
      <c r="F149" s="45">
        <v>29.4</v>
      </c>
      <c r="G149" s="45">
        <v>134</v>
      </c>
    </row>
    <row r="150" spans="1:7">
      <c r="A150" s="46" t="s">
        <v>232</v>
      </c>
      <c r="B150" s="47"/>
      <c r="C150" s="46">
        <v>50</v>
      </c>
      <c r="D150" s="46">
        <v>2.8</v>
      </c>
      <c r="E150" s="46">
        <v>0.6</v>
      </c>
      <c r="F150" s="46">
        <v>29.4</v>
      </c>
      <c r="G150" s="46">
        <v>134</v>
      </c>
    </row>
    <row r="152" spans="1:7">
      <c r="A152" s="1" t="s">
        <v>837</v>
      </c>
      <c r="B152" s="156"/>
      <c r="C152" s="1"/>
      <c r="D152" s="1"/>
      <c r="E152" s="1"/>
      <c r="F152" s="1"/>
      <c r="G152" s="1"/>
    </row>
    <row r="153" spans="1:7" ht="14.4" customHeight="1">
      <c r="A153" s="376" t="s">
        <v>215</v>
      </c>
      <c r="B153" s="377" t="s">
        <v>216</v>
      </c>
      <c r="C153" s="377"/>
      <c r="D153" s="376" t="s">
        <v>4</v>
      </c>
      <c r="E153" s="376"/>
      <c r="F153" s="376"/>
      <c r="G153" s="378" t="s">
        <v>217</v>
      </c>
    </row>
    <row r="154" spans="1:7">
      <c r="A154" s="376"/>
      <c r="B154" s="214" t="s">
        <v>218</v>
      </c>
      <c r="C154" s="214" t="s">
        <v>219</v>
      </c>
      <c r="D154" s="214" t="s">
        <v>220</v>
      </c>
      <c r="E154" s="214" t="s">
        <v>6</v>
      </c>
      <c r="F154" s="214" t="s">
        <v>221</v>
      </c>
      <c r="G154" s="378"/>
    </row>
    <row r="155" spans="1:7">
      <c r="A155" s="215" t="s">
        <v>514</v>
      </c>
      <c r="B155" s="107">
        <v>27.586206896551722</v>
      </c>
      <c r="C155" s="107">
        <v>27.586206896551722</v>
      </c>
      <c r="D155" s="214">
        <v>0</v>
      </c>
      <c r="E155" s="214">
        <v>0</v>
      </c>
      <c r="F155" s="214">
        <v>19.59</v>
      </c>
      <c r="G155" s="214">
        <v>78.36</v>
      </c>
    </row>
    <row r="156" spans="1:7">
      <c r="A156" s="215" t="s">
        <v>230</v>
      </c>
      <c r="B156" s="107">
        <v>172.41379310344828</v>
      </c>
      <c r="C156" s="107">
        <v>172.41379310344828</v>
      </c>
      <c r="D156" s="214">
        <v>0</v>
      </c>
      <c r="E156" s="214">
        <v>0</v>
      </c>
      <c r="F156" s="214">
        <v>0</v>
      </c>
      <c r="G156" s="214">
        <v>0</v>
      </c>
    </row>
    <row r="157" spans="1:7">
      <c r="A157" s="109" t="s">
        <v>232</v>
      </c>
      <c r="B157" s="109"/>
      <c r="C157" s="119" t="s">
        <v>751</v>
      </c>
      <c r="D157" s="110">
        <f>SUM(D155:D156)</f>
        <v>0</v>
      </c>
      <c r="E157" s="110">
        <f>SUM(E155:E156)</f>
        <v>0</v>
      </c>
      <c r="F157" s="110">
        <f>SUM(F155:F156)</f>
        <v>19.59</v>
      </c>
      <c r="G157" s="110">
        <f>SUM(G155:G156)</f>
        <v>78.36</v>
      </c>
    </row>
    <row r="158" spans="1:7" ht="14.4" customHeight="1">
      <c r="A158" s="375" t="s">
        <v>752</v>
      </c>
      <c r="B158" s="375"/>
      <c r="C158" s="375"/>
      <c r="D158" s="375"/>
      <c r="E158" s="375"/>
      <c r="F158" s="375"/>
      <c r="G158" s="375"/>
    </row>
    <row r="160" spans="1:7">
      <c r="A160" s="363" t="s">
        <v>35</v>
      </c>
      <c r="B160" s="363"/>
      <c r="C160" s="363"/>
      <c r="D160" s="363"/>
      <c r="E160" s="363"/>
      <c r="F160" s="363"/>
      <c r="G160" s="363"/>
    </row>
    <row r="162" spans="1:7">
      <c r="A162" s="1" t="s">
        <v>832</v>
      </c>
      <c r="B162" s="156"/>
      <c r="C162" s="1"/>
      <c r="D162" s="1"/>
      <c r="E162" s="1"/>
      <c r="F162" s="1"/>
      <c r="G162" s="1"/>
    </row>
    <row r="163" spans="1:7">
      <c r="A163" s="376" t="s">
        <v>215</v>
      </c>
      <c r="B163" s="377" t="s">
        <v>216</v>
      </c>
      <c r="C163" s="377"/>
      <c r="D163" s="376" t="s">
        <v>4</v>
      </c>
      <c r="E163" s="376"/>
      <c r="F163" s="376"/>
      <c r="G163" s="378" t="s">
        <v>217</v>
      </c>
    </row>
    <row r="164" spans="1:7">
      <c r="A164" s="376"/>
      <c r="B164" s="186" t="s">
        <v>218</v>
      </c>
      <c r="C164" s="186" t="s">
        <v>219</v>
      </c>
      <c r="D164" s="186" t="s">
        <v>220</v>
      </c>
      <c r="E164" s="186" t="s">
        <v>6</v>
      </c>
      <c r="F164" s="186" t="s">
        <v>221</v>
      </c>
      <c r="G164" s="378"/>
    </row>
    <row r="165" spans="1:7">
      <c r="A165" s="187" t="s">
        <v>278</v>
      </c>
      <c r="B165" s="107">
        <v>55.505550555055507</v>
      </c>
      <c r="C165" s="107">
        <v>55.505550555055507</v>
      </c>
      <c r="D165" s="186">
        <v>9.33</v>
      </c>
      <c r="E165" s="186">
        <v>9.77</v>
      </c>
      <c r="F165" s="186">
        <v>0</v>
      </c>
      <c r="G165" s="186">
        <v>125.23</v>
      </c>
    </row>
    <row r="166" spans="1:7">
      <c r="A166" s="187" t="s">
        <v>262</v>
      </c>
      <c r="B166" s="107">
        <v>13.501350135013501</v>
      </c>
      <c r="C166" s="107">
        <v>13.501350135013501</v>
      </c>
      <c r="D166" s="186">
        <v>1.0900000000000001</v>
      </c>
      <c r="E166" s="186">
        <v>0.32</v>
      </c>
      <c r="F166" s="186">
        <v>6.85</v>
      </c>
      <c r="G166" s="186">
        <v>34.67</v>
      </c>
    </row>
    <row r="167" spans="1:7">
      <c r="A167" s="187" t="s">
        <v>230</v>
      </c>
      <c r="B167" s="107">
        <v>18.001800180018002</v>
      </c>
      <c r="C167" s="107">
        <v>18.001800180018002</v>
      </c>
      <c r="D167" s="186">
        <v>0</v>
      </c>
      <c r="E167" s="186">
        <v>0</v>
      </c>
      <c r="F167" s="186">
        <v>0</v>
      </c>
      <c r="G167" s="186">
        <v>0</v>
      </c>
    </row>
    <row r="168" spans="1:7">
      <c r="A168" s="187" t="s">
        <v>263</v>
      </c>
      <c r="B168" s="107">
        <v>7.5007500750075016</v>
      </c>
      <c r="C168" s="107">
        <v>7.5007500750075016</v>
      </c>
      <c r="D168" s="186">
        <v>0.79</v>
      </c>
      <c r="E168" s="186">
        <v>0.23</v>
      </c>
      <c r="F168" s="186">
        <v>5.12</v>
      </c>
      <c r="G168" s="186">
        <v>25.67</v>
      </c>
    </row>
    <row r="169" spans="1:7">
      <c r="A169" s="187" t="s">
        <v>225</v>
      </c>
      <c r="B169" s="107">
        <v>4.5004500450045004</v>
      </c>
      <c r="C169" s="107">
        <v>4.5004500450045004</v>
      </c>
      <c r="D169" s="186">
        <v>0</v>
      </c>
      <c r="E169" s="186">
        <v>4.5</v>
      </c>
      <c r="F169" s="186">
        <v>0</v>
      </c>
      <c r="G169" s="186">
        <v>40.46</v>
      </c>
    </row>
    <row r="170" spans="1:7">
      <c r="A170" s="187" t="s">
        <v>228</v>
      </c>
      <c r="B170" s="107">
        <v>0.06</v>
      </c>
      <c r="C170" s="107">
        <v>6.0006000600060012E-2</v>
      </c>
      <c r="D170" s="186">
        <v>0</v>
      </c>
      <c r="E170" s="186">
        <v>0</v>
      </c>
      <c r="F170" s="186">
        <v>0</v>
      </c>
      <c r="G170" s="186">
        <v>0</v>
      </c>
    </row>
    <row r="171" spans="1:7">
      <c r="A171" s="187" t="s">
        <v>229</v>
      </c>
      <c r="B171" s="107">
        <v>0.06</v>
      </c>
      <c r="C171" s="107">
        <v>6.0006000600060012E-2</v>
      </c>
      <c r="D171" s="186">
        <v>0</v>
      </c>
      <c r="E171" s="186">
        <v>0</v>
      </c>
      <c r="F171" s="186">
        <v>0</v>
      </c>
      <c r="G171" s="186">
        <v>0</v>
      </c>
    </row>
    <row r="172" spans="1:7">
      <c r="A172" s="187" t="s">
        <v>729</v>
      </c>
      <c r="B172" s="107">
        <v>4.5004500450045004</v>
      </c>
      <c r="C172" s="107">
        <v>4.5004500450045004</v>
      </c>
      <c r="D172" s="186">
        <v>1.01</v>
      </c>
      <c r="E172" s="186">
        <v>2.21</v>
      </c>
      <c r="F172" s="186">
        <v>0.55000000000000004</v>
      </c>
      <c r="G172" s="186">
        <v>26.11</v>
      </c>
    </row>
    <row r="173" spans="1:7">
      <c r="A173" s="187" t="s">
        <v>730</v>
      </c>
      <c r="B173" s="107">
        <v>7.2007200720072007</v>
      </c>
      <c r="C173" s="107">
        <v>7.2007200720072007</v>
      </c>
      <c r="D173" s="186">
        <v>0.03</v>
      </c>
      <c r="E173" s="186">
        <v>0.01</v>
      </c>
      <c r="F173" s="186">
        <v>0.66</v>
      </c>
      <c r="G173" s="186">
        <v>2.88</v>
      </c>
    </row>
    <row r="174" spans="1:7">
      <c r="A174" s="187" t="s">
        <v>1015</v>
      </c>
      <c r="B174" s="107">
        <v>7.2007200720072007</v>
      </c>
      <c r="C174" s="107">
        <v>7.2007200720072007</v>
      </c>
      <c r="D174" s="186">
        <v>2.02</v>
      </c>
      <c r="E174" s="186">
        <v>1.73</v>
      </c>
      <c r="F174" s="186">
        <v>0</v>
      </c>
      <c r="G174" s="186">
        <v>23.62</v>
      </c>
    </row>
    <row r="175" spans="1:7">
      <c r="A175" s="109" t="s">
        <v>232</v>
      </c>
      <c r="B175" s="109"/>
      <c r="C175" s="119" t="s">
        <v>731</v>
      </c>
      <c r="D175" s="110">
        <f>SUM(D165:D174)</f>
        <v>14.27</v>
      </c>
      <c r="E175" s="110">
        <f>SUM(E165:E174)</f>
        <v>18.770000000000003</v>
      </c>
      <c r="F175" s="110">
        <f>SUM(F165:F174)</f>
        <v>13.18</v>
      </c>
      <c r="G175" s="110">
        <f>SUM(G165:G174)</f>
        <v>278.64</v>
      </c>
    </row>
    <row r="176" spans="1:7" ht="63.75" customHeight="1">
      <c r="A176" s="375" t="s">
        <v>732</v>
      </c>
      <c r="B176" s="375"/>
      <c r="C176" s="375"/>
      <c r="D176" s="375"/>
      <c r="E176" s="375"/>
      <c r="F176" s="375"/>
      <c r="G176" s="375"/>
    </row>
    <row r="178" spans="1:8">
      <c r="A178" s="38" t="s">
        <v>631</v>
      </c>
      <c r="B178" s="38"/>
      <c r="C178" s="38"/>
      <c r="D178" s="38"/>
      <c r="E178" s="38"/>
      <c r="F178" s="38"/>
      <c r="G178" s="38"/>
    </row>
    <row r="179" spans="1:8">
      <c r="A179" s="376" t="s">
        <v>215</v>
      </c>
      <c r="B179" s="377" t="s">
        <v>216</v>
      </c>
      <c r="C179" s="377"/>
      <c r="D179" s="376" t="s">
        <v>4</v>
      </c>
      <c r="E179" s="376"/>
      <c r="F179" s="376"/>
      <c r="G179" s="378" t="s">
        <v>217</v>
      </c>
    </row>
    <row r="180" spans="1:8">
      <c r="A180" s="376"/>
      <c r="B180" s="2" t="s">
        <v>218</v>
      </c>
      <c r="C180" s="2" t="s">
        <v>219</v>
      </c>
      <c r="D180" s="2" t="s">
        <v>220</v>
      </c>
      <c r="E180" s="2" t="s">
        <v>6</v>
      </c>
      <c r="F180" s="2" t="s">
        <v>221</v>
      </c>
      <c r="G180" s="378"/>
      <c r="H180" s="54"/>
    </row>
    <row r="181" spans="1:8">
      <c r="A181" s="3" t="s">
        <v>265</v>
      </c>
      <c r="B181" s="3">
        <v>245.61</v>
      </c>
      <c r="C181" s="3">
        <v>161.5</v>
      </c>
      <c r="D181" s="45">
        <v>3.2</v>
      </c>
      <c r="E181" s="45">
        <v>0.16</v>
      </c>
      <c r="F181" s="45">
        <v>23.9</v>
      </c>
      <c r="G181" s="45">
        <v>109.98</v>
      </c>
    </row>
    <row r="182" spans="1:8">
      <c r="A182" s="3" t="s">
        <v>239</v>
      </c>
      <c r="B182" s="3">
        <v>0.3</v>
      </c>
      <c r="C182" s="3">
        <v>0.3</v>
      </c>
      <c r="D182" s="45">
        <v>0</v>
      </c>
      <c r="E182" s="45">
        <v>0</v>
      </c>
      <c r="F182" s="45">
        <v>0</v>
      </c>
      <c r="G182" s="45">
        <v>0</v>
      </c>
    </row>
    <row r="183" spans="1:8">
      <c r="A183" s="55" t="s">
        <v>232</v>
      </c>
      <c r="B183" s="56"/>
      <c r="C183" s="55">
        <v>150</v>
      </c>
      <c r="D183" s="55">
        <v>3.2</v>
      </c>
      <c r="E183" s="55">
        <v>0.2</v>
      </c>
      <c r="F183" s="55">
        <v>24</v>
      </c>
      <c r="G183" s="55">
        <v>110</v>
      </c>
    </row>
    <row r="184" spans="1:8">
      <c r="A184" s="381" t="s">
        <v>266</v>
      </c>
      <c r="B184" s="381"/>
      <c r="C184" s="381"/>
      <c r="D184" s="381"/>
      <c r="E184" s="381"/>
      <c r="F184" s="381"/>
      <c r="G184" s="381"/>
      <c r="H184" s="381"/>
    </row>
    <row r="185" spans="1:8">
      <c r="A185" s="381"/>
      <c r="B185" s="381"/>
      <c r="C185" s="381"/>
      <c r="D185" s="381"/>
      <c r="E185" s="381"/>
      <c r="F185" s="381"/>
      <c r="G185" s="381"/>
      <c r="H185" s="381"/>
    </row>
    <row r="186" spans="1:8" ht="16.2" customHeight="1">
      <c r="A186" s="381"/>
      <c r="B186" s="381"/>
      <c r="C186" s="381"/>
      <c r="D186" s="381"/>
      <c r="E186" s="381"/>
      <c r="F186" s="381"/>
      <c r="G186" s="381"/>
      <c r="H186" s="381"/>
    </row>
    <row r="187" spans="1:8" hidden="1">
      <c r="A187" s="381"/>
      <c r="B187" s="381"/>
      <c r="C187" s="381"/>
      <c r="D187" s="381"/>
      <c r="E187" s="381"/>
      <c r="F187" s="381"/>
      <c r="G187" s="381"/>
      <c r="H187" s="381"/>
    </row>
    <row r="188" spans="1:8" hidden="1">
      <c r="A188" s="381"/>
      <c r="B188" s="381"/>
      <c r="C188" s="381"/>
      <c r="D188" s="381"/>
      <c r="E188" s="381"/>
      <c r="F188" s="381"/>
      <c r="G188" s="381"/>
      <c r="H188" s="381"/>
    </row>
    <row r="189" spans="1:8" hidden="1">
      <c r="A189" s="381"/>
      <c r="B189" s="381"/>
      <c r="C189" s="381"/>
      <c r="D189" s="381"/>
      <c r="E189" s="381"/>
      <c r="F189" s="381"/>
      <c r="G189" s="381"/>
      <c r="H189" s="381"/>
    </row>
    <row r="191" spans="1:8">
      <c r="A191" s="1" t="s">
        <v>632</v>
      </c>
      <c r="B191" s="1"/>
      <c r="C191" s="1"/>
      <c r="D191" s="1"/>
      <c r="E191" s="1"/>
      <c r="F191" s="1"/>
      <c r="G191" s="1"/>
    </row>
    <row r="192" spans="1:8">
      <c r="A192" s="376" t="s">
        <v>215</v>
      </c>
      <c r="B192" s="377" t="s">
        <v>216</v>
      </c>
      <c r="C192" s="377"/>
      <c r="D192" s="376" t="s">
        <v>4</v>
      </c>
      <c r="E192" s="376"/>
      <c r="F192" s="376"/>
      <c r="G192" s="378" t="s">
        <v>217</v>
      </c>
    </row>
    <row r="193" spans="1:8">
      <c r="A193" s="376"/>
      <c r="B193" s="186" t="s">
        <v>218</v>
      </c>
      <c r="C193" s="186" t="s">
        <v>219</v>
      </c>
      <c r="D193" s="186" t="s">
        <v>220</v>
      </c>
      <c r="E193" s="186" t="s">
        <v>6</v>
      </c>
      <c r="F193" s="186" t="s">
        <v>221</v>
      </c>
      <c r="G193" s="378"/>
      <c r="H193" s="54"/>
    </row>
    <row r="194" spans="1:8">
      <c r="A194" s="3" t="s">
        <v>225</v>
      </c>
      <c r="B194" s="44">
        <v>2.0202020202020203</v>
      </c>
      <c r="C194" s="44">
        <v>2.0202020202020203</v>
      </c>
      <c r="D194" s="45">
        <v>0</v>
      </c>
      <c r="E194" s="45">
        <v>2.02</v>
      </c>
      <c r="F194" s="45">
        <v>0</v>
      </c>
      <c r="G194" s="45">
        <v>18.18</v>
      </c>
    </row>
    <row r="195" spans="1:8">
      <c r="A195" s="3" t="s">
        <v>237</v>
      </c>
      <c r="B195" s="44">
        <v>2.5252525252525251</v>
      </c>
      <c r="C195" s="44">
        <v>2.5252525252525251</v>
      </c>
      <c r="D195" s="45">
        <v>0.26</v>
      </c>
      <c r="E195" s="45">
        <v>0.02</v>
      </c>
      <c r="F195" s="45">
        <v>1.87</v>
      </c>
      <c r="G195" s="45">
        <v>8.74</v>
      </c>
    </row>
    <row r="196" spans="1:8">
      <c r="A196" s="3" t="s">
        <v>228</v>
      </c>
      <c r="B196" s="44">
        <v>0.10101010101010101</v>
      </c>
      <c r="C196" s="44">
        <v>0.10101010101010101</v>
      </c>
      <c r="D196" s="45">
        <v>0</v>
      </c>
      <c r="E196" s="45">
        <v>0</v>
      </c>
      <c r="F196" s="45">
        <v>0</v>
      </c>
      <c r="G196" s="45">
        <v>0</v>
      </c>
    </row>
    <row r="197" spans="1:8">
      <c r="A197" s="3" t="s">
        <v>268</v>
      </c>
      <c r="B197" s="44">
        <v>20.202020202020201</v>
      </c>
      <c r="C197" s="44">
        <v>20.202020202020201</v>
      </c>
      <c r="D197" s="45">
        <v>0.61</v>
      </c>
      <c r="E197" s="45">
        <v>0.4</v>
      </c>
      <c r="F197" s="45">
        <v>0.91</v>
      </c>
      <c r="G197" s="45">
        <v>9.6999999999999993</v>
      </c>
    </row>
    <row r="198" spans="1:8">
      <c r="A198" s="3" t="s">
        <v>230</v>
      </c>
      <c r="B198" s="44">
        <v>25.252525252525253</v>
      </c>
      <c r="C198" s="44">
        <v>25.252525252525253</v>
      </c>
      <c r="D198" s="45">
        <v>0</v>
      </c>
      <c r="E198" s="45">
        <v>0</v>
      </c>
      <c r="F198" s="45">
        <v>0</v>
      </c>
      <c r="G198" s="45">
        <v>0</v>
      </c>
    </row>
    <row r="199" spans="1:8">
      <c r="A199" s="55" t="s">
        <v>232</v>
      </c>
      <c r="B199" s="56"/>
      <c r="C199" s="55">
        <v>50</v>
      </c>
      <c r="D199" s="59">
        <f>SUM(D194:D198)</f>
        <v>0.87</v>
      </c>
      <c r="E199" s="59">
        <f t="shared" ref="E199:G199" si="4">SUM(E194:E198)</f>
        <v>2.44</v>
      </c>
      <c r="F199" s="59">
        <f t="shared" si="4"/>
        <v>2.7800000000000002</v>
      </c>
      <c r="G199" s="59">
        <f t="shared" si="4"/>
        <v>36.620000000000005</v>
      </c>
    </row>
    <row r="200" spans="1:8">
      <c r="A200" s="381" t="s">
        <v>269</v>
      </c>
      <c r="B200" s="381"/>
      <c r="C200" s="381"/>
      <c r="D200" s="381"/>
      <c r="E200" s="381"/>
      <c r="F200" s="381"/>
      <c r="G200" s="381"/>
      <c r="H200" s="381"/>
    </row>
    <row r="201" spans="1:8" ht="16.95" customHeight="1">
      <c r="A201" s="381"/>
      <c r="B201" s="381"/>
      <c r="C201" s="381"/>
      <c r="D201" s="381"/>
      <c r="E201" s="381"/>
      <c r="F201" s="381"/>
      <c r="G201" s="381"/>
      <c r="H201" s="381"/>
    </row>
    <row r="202" spans="1:8" hidden="1">
      <c r="A202" s="381"/>
      <c r="B202" s="381"/>
      <c r="C202" s="381"/>
      <c r="D202" s="381"/>
      <c r="E202" s="381"/>
      <c r="F202" s="381"/>
      <c r="G202" s="381"/>
      <c r="H202" s="381"/>
    </row>
    <row r="203" spans="1:8" hidden="1">
      <c r="A203" s="381"/>
      <c r="B203" s="381"/>
      <c r="C203" s="381"/>
      <c r="D203" s="381"/>
      <c r="E203" s="381"/>
      <c r="F203" s="381"/>
      <c r="G203" s="381"/>
      <c r="H203" s="381"/>
    </row>
    <row r="204" spans="1:8" hidden="1">
      <c r="A204" s="381"/>
      <c r="B204" s="381"/>
      <c r="C204" s="381"/>
      <c r="D204" s="381"/>
      <c r="E204" s="381"/>
      <c r="F204" s="381"/>
      <c r="G204" s="381"/>
      <c r="H204" s="381"/>
    </row>
    <row r="205" spans="1:8" hidden="1">
      <c r="A205" s="381"/>
      <c r="B205" s="381"/>
      <c r="C205" s="381"/>
      <c r="D205" s="381"/>
      <c r="E205" s="381"/>
      <c r="F205" s="381"/>
      <c r="G205" s="381"/>
      <c r="H205" s="381"/>
    </row>
    <row r="207" spans="1:8">
      <c r="A207" s="1" t="s">
        <v>656</v>
      </c>
      <c r="B207" s="1"/>
      <c r="C207" s="1"/>
      <c r="D207" s="1"/>
      <c r="E207" s="1"/>
      <c r="F207" s="1"/>
      <c r="G207" s="1"/>
    </row>
    <row r="208" spans="1:8">
      <c r="A208" s="388" t="s">
        <v>215</v>
      </c>
      <c r="B208" s="390" t="s">
        <v>216</v>
      </c>
      <c r="C208" s="391"/>
      <c r="D208" s="392" t="s">
        <v>4</v>
      </c>
      <c r="E208" s="393"/>
      <c r="F208" s="394"/>
      <c r="G208" s="359" t="s">
        <v>217</v>
      </c>
    </row>
    <row r="209" spans="1:8">
      <c r="A209" s="389"/>
      <c r="B209" s="2" t="s">
        <v>218</v>
      </c>
      <c r="C209" s="2" t="s">
        <v>219</v>
      </c>
      <c r="D209" s="2" t="s">
        <v>220</v>
      </c>
      <c r="E209" s="2" t="s">
        <v>6</v>
      </c>
      <c r="F209" s="2" t="s">
        <v>221</v>
      </c>
      <c r="G209" s="360"/>
    </row>
    <row r="210" spans="1:8">
      <c r="A210" s="3" t="s">
        <v>223</v>
      </c>
      <c r="B210" s="44">
        <v>56</v>
      </c>
      <c r="C210" s="44">
        <v>40.919999999999995</v>
      </c>
      <c r="D210" s="45">
        <v>0.4</v>
      </c>
      <c r="E210" s="45">
        <v>0.1</v>
      </c>
      <c r="F210" s="45">
        <v>2</v>
      </c>
      <c r="G210" s="45">
        <v>10.199999999999999</v>
      </c>
    </row>
    <row r="211" spans="1:8">
      <c r="A211" s="3" t="s">
        <v>246</v>
      </c>
      <c r="B211" s="44">
        <v>70</v>
      </c>
      <c r="C211" s="44">
        <v>60.87</v>
      </c>
      <c r="D211" s="45">
        <v>0.2</v>
      </c>
      <c r="E211" s="45">
        <v>0.4</v>
      </c>
      <c r="F211" s="45">
        <v>7</v>
      </c>
      <c r="G211" s="45">
        <v>31.9</v>
      </c>
    </row>
    <row r="212" spans="1:8">
      <c r="A212" s="3" t="s">
        <v>225</v>
      </c>
      <c r="B212" s="44">
        <v>5</v>
      </c>
      <c r="C212" s="44">
        <v>5</v>
      </c>
      <c r="D212" s="45">
        <v>0</v>
      </c>
      <c r="E212" s="45">
        <v>5</v>
      </c>
      <c r="F212" s="45">
        <v>0</v>
      </c>
      <c r="G212" s="45">
        <v>45</v>
      </c>
    </row>
    <row r="213" spans="1:8">
      <c r="A213" s="3" t="s">
        <v>247</v>
      </c>
      <c r="B213" s="44">
        <v>5</v>
      </c>
      <c r="C213" s="44">
        <v>5</v>
      </c>
      <c r="D213" s="45">
        <v>0</v>
      </c>
      <c r="E213" s="45">
        <v>0</v>
      </c>
      <c r="F213" s="45">
        <v>5</v>
      </c>
      <c r="G213" s="45">
        <v>20</v>
      </c>
    </row>
    <row r="214" spans="1:8">
      <c r="A214" s="3" t="s">
        <v>248</v>
      </c>
      <c r="B214" s="44">
        <v>0.2</v>
      </c>
      <c r="C214" s="44">
        <v>0.2</v>
      </c>
      <c r="D214" s="45">
        <v>0</v>
      </c>
      <c r="E214" s="45">
        <v>0</v>
      </c>
      <c r="F214" s="45">
        <v>0</v>
      </c>
      <c r="G214" s="45">
        <v>0</v>
      </c>
    </row>
    <row r="215" spans="1:8">
      <c r="A215" s="55" t="s">
        <v>232</v>
      </c>
      <c r="B215" s="56"/>
      <c r="C215" s="55">
        <v>100</v>
      </c>
      <c r="D215" s="55">
        <f>SUM(D210:D214)</f>
        <v>0.60000000000000009</v>
      </c>
      <c r="E215" s="55">
        <f t="shared" ref="E215:G215" si="5">SUM(E210:E214)</f>
        <v>5.5</v>
      </c>
      <c r="F215" s="55">
        <f t="shared" si="5"/>
        <v>14</v>
      </c>
      <c r="G215" s="55">
        <f t="shared" si="5"/>
        <v>107.1</v>
      </c>
    </row>
    <row r="216" spans="1:8" ht="43.95" customHeight="1">
      <c r="A216" s="395" t="s">
        <v>249</v>
      </c>
      <c r="B216" s="395"/>
      <c r="C216" s="395"/>
      <c r="D216" s="395"/>
      <c r="E216" s="395"/>
      <c r="F216" s="395"/>
      <c r="G216" s="395"/>
    </row>
    <row r="218" spans="1:8">
      <c r="A218" s="1" t="s">
        <v>833</v>
      </c>
      <c r="B218" s="1"/>
      <c r="C218" s="1"/>
      <c r="D218" s="1"/>
      <c r="E218" s="1"/>
      <c r="F218" s="1"/>
      <c r="G218" s="1"/>
    </row>
    <row r="219" spans="1:8">
      <c r="A219" s="376" t="s">
        <v>215</v>
      </c>
      <c r="B219" s="377" t="s">
        <v>216</v>
      </c>
      <c r="C219" s="377"/>
      <c r="D219" s="376" t="s">
        <v>4</v>
      </c>
      <c r="E219" s="376"/>
      <c r="F219" s="376"/>
      <c r="G219" s="378" t="s">
        <v>217</v>
      </c>
    </row>
    <row r="220" spans="1:8">
      <c r="A220" s="376"/>
      <c r="B220" s="2" t="s">
        <v>218</v>
      </c>
      <c r="C220" s="2" t="s">
        <v>219</v>
      </c>
      <c r="D220" s="2" t="s">
        <v>220</v>
      </c>
      <c r="E220" s="2" t="s">
        <v>6</v>
      </c>
      <c r="F220" s="2" t="s">
        <v>221</v>
      </c>
      <c r="G220" s="378"/>
      <c r="H220" s="54"/>
    </row>
    <row r="221" spans="1:8">
      <c r="A221" s="3" t="s">
        <v>284</v>
      </c>
      <c r="B221" s="49">
        <v>3</v>
      </c>
      <c r="C221" s="44">
        <v>3</v>
      </c>
      <c r="D221" s="45">
        <v>0.66</v>
      </c>
      <c r="E221" s="45">
        <v>0.33</v>
      </c>
      <c r="F221" s="45">
        <v>0.36</v>
      </c>
      <c r="G221" s="45">
        <v>7.05</v>
      </c>
      <c r="H221" s="54"/>
    </row>
    <row r="222" spans="1:8">
      <c r="A222" s="3" t="s">
        <v>247</v>
      </c>
      <c r="B222" s="49">
        <v>7</v>
      </c>
      <c r="C222" s="44">
        <v>7</v>
      </c>
      <c r="D222" s="45">
        <v>0</v>
      </c>
      <c r="E222" s="45">
        <v>0</v>
      </c>
      <c r="F222" s="45">
        <v>6.98</v>
      </c>
      <c r="G222" s="45">
        <v>27.94</v>
      </c>
      <c r="H222" s="54"/>
    </row>
    <row r="223" spans="1:8">
      <c r="A223" s="3" t="s">
        <v>285</v>
      </c>
      <c r="B223" s="49">
        <v>5</v>
      </c>
      <c r="C223" s="44">
        <v>5</v>
      </c>
      <c r="D223" s="45">
        <v>0.01</v>
      </c>
      <c r="E223" s="45">
        <v>0.01</v>
      </c>
      <c r="F223" s="45">
        <v>4</v>
      </c>
      <c r="G223" s="45">
        <v>16.07</v>
      </c>
      <c r="H223" s="54"/>
    </row>
    <row r="224" spans="1:8">
      <c r="A224" s="3" t="s">
        <v>230</v>
      </c>
      <c r="B224" s="49">
        <v>35</v>
      </c>
      <c r="C224" s="44">
        <v>35</v>
      </c>
      <c r="D224" s="45">
        <v>0</v>
      </c>
      <c r="E224" s="45">
        <v>0</v>
      </c>
      <c r="F224" s="45">
        <v>0</v>
      </c>
      <c r="G224" s="45">
        <v>0</v>
      </c>
      <c r="H224" s="54"/>
    </row>
    <row r="225" spans="1:8">
      <c r="A225" s="3" t="s">
        <v>255</v>
      </c>
      <c r="B225" s="3">
        <v>100</v>
      </c>
      <c r="C225" s="3">
        <v>100</v>
      </c>
      <c r="D225" s="3">
        <v>3</v>
      </c>
      <c r="E225" s="3">
        <v>2</v>
      </c>
      <c r="F225" s="3">
        <v>4.5</v>
      </c>
      <c r="G225" s="3">
        <v>48</v>
      </c>
      <c r="H225" s="54"/>
    </row>
    <row r="226" spans="1:8">
      <c r="A226" s="46" t="s">
        <v>232</v>
      </c>
      <c r="B226" s="47"/>
      <c r="C226" s="46" t="s">
        <v>97</v>
      </c>
      <c r="D226" s="48">
        <f>SUM(D221:D225)</f>
        <v>3.67</v>
      </c>
      <c r="E226" s="48">
        <f t="shared" ref="E226:F226" si="6">SUM(E221:E225)</f>
        <v>2.34</v>
      </c>
      <c r="F226" s="48">
        <f t="shared" si="6"/>
        <v>15.84</v>
      </c>
      <c r="G226" s="48">
        <f>SUM(G221:G225)</f>
        <v>99.06</v>
      </c>
      <c r="H226" s="54"/>
    </row>
    <row r="227" spans="1:8">
      <c r="A227" s="381" t="s">
        <v>1058</v>
      </c>
      <c r="B227" s="381"/>
      <c r="C227" s="381"/>
      <c r="D227" s="381"/>
      <c r="E227" s="381"/>
      <c r="F227" s="381"/>
      <c r="G227" s="381"/>
      <c r="H227" s="381"/>
    </row>
    <row r="228" spans="1:8">
      <c r="A228" s="381"/>
      <c r="B228" s="381"/>
      <c r="C228" s="381"/>
      <c r="D228" s="381"/>
      <c r="E228" s="381"/>
      <c r="F228" s="381"/>
      <c r="G228" s="381"/>
      <c r="H228" s="381"/>
    </row>
    <row r="229" spans="1:8" ht="5.25" customHeight="1">
      <c r="A229" s="381"/>
      <c r="B229" s="381"/>
      <c r="C229" s="381"/>
      <c r="D229" s="381"/>
      <c r="E229" s="381"/>
      <c r="F229" s="381"/>
      <c r="G229" s="381"/>
      <c r="H229" s="381"/>
    </row>
    <row r="230" spans="1:8" hidden="1">
      <c r="A230" s="381"/>
      <c r="B230" s="381"/>
      <c r="C230" s="381"/>
      <c r="D230" s="381"/>
      <c r="E230" s="381"/>
      <c r="F230" s="381"/>
      <c r="G230" s="381"/>
      <c r="H230" s="381"/>
    </row>
    <row r="231" spans="1:8" hidden="1">
      <c r="A231" s="381"/>
      <c r="B231" s="381"/>
      <c r="C231" s="381"/>
      <c r="D231" s="381"/>
      <c r="E231" s="381"/>
      <c r="F231" s="381"/>
      <c r="G231" s="381"/>
      <c r="H231" s="381"/>
    </row>
    <row r="232" spans="1:8" ht="10.95" customHeight="1">
      <c r="A232" s="381"/>
      <c r="B232" s="381"/>
      <c r="C232" s="381"/>
      <c r="D232" s="381"/>
      <c r="E232" s="381"/>
      <c r="F232" s="381"/>
      <c r="G232" s="381"/>
      <c r="H232" s="381"/>
    </row>
    <row r="234" spans="1:8">
      <c r="A234" s="1" t="s">
        <v>937</v>
      </c>
      <c r="B234" s="1"/>
      <c r="C234" s="1"/>
      <c r="D234" s="1"/>
      <c r="E234" s="1"/>
      <c r="F234" s="1"/>
      <c r="G234" s="1"/>
    </row>
    <row r="235" spans="1:8" ht="14.4" customHeight="1">
      <c r="A235" s="376" t="s">
        <v>215</v>
      </c>
      <c r="B235" s="377" t="s">
        <v>216</v>
      </c>
      <c r="C235" s="377"/>
      <c r="D235" s="376" t="s">
        <v>4</v>
      </c>
      <c r="E235" s="376"/>
      <c r="F235" s="376"/>
      <c r="G235" s="378" t="s">
        <v>217</v>
      </c>
    </row>
    <row r="236" spans="1:8">
      <c r="A236" s="376"/>
      <c r="B236" s="2" t="s">
        <v>218</v>
      </c>
      <c r="C236" s="2" t="s">
        <v>219</v>
      </c>
      <c r="D236" s="2" t="s">
        <v>220</v>
      </c>
      <c r="E236" s="2" t="s">
        <v>6</v>
      </c>
      <c r="F236" s="2" t="s">
        <v>221</v>
      </c>
      <c r="G236" s="378"/>
    </row>
    <row r="237" spans="1:8">
      <c r="A237" s="3" t="s">
        <v>160</v>
      </c>
      <c r="B237" s="3">
        <v>60</v>
      </c>
      <c r="C237" s="3">
        <v>60</v>
      </c>
      <c r="D237" s="45">
        <v>3.36</v>
      </c>
      <c r="E237" s="45">
        <v>0.72</v>
      </c>
      <c r="F237" s="45">
        <v>35.28</v>
      </c>
      <c r="G237" s="45">
        <v>160.80000000000001</v>
      </c>
    </row>
    <row r="238" spans="1:8">
      <c r="A238" s="46" t="s">
        <v>232</v>
      </c>
      <c r="B238" s="47"/>
      <c r="C238" s="46">
        <v>60</v>
      </c>
      <c r="D238" s="48">
        <f>SUM(D237)</f>
        <v>3.36</v>
      </c>
      <c r="E238" s="48">
        <f t="shared" ref="E238:G238" si="7">SUM(E237)</f>
        <v>0.72</v>
      </c>
      <c r="F238" s="48">
        <f t="shared" si="7"/>
        <v>35.28</v>
      </c>
      <c r="G238" s="48">
        <f t="shared" si="7"/>
        <v>160.80000000000001</v>
      </c>
    </row>
    <row r="240" spans="1:8">
      <c r="A240" s="201" t="s">
        <v>787</v>
      </c>
      <c r="B240" s="201"/>
      <c r="C240" s="201"/>
      <c r="D240" s="201"/>
      <c r="E240" s="201"/>
      <c r="F240" s="201"/>
      <c r="G240" s="201"/>
    </row>
    <row r="241" spans="1:7" ht="15" customHeight="1">
      <c r="A241" s="459" t="s">
        <v>215</v>
      </c>
      <c r="B241" s="461" t="s">
        <v>216</v>
      </c>
      <c r="C241" s="462"/>
      <c r="D241" s="461" t="s">
        <v>4</v>
      </c>
      <c r="E241" s="463"/>
      <c r="F241" s="462"/>
      <c r="G241" s="451" t="s">
        <v>217</v>
      </c>
    </row>
    <row r="242" spans="1:7">
      <c r="A242" s="460"/>
      <c r="B242" s="202" t="s">
        <v>218</v>
      </c>
      <c r="C242" s="202" t="s">
        <v>219</v>
      </c>
      <c r="D242" s="202" t="s">
        <v>220</v>
      </c>
      <c r="E242" s="202" t="s">
        <v>6</v>
      </c>
      <c r="F242" s="202" t="s">
        <v>221</v>
      </c>
      <c r="G242" s="452"/>
    </row>
    <row r="243" spans="1:7">
      <c r="A243" s="188" t="s">
        <v>92</v>
      </c>
      <c r="B243" s="188">
        <v>100</v>
      </c>
      <c r="C243" s="188">
        <v>100</v>
      </c>
      <c r="D243" s="188">
        <v>0.34</v>
      </c>
      <c r="E243" s="188">
        <v>0.6</v>
      </c>
      <c r="F243" s="188">
        <v>11.4</v>
      </c>
      <c r="G243" s="188">
        <v>54</v>
      </c>
    </row>
    <row r="244" spans="1:7">
      <c r="A244" s="203" t="s">
        <v>232</v>
      </c>
      <c r="B244" s="204"/>
      <c r="C244" s="203">
        <v>100</v>
      </c>
      <c r="D244" s="203">
        <v>0.34</v>
      </c>
      <c r="E244" s="203">
        <v>0.6</v>
      </c>
      <c r="F244" s="203">
        <v>11.4</v>
      </c>
      <c r="G244" s="203">
        <v>54</v>
      </c>
    </row>
    <row r="245" spans="1:7" ht="16.2" customHeight="1">
      <c r="A245" s="458" t="s">
        <v>287</v>
      </c>
      <c r="B245" s="458"/>
      <c r="C245" s="458"/>
      <c r="D245" s="458"/>
      <c r="E245" s="458"/>
      <c r="F245" s="458"/>
      <c r="G245" s="458"/>
    </row>
    <row r="248" spans="1:7">
      <c r="A248" s="363" t="s">
        <v>36</v>
      </c>
      <c r="B248" s="363"/>
      <c r="C248" s="363"/>
      <c r="D248" s="363"/>
      <c r="E248" s="363"/>
      <c r="F248" s="363"/>
      <c r="G248" s="363"/>
    </row>
    <row r="250" spans="1:7">
      <c r="A250" s="1" t="s">
        <v>939</v>
      </c>
      <c r="B250" s="156"/>
      <c r="C250" s="1"/>
      <c r="D250" s="1"/>
      <c r="E250" s="1"/>
      <c r="F250" s="1"/>
      <c r="G250" s="1"/>
    </row>
    <row r="251" spans="1:7" ht="14.4" customHeight="1">
      <c r="A251" s="376" t="s">
        <v>215</v>
      </c>
      <c r="B251" s="377" t="s">
        <v>216</v>
      </c>
      <c r="C251" s="377"/>
      <c r="D251" s="376" t="s">
        <v>4</v>
      </c>
      <c r="E251" s="376"/>
      <c r="F251" s="376"/>
      <c r="G251" s="378" t="s">
        <v>217</v>
      </c>
    </row>
    <row r="252" spans="1:7">
      <c r="A252" s="376"/>
      <c r="B252" s="214" t="s">
        <v>218</v>
      </c>
      <c r="C252" s="214" t="s">
        <v>219</v>
      </c>
      <c r="D252" s="214" t="s">
        <v>220</v>
      </c>
      <c r="E252" s="214" t="s">
        <v>6</v>
      </c>
      <c r="F252" s="214" t="s">
        <v>221</v>
      </c>
      <c r="G252" s="378"/>
    </row>
    <row r="253" spans="1:7">
      <c r="A253" s="215" t="s">
        <v>735</v>
      </c>
      <c r="B253" s="107">
        <v>43.75</v>
      </c>
      <c r="C253" s="107">
        <v>125</v>
      </c>
      <c r="D253" s="214">
        <v>4.07</v>
      </c>
      <c r="E253" s="214">
        <v>0.48</v>
      </c>
      <c r="F253" s="214">
        <v>29.09</v>
      </c>
      <c r="G253" s="214">
        <v>136.97999999999999</v>
      </c>
    </row>
    <row r="254" spans="1:7">
      <c r="A254" s="215" t="s">
        <v>736</v>
      </c>
      <c r="B254" s="107">
        <v>37.5</v>
      </c>
      <c r="C254" s="107">
        <v>37.5</v>
      </c>
      <c r="D254" s="214">
        <v>0.45</v>
      </c>
      <c r="E254" s="214">
        <v>0.08</v>
      </c>
      <c r="F254" s="214">
        <v>1.35</v>
      </c>
      <c r="G254" s="214">
        <v>7.88</v>
      </c>
    </row>
    <row r="255" spans="1:7">
      <c r="A255" s="215" t="s">
        <v>716</v>
      </c>
      <c r="B255" s="107">
        <v>15</v>
      </c>
      <c r="C255" s="107">
        <v>12.5</v>
      </c>
      <c r="D255" s="214">
        <v>0.15</v>
      </c>
      <c r="E255" s="214">
        <v>0.04</v>
      </c>
      <c r="F255" s="214">
        <v>0.36</v>
      </c>
      <c r="G255" s="214">
        <v>2.39</v>
      </c>
    </row>
    <row r="256" spans="1:7">
      <c r="A256" s="215" t="s">
        <v>228</v>
      </c>
      <c r="B256" s="107">
        <v>0.125</v>
      </c>
      <c r="C256" s="107">
        <v>0.125</v>
      </c>
      <c r="D256" s="214">
        <v>0</v>
      </c>
      <c r="E256" s="214">
        <v>0</v>
      </c>
      <c r="F256" s="214">
        <v>0</v>
      </c>
      <c r="G256" s="214">
        <v>0</v>
      </c>
    </row>
    <row r="257" spans="1:7">
      <c r="A257" s="215" t="s">
        <v>225</v>
      </c>
      <c r="B257" s="107">
        <v>1</v>
      </c>
      <c r="C257" s="107">
        <v>1</v>
      </c>
      <c r="D257" s="214">
        <v>0</v>
      </c>
      <c r="E257" s="214">
        <v>1</v>
      </c>
      <c r="F257" s="214">
        <v>0</v>
      </c>
      <c r="G257" s="214">
        <v>9</v>
      </c>
    </row>
    <row r="258" spans="1:7">
      <c r="A258" s="109" t="s">
        <v>232</v>
      </c>
      <c r="B258" s="109"/>
      <c r="C258" s="119" t="s">
        <v>737</v>
      </c>
      <c r="D258" s="110">
        <f>SUM(D253:D257)</f>
        <v>4.6700000000000008</v>
      </c>
      <c r="E258" s="110">
        <f>SUM(E253:E257)</f>
        <v>1.6</v>
      </c>
      <c r="F258" s="110">
        <f>SUM(F253:F257)</f>
        <v>30.8</v>
      </c>
      <c r="G258" s="110">
        <f>SUM(G253:G257)</f>
        <v>156.24999999999997</v>
      </c>
    </row>
    <row r="259" spans="1:7" ht="44.4" customHeight="1">
      <c r="A259" s="375" t="s">
        <v>738</v>
      </c>
      <c r="B259" s="375"/>
      <c r="C259" s="375"/>
      <c r="D259" s="375"/>
      <c r="E259" s="375"/>
      <c r="F259" s="375"/>
      <c r="G259" s="375"/>
    </row>
    <row r="261" spans="1:7">
      <c r="A261" s="1" t="s">
        <v>942</v>
      </c>
      <c r="B261" s="156"/>
      <c r="C261" s="1"/>
      <c r="D261" s="1"/>
      <c r="E261" s="1"/>
      <c r="F261" s="1"/>
      <c r="G261" s="1"/>
    </row>
    <row r="262" spans="1:7">
      <c r="A262" s="376" t="s">
        <v>215</v>
      </c>
      <c r="B262" s="377" t="s">
        <v>216</v>
      </c>
      <c r="C262" s="377"/>
      <c r="D262" s="376" t="s">
        <v>4</v>
      </c>
      <c r="E262" s="376"/>
      <c r="F262" s="376"/>
      <c r="G262" s="378" t="s">
        <v>217</v>
      </c>
    </row>
    <row r="263" spans="1:7">
      <c r="A263" s="376"/>
      <c r="B263" s="214" t="s">
        <v>218</v>
      </c>
      <c r="C263" s="214" t="s">
        <v>219</v>
      </c>
      <c r="D263" s="214" t="s">
        <v>220</v>
      </c>
      <c r="E263" s="214" t="s">
        <v>6</v>
      </c>
      <c r="F263" s="214" t="s">
        <v>221</v>
      </c>
      <c r="G263" s="378"/>
    </row>
    <row r="264" spans="1:7">
      <c r="A264" s="215" t="s">
        <v>225</v>
      </c>
      <c r="B264" s="107">
        <v>2.5</v>
      </c>
      <c r="C264" s="107">
        <v>2.5</v>
      </c>
      <c r="D264" s="214">
        <v>0</v>
      </c>
      <c r="E264" s="214">
        <v>2.5</v>
      </c>
      <c r="F264" s="214">
        <v>0</v>
      </c>
      <c r="G264" s="214">
        <v>22.5</v>
      </c>
    </row>
    <row r="265" spans="1:7">
      <c r="A265" s="215" t="s">
        <v>681</v>
      </c>
      <c r="B265" s="107">
        <v>34.482758620689658</v>
      </c>
      <c r="C265" s="107">
        <v>34.482758620689658</v>
      </c>
      <c r="D265" s="214">
        <v>0.93</v>
      </c>
      <c r="E265" s="214">
        <v>7.0000000000000007E-2</v>
      </c>
      <c r="F265" s="214">
        <v>0.21</v>
      </c>
      <c r="G265" s="214">
        <v>5.17</v>
      </c>
    </row>
    <row r="266" spans="1:7">
      <c r="A266" s="215" t="s">
        <v>279</v>
      </c>
      <c r="B266" s="107">
        <v>11.724137931034482</v>
      </c>
      <c r="C266" s="107">
        <v>10.344827586206897</v>
      </c>
      <c r="D266" s="214">
        <v>0.13</v>
      </c>
      <c r="E266" s="214">
        <v>0.03</v>
      </c>
      <c r="F266" s="214">
        <v>0.51</v>
      </c>
      <c r="G266" s="214">
        <v>2.84</v>
      </c>
    </row>
    <row r="267" spans="1:7">
      <c r="A267" s="215" t="s">
        <v>394</v>
      </c>
      <c r="B267" s="107">
        <v>3.4482758620689653</v>
      </c>
      <c r="C267" s="107">
        <v>3.4482758620689653</v>
      </c>
      <c r="D267" s="214">
        <v>0.36</v>
      </c>
      <c r="E267" s="214">
        <v>0.03</v>
      </c>
      <c r="F267" s="214">
        <v>2.5499999999999998</v>
      </c>
      <c r="G267" s="214">
        <v>11.91</v>
      </c>
    </row>
    <row r="268" spans="1:7">
      <c r="A268" s="215" t="s">
        <v>230</v>
      </c>
      <c r="B268" s="107">
        <v>68.965517241379317</v>
      </c>
      <c r="C268" s="107">
        <v>68.965517241379317</v>
      </c>
      <c r="D268" s="214">
        <v>0</v>
      </c>
      <c r="E268" s="214">
        <v>0</v>
      </c>
      <c r="F268" s="214">
        <v>0</v>
      </c>
      <c r="G268" s="214">
        <v>0</v>
      </c>
    </row>
    <row r="269" spans="1:7">
      <c r="A269" s="215" t="s">
        <v>1309</v>
      </c>
      <c r="B269" s="107">
        <v>6.8965517241379306</v>
      </c>
      <c r="C269" s="107">
        <v>6.8965517241379306</v>
      </c>
      <c r="D269" s="214">
        <v>0.14000000000000001</v>
      </c>
      <c r="E269" s="214">
        <v>2.42</v>
      </c>
      <c r="F269" s="214">
        <v>0.2</v>
      </c>
      <c r="G269" s="214">
        <v>23.12</v>
      </c>
    </row>
    <row r="270" spans="1:7">
      <c r="A270" s="215" t="s">
        <v>228</v>
      </c>
      <c r="B270" s="107">
        <v>0.2413793103448276</v>
      </c>
      <c r="C270" s="107">
        <v>0.2413793103448276</v>
      </c>
      <c r="D270" s="214">
        <v>0</v>
      </c>
      <c r="E270" s="214">
        <v>0</v>
      </c>
      <c r="F270" s="214">
        <v>0</v>
      </c>
      <c r="G270" s="214">
        <v>0</v>
      </c>
    </row>
    <row r="271" spans="1:7">
      <c r="A271" s="109" t="s">
        <v>232</v>
      </c>
      <c r="B271" s="109"/>
      <c r="C271" s="119" t="s">
        <v>712</v>
      </c>
      <c r="D271" s="110">
        <f>SUM(D264:D270)</f>
        <v>1.56</v>
      </c>
      <c r="E271" s="110">
        <f>SUM(E264:E270)</f>
        <v>5.0499999999999989</v>
      </c>
      <c r="F271" s="110">
        <f>SUM(F264:F270)</f>
        <v>3.4699999999999998</v>
      </c>
      <c r="G271" s="110">
        <f>SUM(G264:G270)</f>
        <v>65.540000000000006</v>
      </c>
    </row>
    <row r="272" spans="1:7" ht="56.4" customHeight="1">
      <c r="A272" s="375" t="s">
        <v>740</v>
      </c>
      <c r="B272" s="375"/>
      <c r="C272" s="375"/>
      <c r="D272" s="375"/>
      <c r="E272" s="375"/>
      <c r="F272" s="375"/>
      <c r="G272" s="375"/>
    </row>
    <row r="274" spans="1:7">
      <c r="A274" s="1" t="s">
        <v>807</v>
      </c>
      <c r="B274" s="156"/>
      <c r="C274" s="1"/>
      <c r="D274" s="1"/>
      <c r="E274" s="1"/>
      <c r="F274" s="1"/>
      <c r="G274" s="1"/>
    </row>
    <row r="275" spans="1:7">
      <c r="A275" s="376" t="s">
        <v>215</v>
      </c>
      <c r="B275" s="377" t="s">
        <v>216</v>
      </c>
      <c r="C275" s="377"/>
      <c r="D275" s="376" t="s">
        <v>4</v>
      </c>
      <c r="E275" s="376"/>
      <c r="F275" s="376"/>
      <c r="G275" s="378" t="s">
        <v>217</v>
      </c>
    </row>
    <row r="276" spans="1:7">
      <c r="A276" s="376"/>
      <c r="B276" s="214" t="s">
        <v>218</v>
      </c>
      <c r="C276" s="214" t="s">
        <v>219</v>
      </c>
      <c r="D276" s="214" t="s">
        <v>220</v>
      </c>
      <c r="E276" s="214" t="s">
        <v>6</v>
      </c>
      <c r="F276" s="214" t="s">
        <v>221</v>
      </c>
      <c r="G276" s="378"/>
    </row>
    <row r="277" spans="1:7">
      <c r="A277" s="215" t="s">
        <v>692</v>
      </c>
      <c r="B277" s="107">
        <v>66.666666666666671</v>
      </c>
      <c r="C277" s="107">
        <v>66.666666666666671</v>
      </c>
      <c r="D277" s="214">
        <v>12.87</v>
      </c>
      <c r="E277" s="214">
        <v>3.33</v>
      </c>
      <c r="F277" s="214">
        <v>0</v>
      </c>
      <c r="G277" s="214">
        <v>81.47</v>
      </c>
    </row>
    <row r="278" spans="1:7">
      <c r="A278" s="215" t="s">
        <v>263</v>
      </c>
      <c r="B278" s="107">
        <v>5.333333333333333</v>
      </c>
      <c r="C278" s="107">
        <v>5.333333333333333</v>
      </c>
      <c r="D278" s="214">
        <v>0.56000000000000005</v>
      </c>
      <c r="E278" s="214">
        <v>0.16</v>
      </c>
      <c r="F278" s="214">
        <v>3.64</v>
      </c>
      <c r="G278" s="214">
        <v>18.239999999999998</v>
      </c>
    </row>
    <row r="279" spans="1:7">
      <c r="A279" s="215" t="s">
        <v>237</v>
      </c>
      <c r="B279" s="107">
        <v>13.333333333333334</v>
      </c>
      <c r="C279" s="107">
        <v>13.333333333333334</v>
      </c>
      <c r="D279" s="214">
        <v>1.37</v>
      </c>
      <c r="E279" s="214">
        <v>0.12</v>
      </c>
      <c r="F279" s="214">
        <v>9.86</v>
      </c>
      <c r="G279" s="214">
        <v>46.03</v>
      </c>
    </row>
    <row r="280" spans="1:7">
      <c r="A280" s="215" t="s">
        <v>225</v>
      </c>
      <c r="B280" s="107">
        <v>6.666666666666667</v>
      </c>
      <c r="C280" s="107">
        <v>6.666666666666667</v>
      </c>
      <c r="D280" s="214">
        <v>0</v>
      </c>
      <c r="E280" s="214">
        <v>6.67</v>
      </c>
      <c r="F280" s="214">
        <v>0</v>
      </c>
      <c r="G280" s="214">
        <v>60.3</v>
      </c>
    </row>
    <row r="281" spans="1:7">
      <c r="A281" s="215" t="s">
        <v>228</v>
      </c>
      <c r="B281" s="107">
        <v>1.2</v>
      </c>
      <c r="C281" s="107">
        <v>1.2</v>
      </c>
      <c r="D281" s="214">
        <v>0</v>
      </c>
      <c r="E281" s="214">
        <v>0</v>
      </c>
      <c r="F281" s="214">
        <v>0</v>
      </c>
      <c r="G281" s="214">
        <v>0</v>
      </c>
    </row>
    <row r="282" spans="1:7">
      <c r="A282" s="215" t="s">
        <v>376</v>
      </c>
      <c r="B282" s="107">
        <v>0.4</v>
      </c>
      <c r="C282" s="107">
        <v>0.4</v>
      </c>
      <c r="D282" s="214">
        <v>0</v>
      </c>
      <c r="E282" s="214">
        <v>0</v>
      </c>
      <c r="F282" s="214">
        <v>0</v>
      </c>
      <c r="G282" s="214">
        <v>0</v>
      </c>
    </row>
    <row r="283" spans="1:7">
      <c r="A283" s="215" t="s">
        <v>293</v>
      </c>
      <c r="B283" s="107">
        <v>0.7</v>
      </c>
      <c r="C283" s="107">
        <v>0.66666666666666663</v>
      </c>
      <c r="D283" s="214">
        <v>0.04</v>
      </c>
      <c r="E283" s="214">
        <v>0</v>
      </c>
      <c r="F283" s="214">
        <v>0.02</v>
      </c>
      <c r="G283" s="214">
        <v>0.26</v>
      </c>
    </row>
    <row r="284" spans="1:7">
      <c r="A284" s="109" t="s">
        <v>232</v>
      </c>
      <c r="B284" s="109"/>
      <c r="C284" s="119" t="s">
        <v>693</v>
      </c>
      <c r="D284" s="110">
        <f>SUM(D277:D283)</f>
        <v>14.84</v>
      </c>
      <c r="E284" s="110">
        <f>SUM(E277:E283)</f>
        <v>10.280000000000001</v>
      </c>
      <c r="F284" s="110">
        <f>SUM(F277:F283)</f>
        <v>13.52</v>
      </c>
      <c r="G284" s="110">
        <f>SUM(G277:G283)</f>
        <v>206.3</v>
      </c>
    </row>
    <row r="285" spans="1:7" ht="73.95" customHeight="1">
      <c r="A285" s="375" t="s">
        <v>1038</v>
      </c>
      <c r="B285" s="375"/>
      <c r="C285" s="375"/>
      <c r="D285" s="375"/>
      <c r="E285" s="375"/>
      <c r="F285" s="375"/>
      <c r="G285" s="375"/>
    </row>
    <row r="286" spans="1:7">
      <c r="D286" s="52"/>
      <c r="E286" s="52"/>
      <c r="F286" s="52"/>
      <c r="G286" s="52"/>
    </row>
    <row r="287" spans="1:7">
      <c r="A287" s="1" t="s">
        <v>944</v>
      </c>
      <c r="B287" s="156"/>
      <c r="C287" s="1"/>
      <c r="D287" s="1"/>
      <c r="E287" s="1"/>
      <c r="F287" s="1"/>
      <c r="G287" s="1"/>
    </row>
    <row r="288" spans="1:7" ht="14.4" customHeight="1">
      <c r="A288" s="376" t="s">
        <v>215</v>
      </c>
      <c r="B288" s="377" t="s">
        <v>216</v>
      </c>
      <c r="C288" s="377"/>
      <c r="D288" s="376" t="s">
        <v>4</v>
      </c>
      <c r="E288" s="376"/>
      <c r="F288" s="376"/>
      <c r="G288" s="378" t="s">
        <v>217</v>
      </c>
    </row>
    <row r="289" spans="1:7">
      <c r="A289" s="376"/>
      <c r="B289" s="214" t="s">
        <v>218</v>
      </c>
      <c r="C289" s="214" t="s">
        <v>219</v>
      </c>
      <c r="D289" s="214" t="s">
        <v>220</v>
      </c>
      <c r="E289" s="214" t="s">
        <v>6</v>
      </c>
      <c r="F289" s="214" t="s">
        <v>221</v>
      </c>
      <c r="G289" s="378"/>
    </row>
    <row r="290" spans="1:7">
      <c r="A290" s="215" t="s">
        <v>223</v>
      </c>
      <c r="B290" s="107">
        <v>30</v>
      </c>
      <c r="C290" s="107">
        <v>21.92</v>
      </c>
      <c r="D290" s="214">
        <v>0.22</v>
      </c>
      <c r="E290" s="107">
        <v>0.05</v>
      </c>
      <c r="F290" s="214">
        <v>1.05</v>
      </c>
      <c r="G290" s="214">
        <v>5.48</v>
      </c>
    </row>
    <row r="291" spans="1:7">
      <c r="A291" s="215" t="s">
        <v>246</v>
      </c>
      <c r="B291" s="107">
        <v>10.65</v>
      </c>
      <c r="C291" s="107">
        <v>9.26</v>
      </c>
      <c r="D291" s="214">
        <v>0.03</v>
      </c>
      <c r="E291" s="107">
        <v>0.06</v>
      </c>
      <c r="F291" s="107">
        <v>1.06</v>
      </c>
      <c r="G291" s="107">
        <v>4.8499999999999996</v>
      </c>
    </row>
    <row r="292" spans="1:7">
      <c r="A292" s="215" t="s">
        <v>561</v>
      </c>
      <c r="B292" s="107">
        <v>10.65</v>
      </c>
      <c r="C292" s="107">
        <v>8.4700000000000006</v>
      </c>
      <c r="D292" s="107">
        <v>0.19</v>
      </c>
      <c r="E292" s="107">
        <v>0.03</v>
      </c>
      <c r="F292" s="214">
        <v>0.27</v>
      </c>
      <c r="G292" s="214">
        <v>2.06</v>
      </c>
    </row>
    <row r="293" spans="1:7">
      <c r="A293" s="215" t="s">
        <v>225</v>
      </c>
      <c r="B293" s="107">
        <v>6.65</v>
      </c>
      <c r="C293" s="107">
        <v>6.65</v>
      </c>
      <c r="D293" s="214">
        <v>0</v>
      </c>
      <c r="E293" s="107">
        <v>6.65</v>
      </c>
      <c r="F293" s="214">
        <v>0</v>
      </c>
      <c r="G293" s="214">
        <v>59.85</v>
      </c>
    </row>
    <row r="294" spans="1:7">
      <c r="A294" s="215" t="s">
        <v>228</v>
      </c>
      <c r="B294" s="107">
        <v>0.13</v>
      </c>
      <c r="C294" s="107">
        <v>0.13</v>
      </c>
      <c r="D294" s="214">
        <v>0</v>
      </c>
      <c r="E294" s="165">
        <v>0</v>
      </c>
      <c r="F294" s="214">
        <v>0</v>
      </c>
      <c r="G294" s="214">
        <v>0</v>
      </c>
    </row>
    <row r="295" spans="1:7">
      <c r="A295" s="215" t="s">
        <v>229</v>
      </c>
      <c r="B295" s="107">
        <v>0.05</v>
      </c>
      <c r="C295" s="107">
        <v>0.05</v>
      </c>
      <c r="D295" s="214">
        <v>0</v>
      </c>
      <c r="E295" s="165">
        <v>0</v>
      </c>
      <c r="F295" s="214">
        <v>0</v>
      </c>
      <c r="G295" s="214">
        <v>0</v>
      </c>
    </row>
    <row r="296" spans="1:7">
      <c r="A296" s="109" t="s">
        <v>232</v>
      </c>
      <c r="B296" s="109"/>
      <c r="C296" s="119" t="s">
        <v>999</v>
      </c>
      <c r="D296" s="110">
        <f>SUM(D290:D295)</f>
        <v>0.44</v>
      </c>
      <c r="E296" s="110">
        <f>SUM(E290:E295)</f>
        <v>6.79</v>
      </c>
      <c r="F296" s="110">
        <f>SUM(F290:F295)</f>
        <v>2.3800000000000003</v>
      </c>
      <c r="G296" s="110">
        <f>SUM(G290:G295)</f>
        <v>72.240000000000009</v>
      </c>
    </row>
    <row r="297" spans="1:7" ht="55.2" customHeight="1">
      <c r="A297" s="375" t="s">
        <v>562</v>
      </c>
      <c r="B297" s="375"/>
      <c r="C297" s="375"/>
      <c r="D297" s="375"/>
      <c r="E297" s="375"/>
      <c r="F297" s="375"/>
      <c r="G297" s="375"/>
    </row>
    <row r="299" spans="1:7">
      <c r="A299" s="1" t="s">
        <v>649</v>
      </c>
      <c r="B299" s="156"/>
      <c r="C299" s="1"/>
      <c r="D299" s="1"/>
      <c r="E299" s="1"/>
      <c r="F299" s="1"/>
      <c r="G299" s="1"/>
    </row>
    <row r="300" spans="1:7">
      <c r="A300" s="376" t="s">
        <v>215</v>
      </c>
      <c r="B300" s="377" t="s">
        <v>216</v>
      </c>
      <c r="C300" s="377"/>
      <c r="D300" s="376" t="s">
        <v>4</v>
      </c>
      <c r="E300" s="376"/>
      <c r="F300" s="376"/>
      <c r="G300" s="378" t="s">
        <v>217</v>
      </c>
    </row>
    <row r="301" spans="1:7">
      <c r="A301" s="376"/>
      <c r="B301" s="214" t="s">
        <v>218</v>
      </c>
      <c r="C301" s="214" t="s">
        <v>219</v>
      </c>
      <c r="D301" s="214" t="s">
        <v>220</v>
      </c>
      <c r="E301" s="214" t="s">
        <v>6</v>
      </c>
      <c r="F301" s="214" t="s">
        <v>221</v>
      </c>
      <c r="G301" s="378"/>
    </row>
    <row r="302" spans="1:7">
      <c r="A302" s="215" t="s">
        <v>335</v>
      </c>
      <c r="B302" s="107">
        <v>3.125</v>
      </c>
      <c r="C302" s="107">
        <v>3.125</v>
      </c>
      <c r="D302" s="214">
        <v>0.08</v>
      </c>
      <c r="E302" s="214">
        <v>0.02</v>
      </c>
      <c r="F302" s="214">
        <v>2</v>
      </c>
      <c r="G302" s="214">
        <v>8.48</v>
      </c>
    </row>
    <row r="303" spans="1:7">
      <c r="A303" s="215" t="s">
        <v>371</v>
      </c>
      <c r="B303" s="107">
        <v>3.125</v>
      </c>
      <c r="C303" s="107">
        <v>3.125</v>
      </c>
      <c r="D303" s="214">
        <v>0.16</v>
      </c>
      <c r="E303" s="214">
        <v>0.02</v>
      </c>
      <c r="F303" s="214">
        <v>1.5</v>
      </c>
      <c r="G303" s="214">
        <v>6.76</v>
      </c>
    </row>
    <row r="304" spans="1:7">
      <c r="A304" s="215" t="s">
        <v>370</v>
      </c>
      <c r="B304" s="107">
        <v>3.125</v>
      </c>
      <c r="C304" s="107">
        <v>3.125</v>
      </c>
      <c r="D304" s="214">
        <v>7.0000000000000007E-2</v>
      </c>
      <c r="E304" s="214">
        <v>0.02</v>
      </c>
      <c r="F304" s="214">
        <v>1.48</v>
      </c>
      <c r="G304" s="214">
        <v>6.39</v>
      </c>
    </row>
    <row r="305" spans="1:7">
      <c r="A305" s="215" t="s">
        <v>650</v>
      </c>
      <c r="B305" s="107">
        <v>21.875</v>
      </c>
      <c r="C305" s="107">
        <v>21.875</v>
      </c>
      <c r="D305" s="214">
        <v>1.44</v>
      </c>
      <c r="E305" s="214">
        <v>0.26</v>
      </c>
      <c r="F305" s="214">
        <v>10.96</v>
      </c>
      <c r="G305" s="214">
        <v>51.99</v>
      </c>
    </row>
    <row r="306" spans="1:7">
      <c r="A306" s="215" t="s">
        <v>247</v>
      </c>
      <c r="B306" s="107">
        <v>11.25</v>
      </c>
      <c r="C306" s="107">
        <v>11.25</v>
      </c>
      <c r="D306" s="214">
        <v>0</v>
      </c>
      <c r="E306" s="214">
        <v>0</v>
      </c>
      <c r="F306" s="214">
        <v>11.23</v>
      </c>
      <c r="G306" s="214">
        <v>44.91</v>
      </c>
    </row>
    <row r="307" spans="1:7">
      <c r="A307" s="215" t="s">
        <v>230</v>
      </c>
      <c r="B307" s="107">
        <v>98.4375</v>
      </c>
      <c r="C307" s="107">
        <v>98.4375</v>
      </c>
      <c r="D307" s="214">
        <v>0</v>
      </c>
      <c r="E307" s="214">
        <v>0</v>
      </c>
      <c r="F307" s="214">
        <v>0</v>
      </c>
      <c r="G307" s="214">
        <v>0</v>
      </c>
    </row>
    <row r="308" spans="1:7">
      <c r="A308" s="215" t="s">
        <v>246</v>
      </c>
      <c r="B308" s="107">
        <v>14.0625</v>
      </c>
      <c r="C308" s="107">
        <v>9.375</v>
      </c>
      <c r="D308" s="214">
        <v>0.03</v>
      </c>
      <c r="E308" s="214">
        <v>0.06</v>
      </c>
      <c r="F308" s="214">
        <v>1.3069999999999999</v>
      </c>
      <c r="G308" s="214">
        <v>4.91</v>
      </c>
    </row>
    <row r="309" spans="1:7">
      <c r="A309" s="215" t="s">
        <v>320</v>
      </c>
      <c r="B309" s="107">
        <v>20</v>
      </c>
      <c r="C309" s="107">
        <v>20</v>
      </c>
      <c r="D309" s="214">
        <v>0.4</v>
      </c>
      <c r="E309" s="214">
        <v>7</v>
      </c>
      <c r="F309" s="214">
        <v>0.6</v>
      </c>
      <c r="G309" s="214">
        <v>67</v>
      </c>
    </row>
    <row r="310" spans="1:7">
      <c r="A310" s="109" t="s">
        <v>232</v>
      </c>
      <c r="B310" s="109"/>
      <c r="C310" s="132" t="s">
        <v>148</v>
      </c>
      <c r="D310" s="110">
        <f>SUM(D302:D309)</f>
        <v>2.1800000000000002</v>
      </c>
      <c r="E310" s="110">
        <f>SUM(E302:E309)</f>
        <v>7.38</v>
      </c>
      <c r="F310" s="110">
        <f>SUM(F302:F309)</f>
        <v>29.077000000000002</v>
      </c>
      <c r="G310" s="110">
        <f>SUM(G302:G309)</f>
        <v>190.44</v>
      </c>
    </row>
    <row r="311" spans="1:7" ht="69" customHeight="1">
      <c r="A311" s="375" t="s">
        <v>651</v>
      </c>
      <c r="B311" s="375"/>
      <c r="C311" s="375"/>
      <c r="D311" s="375"/>
      <c r="E311" s="375"/>
      <c r="F311" s="375"/>
      <c r="G311" s="375"/>
    </row>
    <row r="313" spans="1:7">
      <c r="A313" s="1" t="s">
        <v>774</v>
      </c>
      <c r="B313" s="1"/>
      <c r="C313" s="1"/>
      <c r="D313" s="1"/>
      <c r="E313" s="1"/>
      <c r="F313" s="1"/>
      <c r="G313" s="1"/>
    </row>
    <row r="314" spans="1:7" ht="14.4" customHeight="1">
      <c r="A314" s="376" t="s">
        <v>215</v>
      </c>
      <c r="B314" s="377" t="s">
        <v>216</v>
      </c>
      <c r="C314" s="377"/>
      <c r="D314" s="376" t="s">
        <v>4</v>
      </c>
      <c r="E314" s="376"/>
      <c r="F314" s="376"/>
      <c r="G314" s="378" t="s">
        <v>217</v>
      </c>
    </row>
    <row r="315" spans="1:7">
      <c r="A315" s="376"/>
      <c r="B315" s="2" t="s">
        <v>218</v>
      </c>
      <c r="C315" s="2" t="s">
        <v>219</v>
      </c>
      <c r="D315" s="2" t="s">
        <v>220</v>
      </c>
      <c r="E315" s="2" t="s">
        <v>6</v>
      </c>
      <c r="F315" s="2" t="s">
        <v>221</v>
      </c>
      <c r="G315" s="378"/>
    </row>
    <row r="316" spans="1:7">
      <c r="A316" s="3" t="s">
        <v>160</v>
      </c>
      <c r="B316" s="3">
        <v>50</v>
      </c>
      <c r="C316" s="3">
        <v>50</v>
      </c>
      <c r="D316" s="45">
        <v>2.8</v>
      </c>
      <c r="E316" s="45">
        <v>0.6</v>
      </c>
      <c r="F316" s="45">
        <v>29.4</v>
      </c>
      <c r="G316" s="45">
        <v>134</v>
      </c>
    </row>
    <row r="317" spans="1:7">
      <c r="A317" s="46" t="s">
        <v>232</v>
      </c>
      <c r="B317" s="47"/>
      <c r="C317" s="46">
        <v>50</v>
      </c>
      <c r="D317" s="46">
        <v>2.8</v>
      </c>
      <c r="E317" s="46">
        <v>0.6</v>
      </c>
      <c r="F317" s="46">
        <v>29.4</v>
      </c>
      <c r="G317" s="46">
        <v>134</v>
      </c>
    </row>
    <row r="319" spans="1:7">
      <c r="A319" s="1" t="s">
        <v>791</v>
      </c>
      <c r="B319" s="1"/>
      <c r="C319" s="1"/>
      <c r="D319" s="1"/>
      <c r="E319" s="1"/>
      <c r="F319" s="1"/>
      <c r="G319" s="1"/>
    </row>
    <row r="320" spans="1:7">
      <c r="A320" s="376" t="s">
        <v>215</v>
      </c>
      <c r="B320" s="377" t="s">
        <v>216</v>
      </c>
      <c r="C320" s="377"/>
      <c r="D320" s="376" t="s">
        <v>4</v>
      </c>
      <c r="E320" s="376"/>
      <c r="F320" s="376"/>
      <c r="G320" s="378" t="s">
        <v>217</v>
      </c>
    </row>
    <row r="321" spans="1:8">
      <c r="A321" s="376"/>
      <c r="B321" s="2" t="s">
        <v>218</v>
      </c>
      <c r="C321" s="2" t="s">
        <v>219</v>
      </c>
      <c r="D321" s="2" t="s">
        <v>220</v>
      </c>
      <c r="E321" s="2" t="s">
        <v>6</v>
      </c>
      <c r="F321" s="2" t="s">
        <v>221</v>
      </c>
      <c r="G321" s="378"/>
      <c r="H321" s="54"/>
    </row>
    <row r="322" spans="1:8">
      <c r="A322" s="3" t="s">
        <v>252</v>
      </c>
      <c r="B322" s="3">
        <v>100</v>
      </c>
      <c r="C322" s="3">
        <v>100</v>
      </c>
      <c r="D322" s="3">
        <v>0.6</v>
      </c>
      <c r="E322" s="3">
        <v>0.4</v>
      </c>
      <c r="F322" s="3">
        <v>12.4</v>
      </c>
      <c r="G322" s="3">
        <v>54.4</v>
      </c>
    </row>
    <row r="323" spans="1:8">
      <c r="A323" s="46" t="s">
        <v>232</v>
      </c>
      <c r="B323" s="46">
        <v>100</v>
      </c>
      <c r="C323" s="46">
        <v>100</v>
      </c>
      <c r="D323" s="46">
        <f>SUM(D322)</f>
        <v>0.6</v>
      </c>
      <c r="E323" s="46">
        <f t="shared" ref="E323:G323" si="8">SUM(E322)</f>
        <v>0.4</v>
      </c>
      <c r="F323" s="46">
        <f t="shared" si="8"/>
        <v>12.4</v>
      </c>
      <c r="G323" s="46">
        <f t="shared" si="8"/>
        <v>54.4</v>
      </c>
    </row>
    <row r="324" spans="1:8" ht="13.2" customHeight="1">
      <c r="A324" s="381" t="s">
        <v>253</v>
      </c>
      <c r="B324" s="381"/>
      <c r="C324" s="381"/>
      <c r="D324" s="381"/>
      <c r="E324" s="381"/>
      <c r="F324" s="381"/>
      <c r="G324" s="381"/>
      <c r="H324" s="381"/>
    </row>
    <row r="325" spans="1:8" hidden="1">
      <c r="A325" s="381"/>
      <c r="B325" s="381"/>
      <c r="C325" s="381"/>
      <c r="D325" s="381"/>
      <c r="E325" s="381"/>
      <c r="F325" s="381"/>
      <c r="G325" s="381"/>
      <c r="H325" s="381"/>
    </row>
    <row r="326" spans="1:8" hidden="1">
      <c r="A326" s="381"/>
      <c r="B326" s="381"/>
      <c r="C326" s="381"/>
      <c r="D326" s="381"/>
      <c r="E326" s="381"/>
      <c r="F326" s="381"/>
      <c r="G326" s="381"/>
      <c r="H326" s="381"/>
    </row>
    <row r="327" spans="1:8" hidden="1">
      <c r="A327" s="381"/>
      <c r="B327" s="381"/>
      <c r="C327" s="381"/>
      <c r="D327" s="381"/>
      <c r="E327" s="381"/>
      <c r="F327" s="381"/>
      <c r="G327" s="381"/>
      <c r="H327" s="381"/>
    </row>
    <row r="328" spans="1:8" hidden="1">
      <c r="A328" s="381"/>
      <c r="B328" s="381"/>
      <c r="C328" s="381"/>
      <c r="D328" s="381"/>
      <c r="E328" s="381"/>
      <c r="F328" s="381"/>
      <c r="G328" s="381"/>
      <c r="H328" s="381"/>
    </row>
    <row r="329" spans="1:8" hidden="1">
      <c r="A329" s="381"/>
      <c r="B329" s="381"/>
      <c r="C329" s="381"/>
      <c r="D329" s="381"/>
      <c r="E329" s="381"/>
      <c r="F329" s="381"/>
      <c r="G329" s="381"/>
      <c r="H329" s="381"/>
    </row>
    <row r="332" spans="1:8">
      <c r="A332" s="363" t="s">
        <v>37</v>
      </c>
      <c r="B332" s="363"/>
      <c r="C332" s="363"/>
      <c r="D332" s="363"/>
      <c r="E332" s="363"/>
      <c r="F332" s="363"/>
      <c r="G332" s="363"/>
    </row>
    <row r="334" spans="1:8">
      <c r="A334" s="67" t="s">
        <v>955</v>
      </c>
      <c r="B334" s="67"/>
      <c r="C334" s="67"/>
      <c r="D334" s="67"/>
      <c r="E334" s="67"/>
      <c r="F334" s="67"/>
      <c r="G334" s="67"/>
      <c r="H334" s="43"/>
    </row>
    <row r="335" spans="1:8">
      <c r="A335" s="379" t="s">
        <v>215</v>
      </c>
      <c r="B335" s="379" t="s">
        <v>216</v>
      </c>
      <c r="C335" s="379"/>
      <c r="D335" s="379" t="s">
        <v>4</v>
      </c>
      <c r="E335" s="379"/>
      <c r="F335" s="379"/>
      <c r="G335" s="380" t="s">
        <v>217</v>
      </c>
      <c r="H335" s="43"/>
    </row>
    <row r="336" spans="1:8">
      <c r="A336" s="379"/>
      <c r="B336" s="68" t="s">
        <v>218</v>
      </c>
      <c r="C336" s="68" t="s">
        <v>219</v>
      </c>
      <c r="D336" s="68" t="s">
        <v>220</v>
      </c>
      <c r="E336" s="68" t="s">
        <v>6</v>
      </c>
      <c r="F336" s="68" t="s">
        <v>221</v>
      </c>
      <c r="G336" s="380"/>
      <c r="H336" s="77"/>
    </row>
    <row r="337" spans="1:8">
      <c r="A337" s="3" t="s">
        <v>222</v>
      </c>
      <c r="B337" s="44">
        <v>66.8</v>
      </c>
      <c r="C337" s="44">
        <v>43.92</v>
      </c>
      <c r="D337" s="45">
        <v>0.96</v>
      </c>
      <c r="E337" s="45">
        <v>0.05</v>
      </c>
      <c r="F337" s="45">
        <v>7.1</v>
      </c>
      <c r="G337" s="45">
        <v>32.69</v>
      </c>
      <c r="H337" s="77"/>
    </row>
    <row r="338" spans="1:8">
      <c r="A338" s="3" t="s">
        <v>223</v>
      </c>
      <c r="B338" s="44">
        <v>12.5</v>
      </c>
      <c r="C338" s="44">
        <v>9.1349999999999998</v>
      </c>
      <c r="D338" s="45">
        <v>0.1</v>
      </c>
      <c r="E338" s="45">
        <v>0.02</v>
      </c>
      <c r="F338" s="45">
        <v>0.4</v>
      </c>
      <c r="G338" s="45">
        <v>2.2999999999999998</v>
      </c>
      <c r="H338" s="77"/>
    </row>
    <row r="339" spans="1:8">
      <c r="A339" s="3" t="s">
        <v>279</v>
      </c>
      <c r="B339" s="44">
        <v>6</v>
      </c>
      <c r="C339" s="44">
        <v>5.3020000000000005</v>
      </c>
      <c r="D339" s="45">
        <v>7.0000000000000007E-2</v>
      </c>
      <c r="E339" s="45">
        <v>0.02</v>
      </c>
      <c r="F339" s="45">
        <v>0.26</v>
      </c>
      <c r="G339" s="45">
        <v>1.46</v>
      </c>
      <c r="H339" s="77"/>
    </row>
    <row r="340" spans="1:8">
      <c r="A340" s="3" t="s">
        <v>225</v>
      </c>
      <c r="B340" s="44">
        <v>3</v>
      </c>
      <c r="C340" s="44">
        <v>3</v>
      </c>
      <c r="D340" s="45">
        <v>0</v>
      </c>
      <c r="E340" s="45">
        <v>3</v>
      </c>
      <c r="F340" s="45">
        <v>0</v>
      </c>
      <c r="G340" s="45">
        <v>27</v>
      </c>
      <c r="H340" s="77"/>
    </row>
    <row r="341" spans="1:8">
      <c r="A341" s="3" t="s">
        <v>271</v>
      </c>
      <c r="B341" s="44">
        <v>25</v>
      </c>
      <c r="C341" s="44">
        <v>18.542000000000002</v>
      </c>
      <c r="D341" s="45">
        <v>0.3</v>
      </c>
      <c r="E341" s="45">
        <v>0.04</v>
      </c>
      <c r="F341" s="45">
        <v>0.8</v>
      </c>
      <c r="G341" s="45">
        <v>4.5</v>
      </c>
      <c r="H341" s="77"/>
    </row>
    <row r="342" spans="1:8">
      <c r="A342" s="3" t="s">
        <v>385</v>
      </c>
      <c r="B342" s="44">
        <v>11.5</v>
      </c>
      <c r="C342" s="44">
        <v>11.5</v>
      </c>
      <c r="D342" s="45">
        <v>0.5</v>
      </c>
      <c r="E342" s="45">
        <v>0.03</v>
      </c>
      <c r="F342" s="45">
        <v>1.2</v>
      </c>
      <c r="G342" s="45">
        <v>7.3</v>
      </c>
      <c r="H342" s="77"/>
    </row>
    <row r="343" spans="1:8">
      <c r="A343" s="3" t="s">
        <v>227</v>
      </c>
      <c r="B343" s="44">
        <v>0.5</v>
      </c>
      <c r="C343" s="44">
        <v>0.5</v>
      </c>
      <c r="D343" s="45">
        <v>0</v>
      </c>
      <c r="E343" s="45">
        <v>0</v>
      </c>
      <c r="F343" s="45">
        <v>0</v>
      </c>
      <c r="G343" s="45">
        <v>0</v>
      </c>
      <c r="H343" s="77"/>
    </row>
    <row r="344" spans="1:8">
      <c r="A344" s="3" t="s">
        <v>228</v>
      </c>
      <c r="B344" s="44">
        <v>0.5</v>
      </c>
      <c r="C344" s="44">
        <v>0.5</v>
      </c>
      <c r="D344" s="45">
        <v>0</v>
      </c>
      <c r="E344" s="45">
        <v>0</v>
      </c>
      <c r="F344" s="45">
        <v>0</v>
      </c>
      <c r="G344" s="45">
        <v>0</v>
      </c>
      <c r="H344" s="77"/>
    </row>
    <row r="345" spans="1:8">
      <c r="A345" s="3" t="s">
        <v>308</v>
      </c>
      <c r="B345" s="44">
        <v>0.05</v>
      </c>
      <c r="C345" s="44">
        <v>0.05</v>
      </c>
      <c r="D345" s="45">
        <v>0</v>
      </c>
      <c r="E345" s="45">
        <v>0</v>
      </c>
      <c r="F345" s="45">
        <v>0</v>
      </c>
      <c r="G345" s="45">
        <v>0</v>
      </c>
      <c r="H345" s="77"/>
    </row>
    <row r="346" spans="1:8">
      <c r="A346" s="3" t="s">
        <v>268</v>
      </c>
      <c r="B346" s="44">
        <v>80</v>
      </c>
      <c r="C346" s="44">
        <v>80</v>
      </c>
      <c r="D346" s="45">
        <v>2.4</v>
      </c>
      <c r="E346" s="45">
        <v>1.6</v>
      </c>
      <c r="F346" s="45">
        <v>3.6</v>
      </c>
      <c r="G346" s="45">
        <v>38.4</v>
      </c>
      <c r="H346" s="77"/>
    </row>
    <row r="347" spans="1:8">
      <c r="A347" s="3" t="s">
        <v>230</v>
      </c>
      <c r="B347" s="44">
        <v>107</v>
      </c>
      <c r="C347" s="44">
        <v>107</v>
      </c>
      <c r="D347" s="45">
        <v>0</v>
      </c>
      <c r="E347" s="45">
        <v>0</v>
      </c>
      <c r="F347" s="45">
        <v>0</v>
      </c>
      <c r="G347" s="45">
        <v>0</v>
      </c>
      <c r="H347" s="77"/>
    </row>
    <row r="348" spans="1:8">
      <c r="A348" s="3" t="s">
        <v>257</v>
      </c>
      <c r="B348" s="44">
        <v>10</v>
      </c>
      <c r="C348" s="44">
        <v>10</v>
      </c>
      <c r="D348" s="45">
        <v>0.05</v>
      </c>
      <c r="E348" s="45">
        <v>8.1999999999999993</v>
      </c>
      <c r="F348" s="45">
        <v>0.08</v>
      </c>
      <c r="G348" s="45">
        <v>74.3</v>
      </c>
      <c r="H348" s="77"/>
    </row>
    <row r="349" spans="1:8">
      <c r="A349" s="55" t="s">
        <v>367</v>
      </c>
      <c r="B349" s="56"/>
      <c r="C349" s="55" t="s">
        <v>82</v>
      </c>
      <c r="D349" s="59">
        <f>SUM(D337:D348)</f>
        <v>4.38</v>
      </c>
      <c r="E349" s="59">
        <f t="shared" ref="E349:G349" si="9">SUM(E337:E348)</f>
        <v>12.959999999999999</v>
      </c>
      <c r="F349" s="59">
        <f t="shared" si="9"/>
        <v>13.44</v>
      </c>
      <c r="G349" s="59">
        <f t="shared" si="9"/>
        <v>187.95</v>
      </c>
      <c r="H349" s="77"/>
    </row>
    <row r="350" spans="1:8">
      <c r="A350" s="381" t="s">
        <v>386</v>
      </c>
      <c r="B350" s="381"/>
      <c r="C350" s="381"/>
      <c r="D350" s="381"/>
      <c r="E350" s="381"/>
      <c r="F350" s="381"/>
      <c r="G350" s="381"/>
      <c r="H350" s="381"/>
    </row>
    <row r="351" spans="1:8">
      <c r="A351" s="381"/>
      <c r="B351" s="381"/>
      <c r="C351" s="381"/>
      <c r="D351" s="381"/>
      <c r="E351" s="381"/>
      <c r="F351" s="381"/>
      <c r="G351" s="381"/>
      <c r="H351" s="381"/>
    </row>
    <row r="352" spans="1:8">
      <c r="A352" s="381"/>
      <c r="B352" s="381"/>
      <c r="C352" s="381"/>
      <c r="D352" s="381"/>
      <c r="E352" s="381"/>
      <c r="F352" s="381"/>
      <c r="G352" s="381"/>
      <c r="H352" s="381"/>
    </row>
    <row r="353" spans="1:8">
      <c r="A353" s="381"/>
      <c r="B353" s="381"/>
      <c r="C353" s="381"/>
      <c r="D353" s="381"/>
      <c r="E353" s="381"/>
      <c r="F353" s="381"/>
      <c r="G353" s="381"/>
      <c r="H353" s="381"/>
    </row>
    <row r="354" spans="1:8" ht="14.4" customHeight="1">
      <c r="A354" s="381"/>
      <c r="B354" s="381"/>
      <c r="C354" s="381"/>
      <c r="D354" s="381"/>
      <c r="E354" s="381"/>
      <c r="F354" s="381"/>
      <c r="G354" s="381"/>
      <c r="H354" s="381"/>
    </row>
    <row r="356" spans="1:8">
      <c r="A356" s="1" t="s">
        <v>947</v>
      </c>
      <c r="B356" s="156"/>
      <c r="C356" s="1"/>
      <c r="D356" s="1"/>
      <c r="E356" s="1"/>
      <c r="F356" s="1"/>
      <c r="G356" s="1"/>
    </row>
    <row r="357" spans="1:8">
      <c r="A357" s="376" t="s">
        <v>215</v>
      </c>
      <c r="B357" s="377" t="s">
        <v>216</v>
      </c>
      <c r="C357" s="377"/>
      <c r="D357" s="376" t="s">
        <v>4</v>
      </c>
      <c r="E357" s="376"/>
      <c r="F357" s="376"/>
      <c r="G357" s="378" t="s">
        <v>217</v>
      </c>
    </row>
    <row r="358" spans="1:8">
      <c r="A358" s="376"/>
      <c r="B358" s="2" t="s">
        <v>218</v>
      </c>
      <c r="C358" s="2" t="s">
        <v>219</v>
      </c>
      <c r="D358" s="2" t="s">
        <v>220</v>
      </c>
      <c r="E358" s="2" t="s">
        <v>6</v>
      </c>
      <c r="F358" s="2" t="s">
        <v>221</v>
      </c>
      <c r="G358" s="378"/>
    </row>
    <row r="359" spans="1:8">
      <c r="A359" s="170" t="s">
        <v>743</v>
      </c>
      <c r="B359" s="171"/>
      <c r="C359" s="171"/>
      <c r="D359" s="171"/>
      <c r="E359" s="171"/>
      <c r="F359" s="171"/>
      <c r="G359" s="172"/>
    </row>
    <row r="360" spans="1:8">
      <c r="A360" s="215" t="s">
        <v>309</v>
      </c>
      <c r="B360" s="107">
        <v>4.46</v>
      </c>
      <c r="C360" s="107">
        <v>4.46</v>
      </c>
      <c r="D360" s="214">
        <v>0.57999999999999996</v>
      </c>
      <c r="E360" s="214">
        <v>0.5</v>
      </c>
      <c r="F360" s="214">
        <v>0.04</v>
      </c>
      <c r="G360" s="214">
        <v>6.92</v>
      </c>
    </row>
    <row r="361" spans="1:8">
      <c r="A361" s="215" t="s">
        <v>247</v>
      </c>
      <c r="B361" s="107">
        <v>4.0599999999999996</v>
      </c>
      <c r="C361" s="107">
        <v>4.0599999999999996</v>
      </c>
      <c r="D361" s="214">
        <v>0</v>
      </c>
      <c r="E361" s="214">
        <v>0</v>
      </c>
      <c r="F361" s="214">
        <v>4.0599999999999996</v>
      </c>
      <c r="G361" s="214">
        <v>16.2</v>
      </c>
    </row>
    <row r="362" spans="1:8">
      <c r="A362" s="215" t="s">
        <v>228</v>
      </c>
      <c r="B362" s="107">
        <v>0.28000000000000003</v>
      </c>
      <c r="C362" s="107">
        <v>0.28000000000000003</v>
      </c>
      <c r="D362" s="214">
        <v>0</v>
      </c>
      <c r="E362" s="214">
        <v>0</v>
      </c>
      <c r="F362" s="214">
        <v>0</v>
      </c>
      <c r="G362" s="214">
        <v>0</v>
      </c>
    </row>
    <row r="363" spans="1:8">
      <c r="A363" s="215" t="s">
        <v>948</v>
      </c>
      <c r="B363" s="107">
        <v>40.54</v>
      </c>
      <c r="C363" s="107">
        <v>40.54</v>
      </c>
      <c r="D363" s="214">
        <v>4.18</v>
      </c>
      <c r="E363" s="214">
        <v>0.36</v>
      </c>
      <c r="F363" s="214">
        <v>30</v>
      </c>
      <c r="G363" s="214">
        <v>139.97999999999999</v>
      </c>
    </row>
    <row r="364" spans="1:8">
      <c r="A364" s="215" t="s">
        <v>230</v>
      </c>
      <c r="B364" s="107">
        <v>81.08</v>
      </c>
      <c r="C364" s="107">
        <v>81.08</v>
      </c>
      <c r="D364" s="214">
        <v>0</v>
      </c>
      <c r="E364" s="214">
        <v>0</v>
      </c>
      <c r="F364" s="214">
        <v>0</v>
      </c>
      <c r="G364" s="214">
        <v>0</v>
      </c>
    </row>
    <row r="365" spans="1:8">
      <c r="A365" s="215" t="s">
        <v>225</v>
      </c>
      <c r="B365" s="107">
        <v>13.2</v>
      </c>
      <c r="C365" s="107">
        <v>13.2</v>
      </c>
      <c r="D365" s="214">
        <v>0</v>
      </c>
      <c r="E365" s="214">
        <v>13.2</v>
      </c>
      <c r="F365" s="214">
        <v>0</v>
      </c>
      <c r="G365" s="214">
        <v>118.8</v>
      </c>
    </row>
    <row r="366" spans="1:8">
      <c r="A366" s="173" t="s">
        <v>744</v>
      </c>
      <c r="B366" s="174"/>
      <c r="C366" s="174"/>
      <c r="D366" s="175">
        <f>SUM(D360:D365)</f>
        <v>4.76</v>
      </c>
      <c r="E366" s="175">
        <f>SUM(E360:E365)</f>
        <v>14.059999999999999</v>
      </c>
      <c r="F366" s="175">
        <f>SUM(F360:F365)</f>
        <v>34.1</v>
      </c>
      <c r="G366" s="175">
        <f>SUM(G360:G365)</f>
        <v>281.89999999999998</v>
      </c>
    </row>
    <row r="367" spans="1:8">
      <c r="A367" s="176" t="s">
        <v>745</v>
      </c>
      <c r="B367" s="177"/>
      <c r="C367" s="177"/>
      <c r="D367" s="171"/>
      <c r="E367" s="171"/>
      <c r="F367" s="171"/>
      <c r="G367" s="171"/>
    </row>
    <row r="368" spans="1:8">
      <c r="A368" s="215" t="s">
        <v>637</v>
      </c>
      <c r="B368" s="107">
        <v>63.8</v>
      </c>
      <c r="C368" s="107">
        <v>63.8</v>
      </c>
      <c r="D368" s="214">
        <v>11.48</v>
      </c>
      <c r="E368" s="214">
        <v>0.32</v>
      </c>
      <c r="F368" s="214">
        <v>1.1399999999999999</v>
      </c>
      <c r="G368" s="214">
        <v>53.4</v>
      </c>
    </row>
    <row r="369" spans="1:7">
      <c r="A369" s="215" t="s">
        <v>247</v>
      </c>
      <c r="B369" s="107">
        <v>12.26</v>
      </c>
      <c r="C369" s="107">
        <v>12.26</v>
      </c>
      <c r="D369" s="214">
        <v>0</v>
      </c>
      <c r="E369" s="214">
        <v>0</v>
      </c>
      <c r="F369" s="214">
        <v>12.26</v>
      </c>
      <c r="G369" s="214">
        <v>49.04</v>
      </c>
    </row>
    <row r="370" spans="1:7">
      <c r="A370" s="215" t="s">
        <v>746</v>
      </c>
      <c r="B370" s="107">
        <v>5.4</v>
      </c>
      <c r="C370" s="107">
        <v>5.4</v>
      </c>
      <c r="D370" s="214">
        <v>0.68</v>
      </c>
      <c r="E370" s="214">
        <v>0.6</v>
      </c>
      <c r="F370" s="214">
        <v>0.04</v>
      </c>
      <c r="G370" s="214">
        <v>8.32</v>
      </c>
    </row>
    <row r="371" spans="1:7">
      <c r="A371" s="215" t="s">
        <v>228</v>
      </c>
      <c r="B371" s="107">
        <v>0.14000000000000001</v>
      </c>
      <c r="C371" s="107">
        <v>0.14000000000000001</v>
      </c>
      <c r="D371" s="214">
        <v>0</v>
      </c>
      <c r="E371" s="214">
        <v>0</v>
      </c>
      <c r="F371" s="214">
        <v>0</v>
      </c>
      <c r="G371" s="214">
        <v>0</v>
      </c>
    </row>
    <row r="372" spans="1:7">
      <c r="A372" s="173" t="s">
        <v>747</v>
      </c>
      <c r="B372" s="174"/>
      <c r="C372" s="174"/>
      <c r="D372" s="174">
        <f>SUM(D368:D371)</f>
        <v>12.16</v>
      </c>
      <c r="E372" s="174">
        <f>SUM(E368:E371)</f>
        <v>0.91999999999999993</v>
      </c>
      <c r="F372" s="174">
        <f>SUM(F368:F371)</f>
        <v>13.44</v>
      </c>
      <c r="G372" s="174">
        <f>SUM(G368:G371)</f>
        <v>110.75999999999999</v>
      </c>
    </row>
    <row r="373" spans="1:7">
      <c r="A373" s="214" t="s">
        <v>748</v>
      </c>
      <c r="B373" s="107">
        <v>30</v>
      </c>
      <c r="C373" s="107">
        <v>30</v>
      </c>
      <c r="D373" s="214">
        <v>0.84</v>
      </c>
      <c r="E373" s="214">
        <v>6</v>
      </c>
      <c r="F373" s="214">
        <v>0.96</v>
      </c>
      <c r="G373" s="214">
        <v>61.2</v>
      </c>
    </row>
    <row r="374" spans="1:7">
      <c r="A374" s="109" t="s">
        <v>232</v>
      </c>
      <c r="B374" s="109"/>
      <c r="C374" s="119" t="s">
        <v>492</v>
      </c>
      <c r="D374" s="110">
        <f>SUM(D366+D372+D373)</f>
        <v>17.760000000000002</v>
      </c>
      <c r="E374" s="110">
        <f>SUM(E366+E372+E373)</f>
        <v>20.979999999999997</v>
      </c>
      <c r="F374" s="110">
        <f>SUM(F366+F372+F373)</f>
        <v>48.5</v>
      </c>
      <c r="G374" s="110">
        <f>SUM(G366+G372+G373)</f>
        <v>453.85999999999996</v>
      </c>
    </row>
    <row r="375" spans="1:7" ht="43.2" customHeight="1">
      <c r="A375" s="375" t="s">
        <v>749</v>
      </c>
      <c r="B375" s="375"/>
      <c r="C375" s="375"/>
      <c r="D375" s="375"/>
      <c r="E375" s="375"/>
      <c r="F375" s="375"/>
      <c r="G375" s="375"/>
    </row>
    <row r="377" spans="1:7">
      <c r="A377" s="1" t="s">
        <v>774</v>
      </c>
      <c r="B377" s="1"/>
      <c r="C377" s="1"/>
      <c r="D377" s="1"/>
      <c r="E377" s="1"/>
      <c r="F377" s="1"/>
      <c r="G377" s="1"/>
    </row>
    <row r="378" spans="1:7">
      <c r="A378" s="376" t="s">
        <v>215</v>
      </c>
      <c r="B378" s="377" t="s">
        <v>216</v>
      </c>
      <c r="C378" s="377"/>
      <c r="D378" s="376" t="s">
        <v>4</v>
      </c>
      <c r="E378" s="376"/>
      <c r="F378" s="376"/>
      <c r="G378" s="378" t="s">
        <v>217</v>
      </c>
    </row>
    <row r="379" spans="1:7">
      <c r="A379" s="376"/>
      <c r="B379" s="2" t="s">
        <v>218</v>
      </c>
      <c r="C379" s="2" t="s">
        <v>219</v>
      </c>
      <c r="D379" s="2" t="s">
        <v>220</v>
      </c>
      <c r="E379" s="2" t="s">
        <v>6</v>
      </c>
      <c r="F379" s="2" t="s">
        <v>221</v>
      </c>
      <c r="G379" s="378"/>
    </row>
    <row r="380" spans="1:7">
      <c r="A380" s="3" t="s">
        <v>160</v>
      </c>
      <c r="B380" s="3">
        <v>50</v>
      </c>
      <c r="C380" s="3">
        <v>50</v>
      </c>
      <c r="D380" s="45">
        <v>2.8</v>
      </c>
      <c r="E380" s="45">
        <v>0.6</v>
      </c>
      <c r="F380" s="45">
        <v>29.4</v>
      </c>
      <c r="G380" s="45">
        <v>134</v>
      </c>
    </row>
    <row r="381" spans="1:7">
      <c r="A381" s="46" t="s">
        <v>232</v>
      </c>
      <c r="B381" s="47"/>
      <c r="C381" s="46">
        <v>50</v>
      </c>
      <c r="D381" s="46">
        <v>2.8</v>
      </c>
      <c r="E381" s="46">
        <v>0.6</v>
      </c>
      <c r="F381" s="46">
        <v>29.4</v>
      </c>
      <c r="G381" s="46">
        <v>134</v>
      </c>
    </row>
    <row r="383" spans="1:7">
      <c r="A383" s="1" t="s">
        <v>625</v>
      </c>
      <c r="B383" s="156"/>
      <c r="C383" s="1"/>
      <c r="D383" s="1"/>
      <c r="E383" s="1"/>
      <c r="F383" s="1"/>
      <c r="G383" s="1"/>
    </row>
    <row r="384" spans="1:7">
      <c r="A384" s="376" t="s">
        <v>215</v>
      </c>
      <c r="B384" s="377" t="s">
        <v>216</v>
      </c>
      <c r="C384" s="377"/>
      <c r="D384" s="376" t="s">
        <v>4</v>
      </c>
      <c r="E384" s="376"/>
      <c r="F384" s="376"/>
      <c r="G384" s="378" t="s">
        <v>217</v>
      </c>
    </row>
    <row r="385" spans="1:8">
      <c r="A385" s="376"/>
      <c r="B385" s="214" t="s">
        <v>218</v>
      </c>
      <c r="C385" s="214" t="s">
        <v>219</v>
      </c>
      <c r="D385" s="214" t="s">
        <v>220</v>
      </c>
      <c r="E385" s="214" t="s">
        <v>6</v>
      </c>
      <c r="F385" s="214" t="s">
        <v>221</v>
      </c>
      <c r="G385" s="378"/>
    </row>
    <row r="386" spans="1:8">
      <c r="A386" s="215" t="s">
        <v>302</v>
      </c>
      <c r="B386" s="107">
        <v>18</v>
      </c>
      <c r="C386" s="107">
        <v>18</v>
      </c>
      <c r="D386" s="214">
        <v>0.2</v>
      </c>
      <c r="E386" s="214">
        <v>0.09</v>
      </c>
      <c r="F386" s="214">
        <v>1.4</v>
      </c>
      <c r="G386" s="214">
        <v>7.22</v>
      </c>
    </row>
    <row r="387" spans="1:8">
      <c r="A387" s="215" t="s">
        <v>247</v>
      </c>
      <c r="B387" s="107">
        <v>10</v>
      </c>
      <c r="C387" s="107">
        <v>10</v>
      </c>
      <c r="D387" s="214">
        <v>0</v>
      </c>
      <c r="E387" s="214">
        <v>0</v>
      </c>
      <c r="F387" s="214">
        <v>9.98</v>
      </c>
      <c r="G387" s="214">
        <v>39.92</v>
      </c>
    </row>
    <row r="388" spans="1:8">
      <c r="A388" s="215" t="s">
        <v>230</v>
      </c>
      <c r="B388" s="107">
        <v>180</v>
      </c>
      <c r="C388" s="107">
        <v>180</v>
      </c>
      <c r="D388" s="214">
        <v>0</v>
      </c>
      <c r="E388" s="214">
        <v>0</v>
      </c>
      <c r="F388" s="214">
        <v>0</v>
      </c>
      <c r="G388" s="214">
        <v>0</v>
      </c>
    </row>
    <row r="389" spans="1:8">
      <c r="A389" s="109" t="s">
        <v>232</v>
      </c>
      <c r="B389" s="109"/>
      <c r="C389" s="119">
        <v>200</v>
      </c>
      <c r="D389" s="110">
        <f>SUM(D386:D388)</f>
        <v>0.2</v>
      </c>
      <c r="E389" s="110">
        <f>SUM(E386:E388)</f>
        <v>0.09</v>
      </c>
      <c r="F389" s="110">
        <f>SUM(F386:F388)</f>
        <v>11.38</v>
      </c>
      <c r="G389" s="110">
        <f>SUM(G386:G388)</f>
        <v>47.14</v>
      </c>
    </row>
    <row r="390" spans="1:8" ht="31.95" customHeight="1">
      <c r="A390" s="375" t="s">
        <v>626</v>
      </c>
      <c r="B390" s="375"/>
      <c r="C390" s="375"/>
      <c r="D390" s="375"/>
      <c r="E390" s="375"/>
      <c r="F390" s="375"/>
      <c r="G390" s="375"/>
    </row>
    <row r="392" spans="1:8">
      <c r="A392" s="1" t="s">
        <v>791</v>
      </c>
      <c r="B392" s="1"/>
      <c r="C392" s="1"/>
      <c r="D392" s="1"/>
      <c r="E392" s="1"/>
      <c r="F392" s="1"/>
      <c r="G392" s="1"/>
    </row>
    <row r="393" spans="1:8">
      <c r="A393" s="376" t="s">
        <v>215</v>
      </c>
      <c r="B393" s="377" t="s">
        <v>216</v>
      </c>
      <c r="C393" s="377"/>
      <c r="D393" s="376" t="s">
        <v>4</v>
      </c>
      <c r="E393" s="376"/>
      <c r="F393" s="376"/>
      <c r="G393" s="378" t="s">
        <v>217</v>
      </c>
    </row>
    <row r="394" spans="1:8">
      <c r="A394" s="376"/>
      <c r="B394" s="2" t="s">
        <v>218</v>
      </c>
      <c r="C394" s="2" t="s">
        <v>219</v>
      </c>
      <c r="D394" s="2" t="s">
        <v>220</v>
      </c>
      <c r="E394" s="2" t="s">
        <v>6</v>
      </c>
      <c r="F394" s="2" t="s">
        <v>221</v>
      </c>
      <c r="G394" s="378"/>
      <c r="H394" s="54"/>
    </row>
    <row r="395" spans="1:8">
      <c r="A395" s="3" t="s">
        <v>252</v>
      </c>
      <c r="B395" s="3">
        <v>100</v>
      </c>
      <c r="C395" s="3">
        <v>100</v>
      </c>
      <c r="D395" s="3">
        <v>0.6</v>
      </c>
      <c r="E395" s="3">
        <v>0.4</v>
      </c>
      <c r="F395" s="3">
        <v>12.4</v>
      </c>
      <c r="G395" s="3">
        <v>54.4</v>
      </c>
    </row>
    <row r="396" spans="1:8">
      <c r="A396" s="46" t="s">
        <v>232</v>
      </c>
      <c r="B396" s="46">
        <v>100</v>
      </c>
      <c r="C396" s="46">
        <v>100</v>
      </c>
      <c r="D396" s="46">
        <f>SUM(D395)</f>
        <v>0.6</v>
      </c>
      <c r="E396" s="46">
        <f t="shared" ref="E396:G396" si="10">SUM(E395)</f>
        <v>0.4</v>
      </c>
      <c r="F396" s="46">
        <f t="shared" si="10"/>
        <v>12.4</v>
      </c>
      <c r="G396" s="46">
        <f t="shared" si="10"/>
        <v>54.4</v>
      </c>
    </row>
    <row r="397" spans="1:8">
      <c r="A397" s="381" t="s">
        <v>253</v>
      </c>
      <c r="B397" s="381"/>
      <c r="C397" s="381"/>
      <c r="D397" s="381"/>
      <c r="E397" s="381"/>
      <c r="F397" s="381"/>
      <c r="G397" s="381"/>
      <c r="H397" s="381"/>
    </row>
    <row r="398" spans="1:8" ht="4.95" customHeight="1">
      <c r="A398" s="381"/>
      <c r="B398" s="381"/>
      <c r="C398" s="381"/>
      <c r="D398" s="381"/>
      <c r="E398" s="381"/>
      <c r="F398" s="381"/>
      <c r="G398" s="381"/>
      <c r="H398" s="381"/>
    </row>
    <row r="399" spans="1:8" hidden="1">
      <c r="A399" s="381"/>
      <c r="B399" s="381"/>
      <c r="C399" s="381"/>
      <c r="D399" s="381"/>
      <c r="E399" s="381"/>
      <c r="F399" s="381"/>
      <c r="G399" s="381"/>
      <c r="H399" s="381"/>
    </row>
    <row r="400" spans="1:8" hidden="1">
      <c r="A400" s="381"/>
      <c r="B400" s="381"/>
      <c r="C400" s="381"/>
      <c r="D400" s="381"/>
      <c r="E400" s="381"/>
      <c r="F400" s="381"/>
      <c r="G400" s="381"/>
      <c r="H400" s="381"/>
    </row>
    <row r="401" spans="1:8" hidden="1">
      <c r="A401" s="381"/>
      <c r="B401" s="381"/>
      <c r="C401" s="381"/>
      <c r="D401" s="381"/>
      <c r="E401" s="381"/>
      <c r="F401" s="381"/>
      <c r="G401" s="381"/>
      <c r="H401" s="381"/>
    </row>
    <row r="402" spans="1:8" hidden="1">
      <c r="A402" s="381"/>
      <c r="B402" s="381"/>
      <c r="C402" s="381"/>
      <c r="D402" s="381"/>
      <c r="E402" s="381"/>
      <c r="F402" s="381"/>
      <c r="G402" s="381"/>
      <c r="H402" s="381"/>
    </row>
  </sheetData>
  <mergeCells count="162">
    <mergeCell ref="A272:G272"/>
    <mergeCell ref="A275:A276"/>
    <mergeCell ref="B275:C275"/>
    <mergeCell ref="D275:F275"/>
    <mergeCell ref="G275:G276"/>
    <mergeCell ref="A311:G311"/>
    <mergeCell ref="A314:A315"/>
    <mergeCell ref="B314:C314"/>
    <mergeCell ref="D314:F314"/>
    <mergeCell ref="G314:G315"/>
    <mergeCell ref="A285:G285"/>
    <mergeCell ref="A288:A289"/>
    <mergeCell ref="B288:C288"/>
    <mergeCell ref="D288:F288"/>
    <mergeCell ref="G288:G289"/>
    <mergeCell ref="A297:G297"/>
    <mergeCell ref="A300:A301"/>
    <mergeCell ref="B300:C300"/>
    <mergeCell ref="D300:F300"/>
    <mergeCell ref="G300:G301"/>
    <mergeCell ref="A245:G245"/>
    <mergeCell ref="A248:G248"/>
    <mergeCell ref="A235:A236"/>
    <mergeCell ref="B235:C235"/>
    <mergeCell ref="D235:F235"/>
    <mergeCell ref="G235:G236"/>
    <mergeCell ref="A241:A242"/>
    <mergeCell ref="B241:C241"/>
    <mergeCell ref="D241:F241"/>
    <mergeCell ref="G241:G242"/>
    <mergeCell ref="D219:F219"/>
    <mergeCell ref="G219:G220"/>
    <mergeCell ref="A227:H232"/>
    <mergeCell ref="A192:A193"/>
    <mergeCell ref="B192:C192"/>
    <mergeCell ref="D192:F192"/>
    <mergeCell ref="G192:G193"/>
    <mergeCell ref="A200:H205"/>
    <mergeCell ref="A208:A209"/>
    <mergeCell ref="B208:C208"/>
    <mergeCell ref="D208:F208"/>
    <mergeCell ref="G208:G209"/>
    <mergeCell ref="A144:G144"/>
    <mergeCell ref="A147:A148"/>
    <mergeCell ref="B147:C147"/>
    <mergeCell ref="D147:F147"/>
    <mergeCell ref="G147:G148"/>
    <mergeCell ref="A153:A154"/>
    <mergeCell ref="B153:C153"/>
    <mergeCell ref="D153:F153"/>
    <mergeCell ref="G153:G154"/>
    <mergeCell ref="A123:A124"/>
    <mergeCell ref="B123:C123"/>
    <mergeCell ref="D123:F123"/>
    <mergeCell ref="G123:G124"/>
    <mergeCell ref="A129:G129"/>
    <mergeCell ref="A132:A133"/>
    <mergeCell ref="B132:C132"/>
    <mergeCell ref="D132:F132"/>
    <mergeCell ref="G132:G133"/>
    <mergeCell ref="A101:H105"/>
    <mergeCell ref="A108:A109"/>
    <mergeCell ref="B108:C108"/>
    <mergeCell ref="D108:F108"/>
    <mergeCell ref="G108:G109"/>
    <mergeCell ref="A120:G120"/>
    <mergeCell ref="A83:G83"/>
    <mergeCell ref="A85:G85"/>
    <mergeCell ref="A88:A89"/>
    <mergeCell ref="B88:C88"/>
    <mergeCell ref="D88:F88"/>
    <mergeCell ref="G88:G89"/>
    <mergeCell ref="D42:F42"/>
    <mergeCell ref="G42:G43"/>
    <mergeCell ref="A47:G47"/>
    <mergeCell ref="A70:A71"/>
    <mergeCell ref="B70:C70"/>
    <mergeCell ref="D70:F70"/>
    <mergeCell ref="G70:G71"/>
    <mergeCell ref="A76:A77"/>
    <mergeCell ref="B76:C76"/>
    <mergeCell ref="D76:F76"/>
    <mergeCell ref="G76:G77"/>
    <mergeCell ref="A67:G67"/>
    <mergeCell ref="A1:G1"/>
    <mergeCell ref="A2:G2"/>
    <mergeCell ref="A4:G4"/>
    <mergeCell ref="A7:A8"/>
    <mergeCell ref="B7:C7"/>
    <mergeCell ref="D7:F7"/>
    <mergeCell ref="G7:G8"/>
    <mergeCell ref="A57:A58"/>
    <mergeCell ref="B57:C57"/>
    <mergeCell ref="D57:F57"/>
    <mergeCell ref="G57:G58"/>
    <mergeCell ref="A23:H27"/>
    <mergeCell ref="A30:A31"/>
    <mergeCell ref="B30:C30"/>
    <mergeCell ref="D30:F30"/>
    <mergeCell ref="G30:G31"/>
    <mergeCell ref="A39:G39"/>
    <mergeCell ref="A50:A51"/>
    <mergeCell ref="B50:C50"/>
    <mergeCell ref="D50:F50"/>
    <mergeCell ref="G50:G51"/>
    <mergeCell ref="A54:G54"/>
    <mergeCell ref="A42:A43"/>
    <mergeCell ref="B42:C42"/>
    <mergeCell ref="A158:G158"/>
    <mergeCell ref="A251:A252"/>
    <mergeCell ref="B251:C251"/>
    <mergeCell ref="D251:F251"/>
    <mergeCell ref="G251:G252"/>
    <mergeCell ref="A259:G259"/>
    <mergeCell ref="A262:A263"/>
    <mergeCell ref="B262:C262"/>
    <mergeCell ref="D262:F262"/>
    <mergeCell ref="G262:G263"/>
    <mergeCell ref="A176:G176"/>
    <mergeCell ref="A179:A180"/>
    <mergeCell ref="B179:C179"/>
    <mergeCell ref="D179:F179"/>
    <mergeCell ref="G179:G180"/>
    <mergeCell ref="A184:H189"/>
    <mergeCell ref="A160:G160"/>
    <mergeCell ref="A163:A164"/>
    <mergeCell ref="B163:C163"/>
    <mergeCell ref="D163:F163"/>
    <mergeCell ref="G163:G164"/>
    <mergeCell ref="A216:G216"/>
    <mergeCell ref="A219:A220"/>
    <mergeCell ref="B219:C219"/>
    <mergeCell ref="B335:C335"/>
    <mergeCell ref="D335:F335"/>
    <mergeCell ref="G335:G336"/>
    <mergeCell ref="A350:H354"/>
    <mergeCell ref="A357:A358"/>
    <mergeCell ref="B357:C357"/>
    <mergeCell ref="D357:F357"/>
    <mergeCell ref="G357:G358"/>
    <mergeCell ref="A320:A321"/>
    <mergeCell ref="B320:C320"/>
    <mergeCell ref="D320:F320"/>
    <mergeCell ref="G320:G321"/>
    <mergeCell ref="A324:H329"/>
    <mergeCell ref="A332:G332"/>
    <mergeCell ref="A335:A336"/>
    <mergeCell ref="A390:G390"/>
    <mergeCell ref="A393:A394"/>
    <mergeCell ref="B393:C393"/>
    <mergeCell ref="D393:F393"/>
    <mergeCell ref="G393:G394"/>
    <mergeCell ref="A397:H402"/>
    <mergeCell ref="A375:G375"/>
    <mergeCell ref="A378:A379"/>
    <mergeCell ref="B378:C378"/>
    <mergeCell ref="D378:F378"/>
    <mergeCell ref="G378:G379"/>
    <mergeCell ref="A384:A385"/>
    <mergeCell ref="B384:C384"/>
    <mergeCell ref="D384:F384"/>
    <mergeCell ref="G384:G385"/>
  </mergeCells>
  <pageMargins left="0.7" right="0.7" top="0.75" bottom="0.75" header="0.3" footer="0.3"/>
  <pageSetup paperSize="9" orientation="portrait" verticalDpi="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5"/>
  <sheetViews>
    <sheetView workbookViewId="0">
      <selection activeCell="G44" sqref="G44"/>
    </sheetView>
  </sheetViews>
  <sheetFormatPr defaultRowHeight="14.4"/>
  <cols>
    <col min="1" max="1" width="36" customWidth="1"/>
    <col min="2" max="2" width="8.6640625" customWidth="1"/>
    <col min="7" max="7" width="13.88671875" customWidth="1"/>
    <col min="8" max="8" width="14.6640625" customWidth="1"/>
  </cols>
  <sheetData>
    <row r="2" spans="1:9">
      <c r="A2" s="1"/>
      <c r="B2" s="1"/>
      <c r="C2" s="1"/>
      <c r="D2" s="1"/>
      <c r="E2" s="1"/>
      <c r="F2" s="1"/>
      <c r="G2" s="1"/>
      <c r="H2" s="1"/>
      <c r="I2" s="1"/>
    </row>
    <row r="3" spans="1:9">
      <c r="A3" s="396" t="s">
        <v>991</v>
      </c>
      <c r="B3" s="396"/>
      <c r="C3" s="396"/>
      <c r="D3" s="396"/>
      <c r="E3" s="396"/>
      <c r="F3" s="396"/>
      <c r="G3" s="396"/>
      <c r="H3" s="396"/>
      <c r="I3" s="1"/>
    </row>
    <row r="4" spans="1:9">
      <c r="A4" s="8"/>
      <c r="B4" s="1"/>
      <c r="C4" s="1"/>
      <c r="D4" s="1"/>
      <c r="E4" s="1"/>
      <c r="F4" s="1"/>
      <c r="G4" s="1"/>
      <c r="H4" s="1"/>
      <c r="I4" s="1"/>
    </row>
    <row r="5" spans="1:9" ht="15" thickBot="1">
      <c r="A5" s="397" t="s">
        <v>57</v>
      </c>
      <c r="B5" s="397"/>
      <c r="C5" s="397"/>
      <c r="D5" s="397"/>
      <c r="E5" s="397"/>
      <c r="F5" s="397"/>
      <c r="G5" s="397"/>
      <c r="H5" s="397"/>
      <c r="I5" s="1"/>
    </row>
    <row r="6" spans="1:9" ht="15" thickBot="1">
      <c r="A6" s="398" t="s">
        <v>22</v>
      </c>
      <c r="B6" s="260" t="s">
        <v>0</v>
      </c>
      <c r="C6" s="252" t="s">
        <v>12</v>
      </c>
      <c r="D6" s="252" t="s">
        <v>13</v>
      </c>
      <c r="E6" s="252" t="s">
        <v>18</v>
      </c>
      <c r="F6" s="252" t="s">
        <v>20</v>
      </c>
      <c r="G6" s="400" t="s">
        <v>26</v>
      </c>
      <c r="H6" s="402" t="s">
        <v>24</v>
      </c>
      <c r="I6" s="1"/>
    </row>
    <row r="7" spans="1:9" ht="50.25" customHeight="1" thickBot="1">
      <c r="A7" s="399"/>
      <c r="B7" s="404" t="s">
        <v>23</v>
      </c>
      <c r="C7" s="405"/>
      <c r="D7" s="405"/>
      <c r="E7" s="405"/>
      <c r="F7" s="406"/>
      <c r="G7" s="401"/>
      <c r="H7" s="403"/>
      <c r="I7" s="1"/>
    </row>
    <row r="8" spans="1:9" ht="15" thickBot="1">
      <c r="A8" s="18" t="s">
        <v>222</v>
      </c>
      <c r="B8" s="235">
        <v>231.77</v>
      </c>
      <c r="C8" s="235">
        <v>238.58</v>
      </c>
      <c r="D8" s="235">
        <v>161.5</v>
      </c>
      <c r="E8" s="17"/>
      <c r="F8" s="235">
        <v>43.92</v>
      </c>
      <c r="G8" s="254">
        <f>SUM(B8:F8)</f>
        <v>675.77</v>
      </c>
      <c r="H8" s="17"/>
      <c r="I8" s="1"/>
    </row>
    <row r="9" spans="1:9" ht="15" thickBot="1">
      <c r="A9" s="249" t="s">
        <v>975</v>
      </c>
      <c r="B9" s="243">
        <f t="shared" ref="B9:G9" si="0">SUM(B8:B8)</f>
        <v>231.77</v>
      </c>
      <c r="C9" s="243">
        <f t="shared" si="0"/>
        <v>238.58</v>
      </c>
      <c r="D9" s="243">
        <f t="shared" si="0"/>
        <v>161.5</v>
      </c>
      <c r="E9" s="243">
        <f t="shared" si="0"/>
        <v>0</v>
      </c>
      <c r="F9" s="243">
        <f t="shared" si="0"/>
        <v>43.92</v>
      </c>
      <c r="G9" s="261">
        <f t="shared" si="0"/>
        <v>675.77</v>
      </c>
      <c r="H9" s="253">
        <v>450</v>
      </c>
      <c r="I9" s="1"/>
    </row>
    <row r="10" spans="1:9">
      <c r="A10" s="18" t="s">
        <v>223</v>
      </c>
      <c r="B10" s="235">
        <v>66.11</v>
      </c>
      <c r="C10" s="17">
        <v>33.08</v>
      </c>
      <c r="D10" s="17">
        <v>40.92</v>
      </c>
      <c r="E10" s="17">
        <v>21.92</v>
      </c>
      <c r="F10" s="17">
        <v>9.14</v>
      </c>
      <c r="G10" s="254">
        <f t="shared" ref="G10:G23" si="1">SUM(B10:F10)</f>
        <v>171.17000000000002</v>
      </c>
      <c r="H10" s="17"/>
    </row>
    <row r="11" spans="1:9">
      <c r="A11" s="13" t="s">
        <v>279</v>
      </c>
      <c r="B11" s="128">
        <v>5.3</v>
      </c>
      <c r="C11" s="128">
        <v>17.87</v>
      </c>
      <c r="D11" s="2"/>
      <c r="E11" s="2">
        <v>10.34</v>
      </c>
      <c r="F11" s="128">
        <v>5.3</v>
      </c>
      <c r="G11" s="254">
        <f t="shared" si="1"/>
        <v>38.81</v>
      </c>
      <c r="H11" s="2"/>
    </row>
    <row r="12" spans="1:9">
      <c r="A12" s="13" t="s">
        <v>962</v>
      </c>
      <c r="B12" s="2">
        <v>18.54</v>
      </c>
      <c r="C12" s="128"/>
      <c r="D12" s="2"/>
      <c r="E12" s="2"/>
      <c r="F12" s="2">
        <v>18.54</v>
      </c>
      <c r="G12" s="254">
        <f t="shared" si="1"/>
        <v>37.08</v>
      </c>
      <c r="H12" s="2"/>
    </row>
    <row r="13" spans="1:9">
      <c r="A13" s="13" t="s">
        <v>325</v>
      </c>
      <c r="B13" s="2">
        <v>42.22</v>
      </c>
      <c r="C13" s="2"/>
      <c r="D13" s="2"/>
      <c r="E13" s="2"/>
      <c r="F13" s="2"/>
      <c r="G13" s="254">
        <f t="shared" si="1"/>
        <v>42.22</v>
      </c>
      <c r="H13" s="2"/>
    </row>
    <row r="14" spans="1:9">
      <c r="A14" s="13" t="s">
        <v>677</v>
      </c>
      <c r="B14" s="2">
        <v>49.11</v>
      </c>
      <c r="C14" s="2"/>
      <c r="D14" s="2"/>
      <c r="E14" s="2"/>
      <c r="F14" s="2"/>
      <c r="G14" s="254">
        <f t="shared" si="1"/>
        <v>49.11</v>
      </c>
      <c r="H14" s="2"/>
    </row>
    <row r="15" spans="1:9">
      <c r="A15" s="13" t="s">
        <v>293</v>
      </c>
      <c r="B15" s="2">
        <v>0.65</v>
      </c>
      <c r="C15" s="2"/>
      <c r="D15" s="2"/>
      <c r="E15" s="2">
        <v>0.67</v>
      </c>
      <c r="F15" s="2"/>
      <c r="G15" s="254">
        <f t="shared" si="1"/>
        <v>1.32</v>
      </c>
      <c r="H15" s="2"/>
    </row>
    <row r="16" spans="1:9">
      <c r="A16" s="13" t="s">
        <v>716</v>
      </c>
      <c r="B16" s="2"/>
      <c r="C16" s="128">
        <v>80</v>
      </c>
      <c r="D16" s="2"/>
      <c r="E16" s="128">
        <v>12.5</v>
      </c>
      <c r="F16" s="2"/>
      <c r="G16" s="254">
        <f t="shared" si="1"/>
        <v>92.5</v>
      </c>
      <c r="H16" s="2"/>
    </row>
    <row r="17" spans="1:8">
      <c r="A17" s="13" t="s">
        <v>722</v>
      </c>
      <c r="B17" s="2"/>
      <c r="C17" s="128">
        <v>19.5</v>
      </c>
      <c r="D17" s="2"/>
      <c r="E17" s="2"/>
      <c r="F17" s="2"/>
      <c r="G17" s="254">
        <f t="shared" si="1"/>
        <v>19.5</v>
      </c>
      <c r="H17" s="2"/>
    </row>
    <row r="18" spans="1:8">
      <c r="A18" s="13" t="s">
        <v>723</v>
      </c>
      <c r="B18" s="2"/>
      <c r="C18" s="128">
        <v>7.5</v>
      </c>
      <c r="D18" s="2"/>
      <c r="E18" s="128"/>
      <c r="F18" s="2"/>
      <c r="G18" s="254">
        <f t="shared" si="1"/>
        <v>7.5</v>
      </c>
      <c r="H18" s="2"/>
    </row>
    <row r="19" spans="1:8">
      <c r="A19" s="15" t="s">
        <v>724</v>
      </c>
      <c r="B19" s="2"/>
      <c r="C19" s="128">
        <v>12.5</v>
      </c>
      <c r="D19" s="2"/>
      <c r="E19" s="128"/>
      <c r="F19" s="2"/>
      <c r="G19" s="254">
        <f t="shared" si="1"/>
        <v>12.5</v>
      </c>
      <c r="H19" s="2"/>
    </row>
    <row r="20" spans="1:8">
      <c r="A20" s="15" t="s">
        <v>981</v>
      </c>
      <c r="B20" s="2"/>
      <c r="C20" s="2"/>
      <c r="D20" s="2"/>
      <c r="E20" s="128">
        <v>37.5</v>
      </c>
      <c r="F20" s="2"/>
      <c r="G20" s="254">
        <f t="shared" si="1"/>
        <v>37.5</v>
      </c>
      <c r="H20" s="2"/>
    </row>
    <row r="21" spans="1:8">
      <c r="A21" s="15" t="s">
        <v>992</v>
      </c>
      <c r="B21" s="2"/>
      <c r="C21" s="2"/>
      <c r="D21" s="2"/>
      <c r="E21" s="128">
        <v>34.479999999999997</v>
      </c>
      <c r="F21" s="2"/>
      <c r="G21" s="254">
        <f t="shared" si="1"/>
        <v>34.479999999999997</v>
      </c>
      <c r="H21" s="2"/>
    </row>
    <row r="22" spans="1:8">
      <c r="A22" s="15" t="s">
        <v>385</v>
      </c>
      <c r="B22" s="2"/>
      <c r="C22" s="2"/>
      <c r="D22" s="2"/>
      <c r="E22" s="128"/>
      <c r="F22" s="128">
        <v>11.5</v>
      </c>
      <c r="G22" s="254">
        <f t="shared" si="1"/>
        <v>11.5</v>
      </c>
      <c r="H22" s="2"/>
    </row>
    <row r="23" spans="1:8" ht="15" thickBot="1">
      <c r="A23" s="15" t="s">
        <v>561</v>
      </c>
      <c r="B23" s="9"/>
      <c r="C23" s="9"/>
      <c r="D23" s="9"/>
      <c r="E23" s="9">
        <v>8.4700000000000006</v>
      </c>
      <c r="F23" s="9"/>
      <c r="G23" s="255">
        <f t="shared" si="1"/>
        <v>8.4700000000000006</v>
      </c>
      <c r="H23" s="9"/>
    </row>
    <row r="24" spans="1:8" ht="15" thickBot="1">
      <c r="A24" s="238" t="s">
        <v>965</v>
      </c>
      <c r="B24" s="243">
        <f>SUM(B10:B23)</f>
        <v>181.92999999999998</v>
      </c>
      <c r="C24" s="243">
        <f t="shared" ref="C24:G24" si="2">SUM(C10:C23)</f>
        <v>170.45</v>
      </c>
      <c r="D24" s="243">
        <f t="shared" si="2"/>
        <v>40.92</v>
      </c>
      <c r="E24" s="243">
        <f t="shared" si="2"/>
        <v>125.88</v>
      </c>
      <c r="F24" s="243">
        <f t="shared" si="2"/>
        <v>44.480000000000004</v>
      </c>
      <c r="G24" s="261">
        <f t="shared" si="2"/>
        <v>563.66</v>
      </c>
      <c r="H24" s="253">
        <v>250</v>
      </c>
    </row>
    <row r="25" spans="1:8">
      <c r="A25" s="17" t="s">
        <v>692</v>
      </c>
      <c r="B25" s="235"/>
      <c r="C25" s="17"/>
      <c r="D25" s="17"/>
      <c r="E25" s="17">
        <v>66.67</v>
      </c>
      <c r="F25" s="17"/>
      <c r="G25" s="235">
        <f>SUM(B25:F25)</f>
        <v>66.67</v>
      </c>
      <c r="H25" s="17"/>
    </row>
    <row r="26" spans="1:8">
      <c r="A26" s="2" t="s">
        <v>344</v>
      </c>
      <c r="B26" s="128">
        <v>60</v>
      </c>
      <c r="C26" s="128">
        <v>23.33</v>
      </c>
      <c r="D26" s="2"/>
      <c r="E26" s="2"/>
      <c r="F26" s="128"/>
      <c r="G26" s="235">
        <f>SUM(B26:F26)</f>
        <v>83.33</v>
      </c>
      <c r="H26" s="2"/>
    </row>
    <row r="27" spans="1:8" ht="15" thickBot="1">
      <c r="A27" s="9" t="s">
        <v>966</v>
      </c>
      <c r="B27" s="9"/>
      <c r="C27" s="237">
        <v>67</v>
      </c>
      <c r="D27" s="237">
        <v>55.51</v>
      </c>
      <c r="E27" s="237"/>
      <c r="F27" s="9"/>
      <c r="G27" s="235">
        <f>SUM(B27:F27)</f>
        <v>122.50999999999999</v>
      </c>
      <c r="H27" s="9"/>
    </row>
    <row r="28" spans="1:8" ht="15" thickBot="1">
      <c r="A28" s="238" t="s">
        <v>968</v>
      </c>
      <c r="B28" s="243">
        <f>SUM(B25:B27)</f>
        <v>60</v>
      </c>
      <c r="C28" s="243">
        <f t="shared" ref="C28:F28" si="3">SUM(C25:C27)</f>
        <v>90.33</v>
      </c>
      <c r="D28" s="243">
        <f t="shared" si="3"/>
        <v>55.51</v>
      </c>
      <c r="E28" s="243">
        <f t="shared" si="3"/>
        <v>66.67</v>
      </c>
      <c r="F28" s="243">
        <f t="shared" si="3"/>
        <v>0</v>
      </c>
      <c r="G28" s="244">
        <f t="shared" ref="G28" si="4">SUM(B28:F28)</f>
        <v>272.51</v>
      </c>
      <c r="H28" s="253">
        <v>200</v>
      </c>
    </row>
    <row r="29" spans="1:8">
      <c r="A29" s="17" t="s">
        <v>335</v>
      </c>
      <c r="B29" s="17"/>
      <c r="C29" s="235"/>
      <c r="D29" s="17"/>
      <c r="E29" s="17">
        <v>3.13</v>
      </c>
      <c r="F29" s="235"/>
      <c r="G29" s="235">
        <f>SUM(B29:F29)</f>
        <v>3.13</v>
      </c>
      <c r="H29" s="17"/>
    </row>
    <row r="30" spans="1:8">
      <c r="A30" s="2" t="s">
        <v>397</v>
      </c>
      <c r="B30" s="2"/>
      <c r="C30" s="128"/>
      <c r="D30" s="2"/>
      <c r="E30" s="2">
        <v>3.13</v>
      </c>
      <c r="F30" s="128"/>
      <c r="G30" s="235">
        <f t="shared" ref="G30:G35" si="5">SUM(B30:F30)</f>
        <v>3.13</v>
      </c>
      <c r="H30" s="2"/>
    </row>
    <row r="31" spans="1:8">
      <c r="A31" s="2" t="s">
        <v>398</v>
      </c>
      <c r="B31" s="2"/>
      <c r="C31" s="128"/>
      <c r="D31" s="2"/>
      <c r="E31" s="2">
        <v>3.13</v>
      </c>
      <c r="F31" s="128"/>
      <c r="G31" s="235">
        <f t="shared" si="5"/>
        <v>3.13</v>
      </c>
      <c r="H31" s="2"/>
    </row>
    <row r="32" spans="1:8">
      <c r="A32" s="2" t="s">
        <v>699</v>
      </c>
      <c r="B32" s="2"/>
      <c r="C32" s="128"/>
      <c r="D32" s="128"/>
      <c r="E32" s="128">
        <v>100</v>
      </c>
      <c r="F32" s="128">
        <v>100</v>
      </c>
      <c r="G32" s="235">
        <f t="shared" si="5"/>
        <v>200</v>
      </c>
      <c r="H32" s="2"/>
    </row>
    <row r="33" spans="1:8">
      <c r="A33" s="9" t="s">
        <v>982</v>
      </c>
      <c r="B33" s="9"/>
      <c r="C33" s="237"/>
      <c r="D33" s="237"/>
      <c r="E33" s="237"/>
      <c r="F33" s="237">
        <v>18</v>
      </c>
      <c r="G33" s="235">
        <f t="shared" si="5"/>
        <v>18</v>
      </c>
      <c r="H33" s="2"/>
    </row>
    <row r="34" spans="1:8" ht="15" thickBot="1">
      <c r="A34" s="9" t="s">
        <v>246</v>
      </c>
      <c r="B34" s="237">
        <v>23</v>
      </c>
      <c r="C34" s="237"/>
      <c r="D34" s="237">
        <v>160.87</v>
      </c>
      <c r="E34" s="9">
        <v>18.64</v>
      </c>
      <c r="F34" s="9"/>
      <c r="G34" s="242">
        <f t="shared" si="5"/>
        <v>202.51</v>
      </c>
      <c r="H34" s="9"/>
    </row>
    <row r="35" spans="1:8" ht="15" thickBot="1">
      <c r="A35" s="238" t="s">
        <v>971</v>
      </c>
      <c r="B35" s="243">
        <f>SUM(B29:B34)</f>
        <v>23</v>
      </c>
      <c r="C35" s="243">
        <f>SUM(C29:C34)</f>
        <v>0</v>
      </c>
      <c r="D35" s="243">
        <f t="shared" ref="D35:F35" si="6">SUM(D29:D34)</f>
        <v>160.87</v>
      </c>
      <c r="E35" s="243">
        <f t="shared" si="6"/>
        <v>128.03</v>
      </c>
      <c r="F35" s="243">
        <f t="shared" si="6"/>
        <v>118</v>
      </c>
      <c r="G35" s="244">
        <f t="shared" si="5"/>
        <v>429.9</v>
      </c>
      <c r="H35" s="253">
        <v>250</v>
      </c>
    </row>
    <row r="36" spans="1:8">
      <c r="A36" s="17" t="s">
        <v>300</v>
      </c>
      <c r="B36" s="235">
        <v>10</v>
      </c>
      <c r="C36" s="235">
        <v>10</v>
      </c>
      <c r="D36" s="17"/>
      <c r="E36" s="17"/>
      <c r="F36" s="235">
        <v>30</v>
      </c>
      <c r="G36" s="235">
        <f>SUM(B36:F36)</f>
        <v>50</v>
      </c>
      <c r="H36" s="17"/>
    </row>
    <row r="37" spans="1:8">
      <c r="A37" s="2" t="s">
        <v>980</v>
      </c>
      <c r="B37" s="128">
        <v>15</v>
      </c>
      <c r="C37" s="2"/>
      <c r="D37" s="128"/>
      <c r="E37" s="128">
        <v>26.9</v>
      </c>
      <c r="F37" s="128"/>
      <c r="G37" s="235">
        <f t="shared" ref="G37:G40" si="7">SUM(B37:F37)</f>
        <v>41.9</v>
      </c>
      <c r="H37" s="2"/>
    </row>
    <row r="38" spans="1:8">
      <c r="A38" s="2" t="s">
        <v>268</v>
      </c>
      <c r="B38" s="2"/>
      <c r="C38" s="2"/>
      <c r="D38" s="128">
        <v>120.2</v>
      </c>
      <c r="E38" s="128"/>
      <c r="F38" s="128">
        <v>80</v>
      </c>
      <c r="G38" s="235">
        <f t="shared" si="7"/>
        <v>200.2</v>
      </c>
      <c r="H38" s="2"/>
    </row>
    <row r="39" spans="1:8" ht="15" thickBot="1">
      <c r="A39" s="9" t="s">
        <v>257</v>
      </c>
      <c r="B39" s="9"/>
      <c r="C39" s="9"/>
      <c r="D39" s="237"/>
      <c r="E39" s="9"/>
      <c r="F39" s="237">
        <v>10</v>
      </c>
      <c r="G39" s="242">
        <f t="shared" si="7"/>
        <v>10</v>
      </c>
      <c r="H39" s="9"/>
    </row>
    <row r="40" spans="1:8" ht="15" thickBot="1">
      <c r="A40" s="238" t="s">
        <v>969</v>
      </c>
      <c r="B40" s="243">
        <f>SUM(B36:B39)</f>
        <v>25</v>
      </c>
      <c r="C40" s="243">
        <f t="shared" ref="C40:F40" si="8">SUM(C36:C39)</f>
        <v>10</v>
      </c>
      <c r="D40" s="243">
        <f t="shared" si="8"/>
        <v>120.2</v>
      </c>
      <c r="E40" s="243">
        <f t="shared" si="8"/>
        <v>26.9</v>
      </c>
      <c r="F40" s="243">
        <f t="shared" si="8"/>
        <v>120</v>
      </c>
      <c r="G40" s="244">
        <f t="shared" si="7"/>
        <v>302.10000000000002</v>
      </c>
      <c r="H40" s="256">
        <v>250</v>
      </c>
    </row>
    <row r="41" spans="1:8">
      <c r="A41" s="17" t="s">
        <v>1015</v>
      </c>
      <c r="B41" s="235">
        <v>10</v>
      </c>
      <c r="C41" s="235"/>
      <c r="D41" s="235">
        <v>7.2</v>
      </c>
      <c r="E41" s="235"/>
      <c r="F41" s="235"/>
      <c r="G41" s="235">
        <f>SUM(B41:F41)</f>
        <v>17.2</v>
      </c>
      <c r="H41" s="245"/>
    </row>
    <row r="42" spans="1:8" ht="15" thickBot="1">
      <c r="A42" s="9" t="s">
        <v>366</v>
      </c>
      <c r="B42" s="9"/>
      <c r="C42" s="237"/>
      <c r="D42" s="9"/>
      <c r="E42" s="9"/>
      <c r="F42" s="237">
        <v>63.8</v>
      </c>
      <c r="G42" s="237">
        <f>SUM(B42:F42)</f>
        <v>63.8</v>
      </c>
      <c r="H42" s="16"/>
    </row>
    <row r="43" spans="1:8" ht="15" thickBot="1">
      <c r="A43" s="238" t="s">
        <v>973</v>
      </c>
      <c r="B43" s="243">
        <f>SUM(B41:B42)</f>
        <v>10</v>
      </c>
      <c r="C43" s="243">
        <f t="shared" ref="C43:F43" si="9">SUM(C41:C42)</f>
        <v>0</v>
      </c>
      <c r="D43" s="243">
        <f t="shared" si="9"/>
        <v>7.2</v>
      </c>
      <c r="E43" s="243">
        <f t="shared" si="9"/>
        <v>0</v>
      </c>
      <c r="F43" s="243">
        <f t="shared" si="9"/>
        <v>63.8</v>
      </c>
      <c r="G43" s="244">
        <f>SUM(B43:F43)</f>
        <v>81</v>
      </c>
      <c r="H43" s="256">
        <v>50</v>
      </c>
    </row>
    <row r="44" spans="1:8" ht="15" thickBot="1">
      <c r="A44" s="271" t="s">
        <v>974</v>
      </c>
      <c r="B44" s="259">
        <f>B9+B24+B28+B35+B40+B43</f>
        <v>531.70000000000005</v>
      </c>
      <c r="C44" s="259">
        <f t="shared" ref="C44:G44" si="10">C9+C24+C28+C35+C40+C43</f>
        <v>509.35999999999996</v>
      </c>
      <c r="D44" s="259">
        <f t="shared" si="10"/>
        <v>546.20000000000005</v>
      </c>
      <c r="E44" s="259">
        <f t="shared" si="10"/>
        <v>347.48</v>
      </c>
      <c r="F44" s="259">
        <f t="shared" si="10"/>
        <v>390.2</v>
      </c>
      <c r="G44" s="259">
        <f t="shared" si="10"/>
        <v>2324.9399999999996</v>
      </c>
      <c r="H44" s="258"/>
    </row>
    <row r="45" spans="1:8">
      <c r="A45" s="1"/>
      <c r="B45" s="1"/>
      <c r="C45" s="1"/>
      <c r="D45" s="1"/>
      <c r="E45" s="1"/>
      <c r="F45" s="1"/>
      <c r="G45" s="1"/>
      <c r="H45" s="1"/>
    </row>
  </sheetData>
  <mergeCells count="6">
    <mergeCell ref="A3:H3"/>
    <mergeCell ref="A5:H5"/>
    <mergeCell ref="A6:A7"/>
    <mergeCell ref="G6:G7"/>
    <mergeCell ref="H6:H7"/>
    <mergeCell ref="B7:F7"/>
  </mergeCells>
  <pageMargins left="0.7" right="0.7" top="0.75" bottom="0.75" header="0.3" footer="0.3"/>
  <pageSetup paperSize="9" orientation="landscape" verticalDpi="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1"/>
  <sheetViews>
    <sheetView zoomScale="76" zoomScaleNormal="76" workbookViewId="0">
      <selection activeCell="G52" sqref="G52:G53"/>
    </sheetView>
  </sheetViews>
  <sheetFormatPr defaultRowHeight="14.4"/>
  <cols>
    <col min="1" max="1" width="16.33203125" customWidth="1"/>
    <col min="2" max="2" width="54.109375" customWidth="1"/>
    <col min="3" max="3" width="11.44140625" customWidth="1"/>
    <col min="4" max="4" width="11.6640625" customWidth="1"/>
  </cols>
  <sheetData>
    <row r="1" spans="1:8">
      <c r="A1" s="363" t="s">
        <v>40</v>
      </c>
      <c r="B1" s="364"/>
      <c r="C1" s="364"/>
      <c r="D1" s="364"/>
      <c r="E1" s="364"/>
      <c r="F1" s="364"/>
      <c r="G1" s="364"/>
      <c r="H1" s="1"/>
    </row>
    <row r="2" spans="1:8">
      <c r="A2" s="363" t="s">
        <v>1227</v>
      </c>
      <c r="B2" s="363"/>
      <c r="C2" s="363"/>
      <c r="D2" s="363"/>
      <c r="E2" s="363"/>
      <c r="F2" s="363"/>
      <c r="G2" s="363"/>
      <c r="H2" s="1"/>
    </row>
    <row r="3" spans="1:8">
      <c r="A3" s="365" t="s">
        <v>1</v>
      </c>
      <c r="B3" s="366" t="s">
        <v>2</v>
      </c>
      <c r="C3" s="365" t="s">
        <v>3</v>
      </c>
      <c r="D3" s="366" t="s">
        <v>4</v>
      </c>
      <c r="E3" s="366"/>
      <c r="F3" s="366"/>
      <c r="G3" s="365" t="s">
        <v>8</v>
      </c>
      <c r="H3" s="359" t="s">
        <v>1011</v>
      </c>
    </row>
    <row r="4" spans="1:8" ht="39.6" customHeight="1">
      <c r="A4" s="365"/>
      <c r="B4" s="366"/>
      <c r="C4" s="365"/>
      <c r="D4" s="3" t="s">
        <v>5</v>
      </c>
      <c r="E4" s="3" t="s">
        <v>6</v>
      </c>
      <c r="F4" s="3" t="s">
        <v>7</v>
      </c>
      <c r="G4" s="365"/>
      <c r="H4" s="360"/>
    </row>
    <row r="5" spans="1:8">
      <c r="A5" s="4" t="s">
        <v>9</v>
      </c>
      <c r="B5" s="4"/>
      <c r="C5" s="4"/>
      <c r="D5" s="4"/>
      <c r="E5" s="4"/>
      <c r="F5" s="4"/>
      <c r="G5" s="4"/>
      <c r="H5" s="2"/>
    </row>
    <row r="6" spans="1:8">
      <c r="A6" s="2" t="s">
        <v>1108</v>
      </c>
      <c r="B6" s="2" t="s">
        <v>1233</v>
      </c>
      <c r="C6" s="289" t="s">
        <v>82</v>
      </c>
      <c r="D6" s="34">
        <v>2.5700000000000003</v>
      </c>
      <c r="E6" s="34">
        <v>3.21</v>
      </c>
      <c r="F6" s="34">
        <v>16.760000000000002</v>
      </c>
      <c r="G6" s="33">
        <v>106.15</v>
      </c>
      <c r="H6" s="2"/>
    </row>
    <row r="7" spans="1:8">
      <c r="A7" s="2" t="s">
        <v>1218</v>
      </c>
      <c r="B7" s="2" t="s">
        <v>110</v>
      </c>
      <c r="C7" s="289">
        <v>250</v>
      </c>
      <c r="D7" s="34">
        <v>15.01</v>
      </c>
      <c r="E7" s="34">
        <v>14.81</v>
      </c>
      <c r="F7" s="34">
        <v>56.709999999999994</v>
      </c>
      <c r="G7" s="33">
        <v>420.33000000000004</v>
      </c>
      <c r="H7" s="2"/>
    </row>
    <row r="8" spans="1:8">
      <c r="A8" s="2" t="s">
        <v>1113</v>
      </c>
      <c r="B8" s="68" t="s">
        <v>1232</v>
      </c>
      <c r="C8" s="289">
        <v>100</v>
      </c>
      <c r="D8" s="34">
        <v>1.54</v>
      </c>
      <c r="E8" s="34">
        <v>11.629999999999999</v>
      </c>
      <c r="F8" s="34">
        <v>8.4599999999999991</v>
      </c>
      <c r="G8" s="33">
        <v>144.72</v>
      </c>
      <c r="H8" s="2"/>
    </row>
    <row r="9" spans="1:8">
      <c r="A9" s="2" t="s">
        <v>144</v>
      </c>
      <c r="B9" s="2" t="s">
        <v>160</v>
      </c>
      <c r="C9" s="289">
        <v>50</v>
      </c>
      <c r="D9" s="34">
        <v>2.8</v>
      </c>
      <c r="E9" s="34">
        <v>0.6</v>
      </c>
      <c r="F9" s="34">
        <v>29.4</v>
      </c>
      <c r="G9" s="33">
        <v>134</v>
      </c>
      <c r="H9" s="2"/>
    </row>
    <row r="10" spans="1:8">
      <c r="A10" s="2" t="s">
        <v>792</v>
      </c>
      <c r="B10" s="2" t="s">
        <v>77</v>
      </c>
      <c r="C10" s="289">
        <v>100</v>
      </c>
      <c r="D10" s="289">
        <v>0.6</v>
      </c>
      <c r="E10" s="289">
        <v>0.4</v>
      </c>
      <c r="F10" s="289">
        <v>12.4</v>
      </c>
      <c r="G10" s="287">
        <v>54.4</v>
      </c>
      <c r="H10" s="2"/>
    </row>
    <row r="11" spans="1:8">
      <c r="A11" s="361" t="s">
        <v>10</v>
      </c>
      <c r="B11" s="361"/>
      <c r="C11" s="4"/>
      <c r="D11" s="103">
        <f>SUM(D6:D10)</f>
        <v>22.52</v>
      </c>
      <c r="E11" s="103">
        <f>SUM(E6:E10)</f>
        <v>30.65</v>
      </c>
      <c r="F11" s="103">
        <f>SUM(F6:F10)</f>
        <v>123.72999999999999</v>
      </c>
      <c r="G11" s="103">
        <f>SUM(G6:G10)</f>
        <v>859.6</v>
      </c>
      <c r="H11" s="2"/>
    </row>
    <row r="12" spans="1:8" ht="33.6" customHeight="1">
      <c r="A12" s="362" t="s">
        <v>11</v>
      </c>
      <c r="B12" s="362"/>
      <c r="C12" s="4"/>
      <c r="D12" s="7" t="s">
        <v>777</v>
      </c>
      <c r="E12" s="7" t="s">
        <v>778</v>
      </c>
      <c r="F12" s="7" t="s">
        <v>779</v>
      </c>
      <c r="G12" s="7" t="s">
        <v>780</v>
      </c>
      <c r="H12" s="2"/>
    </row>
    <row r="13" spans="1:8">
      <c r="A13" s="1"/>
      <c r="B13" s="1"/>
      <c r="C13" s="1"/>
      <c r="D13" s="1"/>
      <c r="E13" s="1"/>
      <c r="F13" s="1"/>
      <c r="G13" s="1"/>
      <c r="H13" s="1"/>
    </row>
    <row r="14" spans="1:8">
      <c r="A14" s="1"/>
      <c r="B14" s="1"/>
      <c r="C14" s="1"/>
      <c r="D14" s="1"/>
      <c r="E14" s="1"/>
      <c r="F14" s="1"/>
      <c r="G14" s="1"/>
      <c r="H14" s="1"/>
    </row>
    <row r="15" spans="1:8">
      <c r="A15" s="363" t="s">
        <v>1228</v>
      </c>
      <c r="B15" s="363"/>
      <c r="C15" s="363"/>
      <c r="D15" s="363"/>
      <c r="E15" s="363"/>
      <c r="F15" s="363"/>
      <c r="G15" s="363"/>
      <c r="H15" s="1"/>
    </row>
    <row r="16" spans="1:8">
      <c r="A16" s="365" t="s">
        <v>1</v>
      </c>
      <c r="B16" s="366" t="s">
        <v>2</v>
      </c>
      <c r="C16" s="365" t="s">
        <v>3</v>
      </c>
      <c r="D16" s="366" t="s">
        <v>4</v>
      </c>
      <c r="E16" s="366"/>
      <c r="F16" s="366"/>
      <c r="G16" s="365" t="s">
        <v>8</v>
      </c>
      <c r="H16" s="359" t="s">
        <v>1011</v>
      </c>
    </row>
    <row r="17" spans="1:8" ht="35.4" customHeight="1">
      <c r="A17" s="365"/>
      <c r="B17" s="366"/>
      <c r="C17" s="365"/>
      <c r="D17" s="3" t="s">
        <v>5</v>
      </c>
      <c r="E17" s="3" t="s">
        <v>6</v>
      </c>
      <c r="F17" s="3" t="s">
        <v>7</v>
      </c>
      <c r="G17" s="365"/>
      <c r="H17" s="360"/>
    </row>
    <row r="18" spans="1:8">
      <c r="A18" s="4" t="s">
        <v>9</v>
      </c>
      <c r="B18" s="4"/>
      <c r="C18" s="4"/>
      <c r="D18" s="4"/>
      <c r="E18" s="4"/>
      <c r="F18" s="4"/>
      <c r="G18" s="4"/>
      <c r="H18" s="2"/>
    </row>
    <row r="19" spans="1:8">
      <c r="A19" s="2" t="s">
        <v>1238</v>
      </c>
      <c r="B19" s="2" t="s">
        <v>210</v>
      </c>
      <c r="C19" s="289" t="s">
        <v>140</v>
      </c>
      <c r="D19" s="34">
        <v>21.419999999999998</v>
      </c>
      <c r="E19" s="34">
        <v>20.96</v>
      </c>
      <c r="F19" s="34">
        <v>29.79</v>
      </c>
      <c r="G19" s="33">
        <v>392.85</v>
      </c>
      <c r="H19" s="2"/>
    </row>
    <row r="20" spans="1:8">
      <c r="A20" s="68" t="s">
        <v>1240</v>
      </c>
      <c r="B20" s="68" t="s">
        <v>1102</v>
      </c>
      <c r="C20" s="290" t="s">
        <v>141</v>
      </c>
      <c r="D20" s="129">
        <v>1.37</v>
      </c>
      <c r="E20" s="129">
        <v>6.8000000000000007</v>
      </c>
      <c r="F20" s="129">
        <v>13.89</v>
      </c>
      <c r="G20" s="134">
        <v>122.27000000000001</v>
      </c>
      <c r="H20" s="2"/>
    </row>
    <row r="21" spans="1:8">
      <c r="A21" s="2" t="s">
        <v>1114</v>
      </c>
      <c r="B21" s="2" t="s">
        <v>133</v>
      </c>
      <c r="C21" s="289" t="s">
        <v>1257</v>
      </c>
      <c r="D21" s="34">
        <v>4.54</v>
      </c>
      <c r="E21" s="34">
        <v>2.5</v>
      </c>
      <c r="F21" s="34">
        <v>31.009999999999998</v>
      </c>
      <c r="G21" s="33">
        <v>164.7</v>
      </c>
      <c r="H21" s="2"/>
    </row>
    <row r="22" spans="1:8">
      <c r="A22" s="2" t="s">
        <v>144</v>
      </c>
      <c r="B22" s="2" t="s">
        <v>160</v>
      </c>
      <c r="C22" s="289">
        <v>50</v>
      </c>
      <c r="D22" s="34">
        <v>2.8</v>
      </c>
      <c r="E22" s="34">
        <v>0.6</v>
      </c>
      <c r="F22" s="34">
        <v>29.4</v>
      </c>
      <c r="G22" s="33">
        <v>134</v>
      </c>
      <c r="H22" s="2"/>
    </row>
    <row r="23" spans="1:8">
      <c r="A23" s="2" t="s">
        <v>1121</v>
      </c>
      <c r="B23" s="2" t="s">
        <v>86</v>
      </c>
      <c r="C23" s="289">
        <v>100</v>
      </c>
      <c r="D23" s="34">
        <v>1</v>
      </c>
      <c r="E23" s="34">
        <v>0.2</v>
      </c>
      <c r="F23" s="34">
        <v>8.3000000000000007</v>
      </c>
      <c r="G23" s="33">
        <v>42</v>
      </c>
      <c r="H23" s="2"/>
    </row>
    <row r="24" spans="1:8">
      <c r="A24" s="361" t="s">
        <v>10</v>
      </c>
      <c r="B24" s="361"/>
      <c r="C24" s="4"/>
      <c r="D24" s="103">
        <f>SUM(D19:D23)</f>
        <v>31.13</v>
      </c>
      <c r="E24" s="130">
        <f t="shared" ref="E24:G24" si="0">SUM(E19:E23)</f>
        <v>31.060000000000002</v>
      </c>
      <c r="F24" s="130">
        <f t="shared" si="0"/>
        <v>112.39</v>
      </c>
      <c r="G24" s="130">
        <f t="shared" si="0"/>
        <v>855.81999999999994</v>
      </c>
      <c r="H24" s="2"/>
    </row>
    <row r="25" spans="1:8" ht="33.6" customHeight="1">
      <c r="A25" s="362" t="s">
        <v>11</v>
      </c>
      <c r="B25" s="362"/>
      <c r="C25" s="4"/>
      <c r="D25" s="7" t="s">
        <v>777</v>
      </c>
      <c r="E25" s="7" t="s">
        <v>778</v>
      </c>
      <c r="F25" s="7" t="s">
        <v>779</v>
      </c>
      <c r="G25" s="7" t="s">
        <v>780</v>
      </c>
      <c r="H25" s="2"/>
    </row>
    <row r="26" spans="1:8">
      <c r="A26" s="300"/>
      <c r="B26" s="300"/>
      <c r="C26" s="301"/>
      <c r="D26" s="302"/>
      <c r="E26" s="302"/>
      <c r="F26" s="302"/>
      <c r="G26" s="302"/>
      <c r="H26" s="38"/>
    </row>
    <row r="27" spans="1:8">
      <c r="A27" s="367" t="s">
        <v>1229</v>
      </c>
      <c r="B27" s="367"/>
      <c r="C27" s="367"/>
      <c r="D27" s="367"/>
      <c r="E27" s="367"/>
      <c r="F27" s="367"/>
      <c r="G27" s="367"/>
    </row>
    <row r="28" spans="1:8">
      <c r="A28" s="371" t="s">
        <v>1</v>
      </c>
      <c r="B28" s="373" t="s">
        <v>2</v>
      </c>
      <c r="C28" s="371" t="s">
        <v>19</v>
      </c>
      <c r="D28" s="368" t="s">
        <v>4</v>
      </c>
      <c r="E28" s="369"/>
      <c r="F28" s="370"/>
      <c r="G28" s="371" t="s">
        <v>8</v>
      </c>
      <c r="H28" s="359" t="s">
        <v>1011</v>
      </c>
    </row>
    <row r="29" spans="1:8" ht="35.4" customHeight="1">
      <c r="A29" s="372"/>
      <c r="B29" s="374"/>
      <c r="C29" s="372"/>
      <c r="D29" s="3" t="s">
        <v>5</v>
      </c>
      <c r="E29" s="3" t="s">
        <v>6</v>
      </c>
      <c r="F29" s="3" t="s">
        <v>7</v>
      </c>
      <c r="G29" s="372"/>
      <c r="H29" s="360"/>
    </row>
    <row r="30" spans="1:8">
      <c r="A30" s="4" t="s">
        <v>9</v>
      </c>
      <c r="B30" s="4"/>
      <c r="C30" s="4"/>
      <c r="D30" s="4"/>
      <c r="E30" s="4"/>
      <c r="F30" s="4"/>
      <c r="G30" s="4"/>
      <c r="H30" s="2"/>
    </row>
    <row r="31" spans="1:8">
      <c r="A31" s="2" t="s">
        <v>1244</v>
      </c>
      <c r="B31" s="2" t="s">
        <v>847</v>
      </c>
      <c r="C31" s="289" t="s">
        <v>150</v>
      </c>
      <c r="D31" s="34">
        <v>14.569999999999999</v>
      </c>
      <c r="E31" s="34">
        <v>16.46</v>
      </c>
      <c r="F31" s="34">
        <v>38.14</v>
      </c>
      <c r="G31" s="33">
        <v>358.64</v>
      </c>
      <c r="H31" s="2"/>
    </row>
    <row r="32" spans="1:8">
      <c r="A32" s="2" t="s">
        <v>1147</v>
      </c>
      <c r="B32" s="2" t="s">
        <v>85</v>
      </c>
      <c r="C32" s="289">
        <v>100</v>
      </c>
      <c r="D32" s="34">
        <v>1.2000000000000002</v>
      </c>
      <c r="E32" s="34">
        <v>7.7</v>
      </c>
      <c r="F32" s="34">
        <v>8.8000000000000007</v>
      </c>
      <c r="G32" s="33">
        <v>108.99</v>
      </c>
      <c r="H32" s="2"/>
    </row>
    <row r="33" spans="1:8">
      <c r="A33" s="2" t="s">
        <v>1248</v>
      </c>
      <c r="B33" s="2" t="s">
        <v>1120</v>
      </c>
      <c r="C33" s="289" t="s">
        <v>116</v>
      </c>
      <c r="D33" s="34">
        <v>2.08</v>
      </c>
      <c r="E33" s="34">
        <v>8.120000000000001</v>
      </c>
      <c r="F33" s="34">
        <v>33.580000000000005</v>
      </c>
      <c r="G33" s="33">
        <v>215.68</v>
      </c>
      <c r="H33" s="2"/>
    </row>
    <row r="34" spans="1:8">
      <c r="A34" s="2" t="s">
        <v>786</v>
      </c>
      <c r="B34" s="2" t="s">
        <v>1023</v>
      </c>
      <c r="C34" s="289">
        <v>50</v>
      </c>
      <c r="D34" s="34">
        <v>3.3</v>
      </c>
      <c r="E34" s="34">
        <v>0.6</v>
      </c>
      <c r="F34" s="34">
        <v>25.1</v>
      </c>
      <c r="G34" s="33">
        <v>119</v>
      </c>
      <c r="H34" s="2"/>
    </row>
    <row r="35" spans="1:8">
      <c r="A35" s="2" t="s">
        <v>1249</v>
      </c>
      <c r="B35" s="2" t="s">
        <v>98</v>
      </c>
      <c r="C35" s="289">
        <v>50</v>
      </c>
      <c r="D35" s="34">
        <v>0.6</v>
      </c>
      <c r="E35" s="34">
        <v>0.1</v>
      </c>
      <c r="F35" s="34">
        <v>10</v>
      </c>
      <c r="G35" s="33">
        <v>44</v>
      </c>
      <c r="H35" s="2"/>
    </row>
    <row r="36" spans="1:8">
      <c r="A36" s="361" t="s">
        <v>10</v>
      </c>
      <c r="B36" s="361"/>
      <c r="C36" s="4"/>
      <c r="D36" s="103">
        <f>SUM(D31:D35)</f>
        <v>21.750000000000004</v>
      </c>
      <c r="E36" s="103">
        <f t="shared" ref="E36:G36" si="1">SUM(E31:E35)</f>
        <v>32.980000000000004</v>
      </c>
      <c r="F36" s="103">
        <f t="shared" si="1"/>
        <v>115.62</v>
      </c>
      <c r="G36" s="220">
        <f t="shared" si="1"/>
        <v>846.31</v>
      </c>
      <c r="H36" s="2"/>
    </row>
    <row r="37" spans="1:8" ht="27.6" customHeight="1">
      <c r="A37" s="362" t="s">
        <v>11</v>
      </c>
      <c r="B37" s="362"/>
      <c r="C37" s="4"/>
      <c r="D37" s="7" t="s">
        <v>777</v>
      </c>
      <c r="E37" s="7" t="s">
        <v>778</v>
      </c>
      <c r="F37" s="7" t="s">
        <v>779</v>
      </c>
      <c r="G37" s="7" t="s">
        <v>780</v>
      </c>
      <c r="H37" s="2"/>
    </row>
    <row r="39" spans="1:8">
      <c r="A39" s="367" t="s">
        <v>1230</v>
      </c>
      <c r="B39" s="367"/>
      <c r="C39" s="367"/>
      <c r="D39" s="367"/>
      <c r="E39" s="367"/>
      <c r="F39" s="367"/>
      <c r="G39" s="367"/>
    </row>
    <row r="40" spans="1:8" ht="75.599999999999994" customHeight="1">
      <c r="A40" s="371" t="s">
        <v>1</v>
      </c>
      <c r="B40" s="373" t="s">
        <v>2</v>
      </c>
      <c r="C40" s="371" t="s">
        <v>19</v>
      </c>
      <c r="D40" s="368" t="s">
        <v>4</v>
      </c>
      <c r="E40" s="369"/>
      <c r="F40" s="370"/>
      <c r="G40" s="371" t="s">
        <v>8</v>
      </c>
      <c r="H40" s="359" t="s">
        <v>1011</v>
      </c>
    </row>
    <row r="41" spans="1:8">
      <c r="A41" s="372"/>
      <c r="B41" s="374"/>
      <c r="C41" s="372"/>
      <c r="D41" s="3" t="s">
        <v>5</v>
      </c>
      <c r="E41" s="3" t="s">
        <v>6</v>
      </c>
      <c r="F41" s="3" t="s">
        <v>7</v>
      </c>
      <c r="G41" s="372"/>
      <c r="H41" s="360"/>
    </row>
    <row r="42" spans="1:8">
      <c r="A42" s="4" t="s">
        <v>9</v>
      </c>
      <c r="B42" s="4"/>
      <c r="C42" s="4"/>
      <c r="D42" s="4"/>
      <c r="E42" s="4"/>
      <c r="F42" s="4"/>
      <c r="G42" s="4"/>
      <c r="H42" s="2"/>
    </row>
    <row r="43" spans="1:8">
      <c r="A43" s="2" t="s">
        <v>1253</v>
      </c>
      <c r="B43" s="68" t="s">
        <v>1124</v>
      </c>
      <c r="C43" s="289" t="s">
        <v>87</v>
      </c>
      <c r="D43" s="34">
        <v>13.77</v>
      </c>
      <c r="E43" s="34">
        <v>12.779999999999998</v>
      </c>
      <c r="F43" s="34">
        <v>35.489999999999995</v>
      </c>
      <c r="G43" s="33">
        <v>311.56</v>
      </c>
      <c r="H43" s="2"/>
    </row>
    <row r="44" spans="1:8">
      <c r="A44" s="2" t="s">
        <v>1255</v>
      </c>
      <c r="B44" s="2" t="s">
        <v>112</v>
      </c>
      <c r="C44" s="289">
        <v>95</v>
      </c>
      <c r="D44" s="34">
        <v>0.88</v>
      </c>
      <c r="E44" s="34">
        <v>8.17</v>
      </c>
      <c r="F44" s="34">
        <v>8.1900000000000013</v>
      </c>
      <c r="G44" s="33">
        <v>109.81</v>
      </c>
      <c r="H44" s="2"/>
    </row>
    <row r="45" spans="1:8">
      <c r="A45" s="2" t="s">
        <v>938</v>
      </c>
      <c r="B45" s="2" t="s">
        <v>160</v>
      </c>
      <c r="C45" s="289">
        <v>60</v>
      </c>
      <c r="D45" s="34">
        <v>3.36</v>
      </c>
      <c r="E45" s="34">
        <v>0.72</v>
      </c>
      <c r="F45" s="34">
        <v>35.28</v>
      </c>
      <c r="G45" s="33">
        <v>160.80000000000001</v>
      </c>
      <c r="H45" s="2"/>
    </row>
    <row r="46" spans="1:8">
      <c r="A46" s="2" t="s">
        <v>1259</v>
      </c>
      <c r="B46" s="2" t="s">
        <v>1198</v>
      </c>
      <c r="C46" s="289" t="s">
        <v>146</v>
      </c>
      <c r="D46" s="34">
        <v>9.81</v>
      </c>
      <c r="E46" s="34">
        <v>11.28</v>
      </c>
      <c r="F46" s="34">
        <v>23.15</v>
      </c>
      <c r="G46" s="33">
        <v>233.26999999999998</v>
      </c>
      <c r="H46" s="2"/>
    </row>
    <row r="47" spans="1:8">
      <c r="A47" s="2" t="s">
        <v>788</v>
      </c>
      <c r="B47" s="68" t="s">
        <v>92</v>
      </c>
      <c r="C47" s="289">
        <v>100</v>
      </c>
      <c r="D47" s="34">
        <v>0.34</v>
      </c>
      <c r="E47" s="34">
        <v>0.6</v>
      </c>
      <c r="F47" s="34">
        <v>11.4</v>
      </c>
      <c r="G47" s="33">
        <v>54</v>
      </c>
      <c r="H47" s="2"/>
    </row>
    <row r="48" spans="1:8" ht="15.6" customHeight="1">
      <c r="A48" s="361" t="s">
        <v>10</v>
      </c>
      <c r="B48" s="361"/>
      <c r="C48" s="4"/>
      <c r="D48" s="103">
        <f>SUM(D43:D47)</f>
        <v>28.16</v>
      </c>
      <c r="E48" s="130">
        <f t="shared" ref="E48:G48" si="2">SUM(E43:E47)</f>
        <v>33.549999999999997</v>
      </c>
      <c r="F48" s="103">
        <f t="shared" si="2"/>
        <v>113.50999999999999</v>
      </c>
      <c r="G48" s="103">
        <f t="shared" si="2"/>
        <v>869.44</v>
      </c>
      <c r="H48" s="2"/>
    </row>
    <row r="49" spans="1:8" ht="28.2" customHeight="1">
      <c r="A49" s="362" t="s">
        <v>11</v>
      </c>
      <c r="B49" s="362"/>
      <c r="C49" s="4"/>
      <c r="D49" s="7" t="s">
        <v>777</v>
      </c>
      <c r="E49" s="7" t="s">
        <v>778</v>
      </c>
      <c r="F49" s="7" t="s">
        <v>779</v>
      </c>
      <c r="G49" s="7" t="s">
        <v>780</v>
      </c>
      <c r="H49" s="2"/>
    </row>
    <row r="51" spans="1:8">
      <c r="A51" s="367" t="s">
        <v>1231</v>
      </c>
      <c r="B51" s="367"/>
      <c r="C51" s="367"/>
      <c r="D51" s="367"/>
      <c r="E51" s="367"/>
      <c r="F51" s="367"/>
      <c r="G51" s="367"/>
    </row>
    <row r="52" spans="1:8" ht="55.2" customHeight="1">
      <c r="A52" s="371" t="s">
        <v>1</v>
      </c>
      <c r="B52" s="373" t="s">
        <v>2</v>
      </c>
      <c r="C52" s="371" t="s">
        <v>19</v>
      </c>
      <c r="D52" s="368" t="s">
        <v>4</v>
      </c>
      <c r="E52" s="369"/>
      <c r="F52" s="370"/>
      <c r="G52" s="371" t="s">
        <v>8</v>
      </c>
      <c r="H52" s="359" t="s">
        <v>1011</v>
      </c>
    </row>
    <row r="53" spans="1:8">
      <c r="A53" s="372"/>
      <c r="B53" s="374"/>
      <c r="C53" s="372"/>
      <c r="D53" s="3" t="s">
        <v>5</v>
      </c>
      <c r="E53" s="3" t="s">
        <v>6</v>
      </c>
      <c r="F53" s="3" t="s">
        <v>7</v>
      </c>
      <c r="G53" s="372"/>
      <c r="H53" s="360"/>
    </row>
    <row r="54" spans="1:8">
      <c r="A54" s="4" t="s">
        <v>9</v>
      </c>
      <c r="B54" s="4"/>
      <c r="C54" s="4"/>
      <c r="D54" s="4"/>
      <c r="E54" s="4"/>
      <c r="F54" s="4"/>
      <c r="G54" s="4"/>
      <c r="H54" s="2"/>
    </row>
    <row r="55" spans="1:8">
      <c r="A55" s="2" t="s">
        <v>1262</v>
      </c>
      <c r="B55" s="2" t="s">
        <v>1134</v>
      </c>
      <c r="C55" s="289">
        <v>300</v>
      </c>
      <c r="D55" s="34">
        <v>28.199999999999996</v>
      </c>
      <c r="E55" s="34">
        <v>19.614000000000001</v>
      </c>
      <c r="F55" s="34">
        <v>30.885000000000002</v>
      </c>
      <c r="G55" s="33">
        <v>421.54500000000007</v>
      </c>
      <c r="H55" s="2"/>
    </row>
    <row r="56" spans="1:8">
      <c r="A56" s="2" t="s">
        <v>187</v>
      </c>
      <c r="B56" s="68" t="s">
        <v>1260</v>
      </c>
      <c r="C56" s="289">
        <v>100</v>
      </c>
      <c r="D56" s="34">
        <v>0.60000000000000009</v>
      </c>
      <c r="E56" s="34">
        <v>5.5</v>
      </c>
      <c r="F56" s="34">
        <v>14</v>
      </c>
      <c r="G56" s="33">
        <v>107.1</v>
      </c>
      <c r="H56" s="2"/>
    </row>
    <row r="57" spans="1:8">
      <c r="A57" s="2" t="s">
        <v>1265</v>
      </c>
      <c r="B57" s="2" t="s">
        <v>1261</v>
      </c>
      <c r="C57" s="289" t="s">
        <v>116</v>
      </c>
      <c r="D57" s="34">
        <v>3.62</v>
      </c>
      <c r="E57" s="34">
        <v>7.71</v>
      </c>
      <c r="F57" s="34">
        <v>22.21</v>
      </c>
      <c r="G57" s="33">
        <v>165.23000000000002</v>
      </c>
      <c r="H57" s="2"/>
    </row>
    <row r="58" spans="1:8">
      <c r="A58" s="2" t="s">
        <v>144</v>
      </c>
      <c r="B58" s="2" t="s">
        <v>160</v>
      </c>
      <c r="C58" s="289">
        <v>50</v>
      </c>
      <c r="D58" s="34">
        <v>2.8</v>
      </c>
      <c r="E58" s="34">
        <v>0.6</v>
      </c>
      <c r="F58" s="34">
        <v>29.4</v>
      </c>
      <c r="G58" s="33">
        <v>134</v>
      </c>
      <c r="H58" s="2"/>
    </row>
    <row r="59" spans="1:8">
      <c r="A59" s="2" t="s">
        <v>788</v>
      </c>
      <c r="B59" s="2" t="s">
        <v>92</v>
      </c>
      <c r="C59" s="289">
        <v>100</v>
      </c>
      <c r="D59" s="34">
        <v>0.34</v>
      </c>
      <c r="E59" s="34">
        <v>0.6</v>
      </c>
      <c r="F59" s="34">
        <v>11.4</v>
      </c>
      <c r="G59" s="33">
        <v>54</v>
      </c>
      <c r="H59" s="2"/>
    </row>
    <row r="60" spans="1:8">
      <c r="A60" s="361" t="s">
        <v>10</v>
      </c>
      <c r="B60" s="361"/>
      <c r="C60" s="4"/>
      <c r="D60" s="103">
        <f>SUM(D55:D59)</f>
        <v>35.559999999999995</v>
      </c>
      <c r="E60" s="103">
        <f t="shared" ref="E60:G60" si="3">SUM(E55:E59)</f>
        <v>34.024000000000001</v>
      </c>
      <c r="F60" s="103">
        <f t="shared" si="3"/>
        <v>107.89500000000001</v>
      </c>
      <c r="G60" s="103">
        <f t="shared" si="3"/>
        <v>881.87500000000011</v>
      </c>
      <c r="H60" s="2"/>
    </row>
    <row r="61" spans="1:8" ht="28.95" customHeight="1">
      <c r="A61" s="362" t="s">
        <v>11</v>
      </c>
      <c r="B61" s="362"/>
      <c r="C61" s="4"/>
      <c r="D61" s="7" t="s">
        <v>777</v>
      </c>
      <c r="E61" s="7" t="s">
        <v>778</v>
      </c>
      <c r="F61" s="7" t="s">
        <v>779</v>
      </c>
      <c r="G61" s="7" t="s">
        <v>780</v>
      </c>
      <c r="H61" s="2"/>
    </row>
  </sheetData>
  <mergeCells count="46">
    <mergeCell ref="A1:G1"/>
    <mergeCell ref="A2:G2"/>
    <mergeCell ref="A3:A4"/>
    <mergeCell ref="B3:B4"/>
    <mergeCell ref="C3:C4"/>
    <mergeCell ref="D3:F3"/>
    <mergeCell ref="G3:G4"/>
    <mergeCell ref="H3:H4"/>
    <mergeCell ref="A11:B11"/>
    <mergeCell ref="A12:B12"/>
    <mergeCell ref="A15:G15"/>
    <mergeCell ref="A16:A17"/>
    <mergeCell ref="B16:B17"/>
    <mergeCell ref="C16:C17"/>
    <mergeCell ref="D16:F16"/>
    <mergeCell ref="G16:G17"/>
    <mergeCell ref="H16:H17"/>
    <mergeCell ref="A24:B24"/>
    <mergeCell ref="A25:B25"/>
    <mergeCell ref="A27:G27"/>
    <mergeCell ref="A28:A29"/>
    <mergeCell ref="B28:B29"/>
    <mergeCell ref="C28:C29"/>
    <mergeCell ref="D28:F28"/>
    <mergeCell ref="G28:G29"/>
    <mergeCell ref="H52:H53"/>
    <mergeCell ref="A60:B60"/>
    <mergeCell ref="H28:H29"/>
    <mergeCell ref="A36:B36"/>
    <mergeCell ref="A37:B37"/>
    <mergeCell ref="A39:G39"/>
    <mergeCell ref="D40:F40"/>
    <mergeCell ref="H40:H41"/>
    <mergeCell ref="A40:A41"/>
    <mergeCell ref="B40:B41"/>
    <mergeCell ref="C40:C41"/>
    <mergeCell ref="G40:G41"/>
    <mergeCell ref="A52:A53"/>
    <mergeCell ref="B52:B53"/>
    <mergeCell ref="C52:C53"/>
    <mergeCell ref="G52:G53"/>
    <mergeCell ref="A61:B61"/>
    <mergeCell ref="A48:B48"/>
    <mergeCell ref="A49:B49"/>
    <mergeCell ref="A51:G51"/>
    <mergeCell ref="D52:F52"/>
  </mergeCells>
  <pageMargins left="0.11811023622047245" right="0.11811023622047245" top="0.74803149606299213" bottom="0.74803149606299213" header="0.31496062992125984" footer="0.31496062992125984"/>
  <pageSetup paperSize="9" orientation="landscape"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3"/>
  <sheetViews>
    <sheetView zoomScale="60" zoomScaleNormal="60" workbookViewId="0">
      <selection activeCell="A405" sqref="A405"/>
    </sheetView>
  </sheetViews>
  <sheetFormatPr defaultRowHeight="14.4"/>
  <cols>
    <col min="1" max="1" width="24.109375" customWidth="1"/>
  </cols>
  <sheetData>
    <row r="1" spans="1:7">
      <c r="A1" s="384" t="s">
        <v>213</v>
      </c>
      <c r="B1" s="384"/>
      <c r="C1" s="384"/>
      <c r="D1" s="384"/>
      <c r="E1" s="384"/>
      <c r="F1" s="384"/>
      <c r="G1" s="384"/>
    </row>
    <row r="2" spans="1:7" ht="15.6">
      <c r="A2" s="385" t="s">
        <v>773</v>
      </c>
      <c r="B2" s="385"/>
      <c r="C2" s="385"/>
      <c r="D2" s="385"/>
      <c r="E2" s="385"/>
      <c r="F2" s="385"/>
      <c r="G2" s="385"/>
    </row>
    <row r="4" spans="1:7">
      <c r="A4" s="363" t="s">
        <v>1091</v>
      </c>
      <c r="B4" s="363"/>
      <c r="C4" s="363"/>
      <c r="D4" s="363"/>
      <c r="E4" s="363"/>
      <c r="F4" s="363"/>
      <c r="G4" s="363"/>
    </row>
    <row r="6" spans="1:7">
      <c r="A6" s="1" t="s">
        <v>1234</v>
      </c>
      <c r="B6" s="1"/>
      <c r="C6" s="1"/>
      <c r="D6" s="1"/>
      <c r="E6" s="1"/>
      <c r="F6" s="1"/>
      <c r="G6" s="1"/>
    </row>
    <row r="7" spans="1:7">
      <c r="A7" s="376" t="s">
        <v>215</v>
      </c>
      <c r="B7" s="377" t="s">
        <v>216</v>
      </c>
      <c r="C7" s="377"/>
      <c r="D7" s="376" t="s">
        <v>4</v>
      </c>
      <c r="E7" s="376"/>
      <c r="F7" s="376"/>
      <c r="G7" s="378" t="s">
        <v>217</v>
      </c>
    </row>
    <row r="8" spans="1:7">
      <c r="A8" s="376"/>
      <c r="B8" s="289" t="s">
        <v>218</v>
      </c>
      <c r="C8" s="289" t="s">
        <v>219</v>
      </c>
      <c r="D8" s="289" t="s">
        <v>220</v>
      </c>
      <c r="E8" s="289" t="s">
        <v>6</v>
      </c>
      <c r="F8" s="289" t="s">
        <v>221</v>
      </c>
      <c r="G8" s="378"/>
    </row>
    <row r="9" spans="1:7">
      <c r="A9" s="290" t="s">
        <v>222</v>
      </c>
      <c r="B9" s="107">
        <v>100</v>
      </c>
      <c r="C9" s="107">
        <v>65.754999999999995</v>
      </c>
      <c r="D9" s="289">
        <v>1.32</v>
      </c>
      <c r="E9" s="289">
        <v>7.0000000000000007E-2</v>
      </c>
      <c r="F9" s="289">
        <v>9.73</v>
      </c>
      <c r="G9" s="289">
        <v>44.78</v>
      </c>
    </row>
    <row r="10" spans="1:7">
      <c r="A10" s="290" t="s">
        <v>223</v>
      </c>
      <c r="B10" s="107">
        <v>12.5</v>
      </c>
      <c r="C10" s="107">
        <v>8.2210000000000001</v>
      </c>
      <c r="D10" s="289">
        <v>0.08</v>
      </c>
      <c r="E10" s="289">
        <v>0.02</v>
      </c>
      <c r="F10" s="289">
        <v>0.4</v>
      </c>
      <c r="G10" s="289">
        <v>2.06</v>
      </c>
    </row>
    <row r="11" spans="1:7">
      <c r="A11" s="290" t="s">
        <v>279</v>
      </c>
      <c r="B11" s="107">
        <v>3</v>
      </c>
      <c r="C11" s="107">
        <v>2.6510000000000002</v>
      </c>
      <c r="D11" s="289">
        <v>0.03</v>
      </c>
      <c r="E11" s="289">
        <v>0.01</v>
      </c>
      <c r="F11" s="289">
        <v>0.13</v>
      </c>
      <c r="G11" s="289">
        <v>0.73</v>
      </c>
    </row>
    <row r="12" spans="1:7">
      <c r="A12" s="290" t="s">
        <v>225</v>
      </c>
      <c r="B12" s="107">
        <v>1</v>
      </c>
      <c r="C12" s="107">
        <v>1</v>
      </c>
      <c r="D12" s="289">
        <v>0</v>
      </c>
      <c r="E12" s="289">
        <v>1</v>
      </c>
      <c r="F12" s="289">
        <v>0</v>
      </c>
      <c r="G12" s="289">
        <v>9</v>
      </c>
    </row>
    <row r="13" spans="1:7">
      <c r="A13" s="107" t="s">
        <v>1097</v>
      </c>
      <c r="B13" s="107">
        <v>16.8</v>
      </c>
      <c r="C13" s="289">
        <v>16.8</v>
      </c>
      <c r="D13" s="289">
        <v>0.08</v>
      </c>
      <c r="E13" s="289">
        <v>0</v>
      </c>
      <c r="F13" s="289">
        <v>0.5</v>
      </c>
      <c r="G13" s="289">
        <v>2.35</v>
      </c>
    </row>
    <row r="14" spans="1:7">
      <c r="A14" s="107" t="s">
        <v>735</v>
      </c>
      <c r="B14" s="107">
        <v>8</v>
      </c>
      <c r="C14" s="289">
        <v>8</v>
      </c>
      <c r="D14" s="289">
        <v>0.78</v>
      </c>
      <c r="E14" s="289">
        <v>0.11</v>
      </c>
      <c r="F14" s="289">
        <v>5.68</v>
      </c>
      <c r="G14" s="289">
        <v>26.83</v>
      </c>
    </row>
    <row r="15" spans="1:7">
      <c r="A15" s="290" t="s">
        <v>228</v>
      </c>
      <c r="B15" s="107">
        <v>0.5</v>
      </c>
      <c r="C15" s="107">
        <v>0.5</v>
      </c>
      <c r="D15" s="289">
        <v>0</v>
      </c>
      <c r="E15" s="289">
        <v>0</v>
      </c>
      <c r="F15" s="289">
        <v>0</v>
      </c>
      <c r="G15" s="289">
        <v>0</v>
      </c>
    </row>
    <row r="16" spans="1:7">
      <c r="A16" s="290" t="s">
        <v>229</v>
      </c>
      <c r="B16" s="107">
        <v>0.05</v>
      </c>
      <c r="C16" s="107">
        <v>0.05</v>
      </c>
      <c r="D16" s="289">
        <v>0</v>
      </c>
      <c r="E16" s="289">
        <v>0</v>
      </c>
      <c r="F16" s="289">
        <v>0</v>
      </c>
      <c r="G16" s="289">
        <v>0</v>
      </c>
    </row>
    <row r="17" spans="1:8">
      <c r="A17" s="290" t="s">
        <v>227</v>
      </c>
      <c r="B17" s="107">
        <v>0.03</v>
      </c>
      <c r="C17" s="107">
        <v>0.03</v>
      </c>
      <c r="D17" s="289">
        <v>0</v>
      </c>
      <c r="E17" s="289">
        <v>0</v>
      </c>
      <c r="F17" s="289">
        <v>0</v>
      </c>
      <c r="G17" s="289">
        <v>0</v>
      </c>
    </row>
    <row r="18" spans="1:8">
      <c r="A18" s="290" t="s">
        <v>230</v>
      </c>
      <c r="B18" s="107">
        <v>187</v>
      </c>
      <c r="C18" s="107">
        <v>187</v>
      </c>
      <c r="D18" s="289">
        <v>0</v>
      </c>
      <c r="E18" s="289">
        <v>0</v>
      </c>
      <c r="F18" s="289">
        <v>0</v>
      </c>
      <c r="G18" s="289">
        <v>0</v>
      </c>
    </row>
    <row r="19" spans="1:8">
      <c r="A19" s="290" t="s">
        <v>311</v>
      </c>
      <c r="B19" s="107">
        <v>0.3</v>
      </c>
      <c r="C19" s="107">
        <v>0.3</v>
      </c>
      <c r="D19" s="289">
        <v>0</v>
      </c>
      <c r="E19" s="289">
        <v>0</v>
      </c>
      <c r="F19" s="289">
        <v>0</v>
      </c>
      <c r="G19" s="289">
        <v>0</v>
      </c>
    </row>
    <row r="20" spans="1:8">
      <c r="A20" s="290" t="s">
        <v>300</v>
      </c>
      <c r="B20" s="107">
        <v>10</v>
      </c>
      <c r="C20" s="107">
        <v>10</v>
      </c>
      <c r="D20" s="289">
        <v>0.28000000000000003</v>
      </c>
      <c r="E20" s="289">
        <v>2</v>
      </c>
      <c r="F20" s="289">
        <v>0.32</v>
      </c>
      <c r="G20" s="289">
        <v>20.399999999999999</v>
      </c>
    </row>
    <row r="21" spans="1:8">
      <c r="A21" s="109" t="s">
        <v>232</v>
      </c>
      <c r="B21" s="109"/>
      <c r="C21" s="109" t="s">
        <v>82</v>
      </c>
      <c r="D21" s="110">
        <f>SUM(D9:D20)</f>
        <v>2.5700000000000003</v>
      </c>
      <c r="E21" s="110">
        <f>SUM(E9:E20)</f>
        <v>3.21</v>
      </c>
      <c r="F21" s="110">
        <f>SUM(F9:F20)</f>
        <v>16.760000000000002</v>
      </c>
      <c r="G21" s="110">
        <f>SUM(G9:G20)</f>
        <v>106.15</v>
      </c>
    </row>
    <row r="22" spans="1:8" ht="70.95" customHeight="1">
      <c r="A22" s="375" t="s">
        <v>1098</v>
      </c>
      <c r="B22" s="375"/>
      <c r="C22" s="375"/>
      <c r="D22" s="375"/>
      <c r="E22" s="375"/>
      <c r="F22" s="375"/>
      <c r="G22" s="375"/>
    </row>
    <row r="24" spans="1:8">
      <c r="A24" s="1" t="s">
        <v>1235</v>
      </c>
      <c r="B24" s="1"/>
      <c r="C24" s="1"/>
      <c r="D24" s="1"/>
      <c r="E24" s="1"/>
      <c r="F24" s="1"/>
      <c r="G24" s="1"/>
    </row>
    <row r="25" spans="1:8">
      <c r="A25" s="376" t="s">
        <v>215</v>
      </c>
      <c r="B25" s="377" t="s">
        <v>216</v>
      </c>
      <c r="C25" s="377"/>
      <c r="D25" s="376" t="s">
        <v>4</v>
      </c>
      <c r="E25" s="376"/>
      <c r="F25" s="376"/>
      <c r="G25" s="378" t="s">
        <v>217</v>
      </c>
    </row>
    <row r="26" spans="1:8">
      <c r="A26" s="376"/>
      <c r="B26" s="2" t="s">
        <v>218</v>
      </c>
      <c r="C26" s="2" t="s">
        <v>219</v>
      </c>
      <c r="D26" s="2" t="s">
        <v>220</v>
      </c>
      <c r="E26" s="2" t="s">
        <v>6</v>
      </c>
      <c r="F26" s="2" t="s">
        <v>221</v>
      </c>
      <c r="G26" s="378"/>
      <c r="H26" s="54"/>
    </row>
    <row r="27" spans="1:8">
      <c r="A27" s="3" t="s">
        <v>278</v>
      </c>
      <c r="B27" s="44">
        <v>35.28</v>
      </c>
      <c r="C27" s="44">
        <v>35.277777777777779</v>
      </c>
      <c r="D27" s="3">
        <v>6.2</v>
      </c>
      <c r="E27" s="3">
        <v>5.93</v>
      </c>
      <c r="F27" s="3">
        <v>0</v>
      </c>
      <c r="G27" s="3">
        <v>78.180000000000007</v>
      </c>
      <c r="H27" s="54"/>
    </row>
    <row r="28" spans="1:8">
      <c r="A28" s="3" t="s">
        <v>279</v>
      </c>
      <c r="B28" s="44">
        <v>26.851851851851851</v>
      </c>
      <c r="C28" s="44">
        <v>23.728703703703701</v>
      </c>
      <c r="D28" s="3">
        <v>0.31</v>
      </c>
      <c r="E28" s="3">
        <v>7.0000000000000007E-2</v>
      </c>
      <c r="F28" s="3">
        <v>1.1599999999999999</v>
      </c>
      <c r="G28" s="3">
        <v>6.53</v>
      </c>
      <c r="H28" s="54"/>
    </row>
    <row r="29" spans="1:8">
      <c r="A29" s="3" t="s">
        <v>234</v>
      </c>
      <c r="B29" s="44">
        <v>74.074074074074076</v>
      </c>
      <c r="C29" s="44">
        <v>177.77</v>
      </c>
      <c r="D29" s="3">
        <v>8.5</v>
      </c>
      <c r="E29" s="3">
        <v>0.81</v>
      </c>
      <c r="F29" s="3">
        <v>55.55</v>
      </c>
      <c r="G29" s="3">
        <v>263.62</v>
      </c>
      <c r="H29" s="54"/>
    </row>
    <row r="30" spans="1:8">
      <c r="A30" s="3" t="s">
        <v>225</v>
      </c>
      <c r="B30" s="44">
        <v>8</v>
      </c>
      <c r="C30" s="44">
        <v>8</v>
      </c>
      <c r="D30" s="3">
        <v>0</v>
      </c>
      <c r="E30" s="3">
        <v>8</v>
      </c>
      <c r="F30" s="3">
        <v>0</v>
      </c>
      <c r="G30" s="3">
        <v>72</v>
      </c>
      <c r="H30" s="54"/>
    </row>
    <row r="31" spans="1:8">
      <c r="A31" s="3" t="s">
        <v>228</v>
      </c>
      <c r="B31" s="44">
        <v>0.55555555555555558</v>
      </c>
      <c r="C31" s="44">
        <v>0.55555555555555558</v>
      </c>
      <c r="D31" s="3">
        <v>0</v>
      </c>
      <c r="E31" s="3">
        <v>0</v>
      </c>
      <c r="F31" s="3">
        <v>0</v>
      </c>
      <c r="G31" s="3">
        <v>0</v>
      </c>
      <c r="H31" s="54"/>
    </row>
    <row r="32" spans="1:8">
      <c r="A32" s="3" t="s">
        <v>229</v>
      </c>
      <c r="B32" s="44">
        <v>0.18518518518518517</v>
      </c>
      <c r="C32" s="44">
        <v>0.18518518518518517</v>
      </c>
      <c r="D32" s="3">
        <v>0</v>
      </c>
      <c r="E32" s="3">
        <v>0</v>
      </c>
      <c r="F32" s="3">
        <v>0</v>
      </c>
      <c r="G32" s="3">
        <v>0</v>
      </c>
      <c r="H32" s="54"/>
    </row>
    <row r="33" spans="1:8">
      <c r="A33" s="3" t="s">
        <v>230</v>
      </c>
      <c r="B33" s="44">
        <v>69.444444444444443</v>
      </c>
      <c r="C33" s="44">
        <v>69.444444444444443</v>
      </c>
      <c r="D33" s="3">
        <v>0</v>
      </c>
      <c r="E33" s="3">
        <v>0</v>
      </c>
      <c r="F33" s="3">
        <v>0</v>
      </c>
      <c r="G33" s="3">
        <v>0</v>
      </c>
      <c r="H33" s="54"/>
    </row>
    <row r="34" spans="1:8">
      <c r="A34" s="46" t="s">
        <v>232</v>
      </c>
      <c r="B34" s="47"/>
      <c r="C34" s="46">
        <v>250</v>
      </c>
      <c r="D34" s="48">
        <f>SUM(D27:D33)</f>
        <v>15.01</v>
      </c>
      <c r="E34" s="48">
        <f t="shared" ref="E34:G34" si="0">SUM(E27:E33)</f>
        <v>14.81</v>
      </c>
      <c r="F34" s="48">
        <f t="shared" si="0"/>
        <v>56.709999999999994</v>
      </c>
      <c r="G34" s="48">
        <f t="shared" si="0"/>
        <v>420.33000000000004</v>
      </c>
      <c r="H34" s="54"/>
    </row>
    <row r="35" spans="1:8">
      <c r="A35" s="412" t="s">
        <v>1065</v>
      </c>
      <c r="B35" s="412"/>
      <c r="C35" s="412"/>
      <c r="D35" s="412"/>
      <c r="E35" s="412"/>
      <c r="F35" s="412"/>
      <c r="G35" s="412"/>
      <c r="H35" s="412"/>
    </row>
    <row r="36" spans="1:8">
      <c r="A36" s="412"/>
      <c r="B36" s="412"/>
      <c r="C36" s="412"/>
      <c r="D36" s="412"/>
      <c r="E36" s="412"/>
      <c r="F36" s="412"/>
      <c r="G36" s="412"/>
      <c r="H36" s="412"/>
    </row>
    <row r="37" spans="1:8">
      <c r="A37" s="412"/>
      <c r="B37" s="412"/>
      <c r="C37" s="412"/>
      <c r="D37" s="412"/>
      <c r="E37" s="412"/>
      <c r="F37" s="412"/>
      <c r="G37" s="412"/>
      <c r="H37" s="412"/>
    </row>
    <row r="38" spans="1:8">
      <c r="A38" s="412"/>
      <c r="B38" s="412"/>
      <c r="C38" s="412"/>
      <c r="D38" s="412"/>
      <c r="E38" s="412"/>
      <c r="F38" s="412"/>
      <c r="G38" s="412"/>
      <c r="H38" s="412"/>
    </row>
    <row r="39" spans="1:8">
      <c r="A39" s="412"/>
      <c r="B39" s="412"/>
      <c r="C39" s="412"/>
      <c r="D39" s="412"/>
      <c r="E39" s="412"/>
      <c r="F39" s="412"/>
      <c r="G39" s="412"/>
      <c r="H39" s="412"/>
    </row>
    <row r="41" spans="1:8">
      <c r="A41" s="1" t="s">
        <v>1236</v>
      </c>
      <c r="B41" s="1"/>
      <c r="C41" s="1"/>
      <c r="D41" s="1"/>
      <c r="E41" s="1"/>
      <c r="F41" s="1"/>
      <c r="G41" s="1"/>
    </row>
    <row r="42" spans="1:8">
      <c r="A42" s="376" t="s">
        <v>215</v>
      </c>
      <c r="B42" s="377" t="s">
        <v>216</v>
      </c>
      <c r="C42" s="377"/>
      <c r="D42" s="376" t="s">
        <v>4</v>
      </c>
      <c r="E42" s="376"/>
      <c r="F42" s="376"/>
      <c r="G42" s="378" t="s">
        <v>217</v>
      </c>
    </row>
    <row r="43" spans="1:8">
      <c r="A43" s="376"/>
      <c r="B43" s="289" t="s">
        <v>218</v>
      </c>
      <c r="C43" s="289" t="s">
        <v>219</v>
      </c>
      <c r="D43" s="289" t="s">
        <v>220</v>
      </c>
      <c r="E43" s="289" t="s">
        <v>6</v>
      </c>
      <c r="F43" s="289" t="s">
        <v>221</v>
      </c>
      <c r="G43" s="378"/>
    </row>
    <row r="44" spans="1:8">
      <c r="A44" s="290" t="s">
        <v>506</v>
      </c>
      <c r="B44" s="107">
        <v>112.4</v>
      </c>
      <c r="C44" s="107">
        <v>82.1</v>
      </c>
      <c r="D44" s="289">
        <v>0.82</v>
      </c>
      <c r="E44" s="289">
        <v>0.16</v>
      </c>
      <c r="F44" s="289">
        <v>3.94</v>
      </c>
      <c r="G44" s="289">
        <v>20.53</v>
      </c>
    </row>
    <row r="45" spans="1:8">
      <c r="A45" s="290" t="s">
        <v>273</v>
      </c>
      <c r="B45" s="107">
        <v>0.4</v>
      </c>
      <c r="C45" s="107">
        <v>0.4</v>
      </c>
      <c r="D45" s="289">
        <v>0</v>
      </c>
      <c r="E45" s="289">
        <v>0</v>
      </c>
      <c r="F45" s="289">
        <v>0</v>
      </c>
      <c r="G45" s="289">
        <v>0</v>
      </c>
    </row>
    <row r="46" spans="1:8">
      <c r="A46" s="290" t="s">
        <v>247</v>
      </c>
      <c r="B46" s="107">
        <v>4</v>
      </c>
      <c r="C46" s="107">
        <v>4</v>
      </c>
      <c r="D46" s="289">
        <v>0</v>
      </c>
      <c r="E46" s="289">
        <v>0</v>
      </c>
      <c r="F46" s="289">
        <v>3.99</v>
      </c>
      <c r="G46" s="289">
        <v>15.97</v>
      </c>
    </row>
    <row r="47" spans="1:8">
      <c r="A47" s="290" t="s">
        <v>228</v>
      </c>
      <c r="B47" s="107">
        <v>0.25</v>
      </c>
      <c r="C47" s="107">
        <v>0.25</v>
      </c>
      <c r="D47" s="289">
        <v>0</v>
      </c>
      <c r="E47" s="289">
        <v>0</v>
      </c>
      <c r="F47" s="289">
        <v>0</v>
      </c>
      <c r="G47" s="289">
        <v>0</v>
      </c>
    </row>
    <row r="48" spans="1:8">
      <c r="A48" s="290" t="s">
        <v>293</v>
      </c>
      <c r="B48" s="107">
        <v>0.6</v>
      </c>
      <c r="C48" s="107">
        <v>0.54</v>
      </c>
      <c r="D48" s="289">
        <v>0.04</v>
      </c>
      <c r="E48" s="289">
        <v>0</v>
      </c>
      <c r="F48" s="289">
        <v>0.16</v>
      </c>
      <c r="G48" s="289">
        <v>0.81</v>
      </c>
    </row>
    <row r="49" spans="1:8">
      <c r="A49" s="290" t="s">
        <v>314</v>
      </c>
      <c r="B49" s="107">
        <v>3</v>
      </c>
      <c r="C49" s="107">
        <v>3</v>
      </c>
      <c r="D49" s="289">
        <v>0.68</v>
      </c>
      <c r="E49" s="289">
        <v>1.47</v>
      </c>
      <c r="F49" s="289">
        <v>0.37</v>
      </c>
      <c r="G49" s="289">
        <v>17.41</v>
      </c>
    </row>
    <row r="50" spans="1:8">
      <c r="A50" s="290" t="s">
        <v>225</v>
      </c>
      <c r="B50" s="107">
        <v>10</v>
      </c>
      <c r="C50" s="107">
        <v>10</v>
      </c>
      <c r="D50" s="289">
        <v>0</v>
      </c>
      <c r="E50" s="289">
        <v>10</v>
      </c>
      <c r="F50" s="289">
        <v>0</v>
      </c>
      <c r="G50" s="289">
        <v>90</v>
      </c>
    </row>
    <row r="51" spans="1:8">
      <c r="A51" s="109" t="s">
        <v>232</v>
      </c>
      <c r="B51" s="109"/>
      <c r="C51" s="109">
        <v>100</v>
      </c>
      <c r="D51" s="110">
        <f>SUM(D44:D50)</f>
        <v>1.54</v>
      </c>
      <c r="E51" s="110">
        <f>SUM(E44:E50)</f>
        <v>11.629999999999999</v>
      </c>
      <c r="F51" s="110">
        <f>SUM(F44:F50)</f>
        <v>8.4599999999999991</v>
      </c>
      <c r="G51" s="110">
        <f>SUM(G44:G50)</f>
        <v>144.72</v>
      </c>
    </row>
    <row r="52" spans="1:8" ht="68.400000000000006" customHeight="1">
      <c r="A52" s="375" t="s">
        <v>315</v>
      </c>
      <c r="B52" s="375"/>
      <c r="C52" s="375"/>
      <c r="D52" s="375"/>
      <c r="E52" s="375"/>
      <c r="F52" s="375"/>
      <c r="G52" s="375"/>
    </row>
    <row r="54" spans="1:8">
      <c r="A54" s="1" t="s">
        <v>774</v>
      </c>
      <c r="B54" s="1"/>
      <c r="C54" s="1"/>
      <c r="D54" s="1"/>
      <c r="E54" s="1"/>
      <c r="F54" s="1"/>
      <c r="G54" s="1"/>
    </row>
    <row r="55" spans="1:8">
      <c r="A55" s="376" t="s">
        <v>215</v>
      </c>
      <c r="B55" s="377" t="s">
        <v>216</v>
      </c>
      <c r="C55" s="377"/>
      <c r="D55" s="376" t="s">
        <v>4</v>
      </c>
      <c r="E55" s="376"/>
      <c r="F55" s="376"/>
      <c r="G55" s="378" t="s">
        <v>217</v>
      </c>
    </row>
    <row r="56" spans="1:8">
      <c r="A56" s="376"/>
      <c r="B56" s="2" t="s">
        <v>218</v>
      </c>
      <c r="C56" s="2" t="s">
        <v>219</v>
      </c>
      <c r="D56" s="2" t="s">
        <v>220</v>
      </c>
      <c r="E56" s="2" t="s">
        <v>6</v>
      </c>
      <c r="F56" s="2" t="s">
        <v>221</v>
      </c>
      <c r="G56" s="378"/>
    </row>
    <row r="57" spans="1:8">
      <c r="A57" s="3" t="s">
        <v>160</v>
      </c>
      <c r="B57" s="3">
        <v>50</v>
      </c>
      <c r="C57" s="3">
        <v>50</v>
      </c>
      <c r="D57" s="45">
        <v>2.8</v>
      </c>
      <c r="E57" s="45">
        <v>0.6</v>
      </c>
      <c r="F57" s="45">
        <v>29.4</v>
      </c>
      <c r="G57" s="45">
        <v>134</v>
      </c>
    </row>
    <row r="58" spans="1:8">
      <c r="A58" s="46" t="s">
        <v>232</v>
      </c>
      <c r="B58" s="47"/>
      <c r="C58" s="46">
        <v>50</v>
      </c>
      <c r="D58" s="46">
        <v>2.8</v>
      </c>
      <c r="E58" s="46">
        <v>0.6</v>
      </c>
      <c r="F58" s="46">
        <v>29.4</v>
      </c>
      <c r="G58" s="46">
        <v>134</v>
      </c>
    </row>
    <row r="60" spans="1:8">
      <c r="A60" s="1" t="s">
        <v>791</v>
      </c>
      <c r="B60" s="1"/>
      <c r="C60" s="1"/>
      <c r="D60" s="1"/>
      <c r="E60" s="1"/>
      <c r="F60" s="1"/>
      <c r="G60" s="1"/>
    </row>
    <row r="61" spans="1:8">
      <c r="A61" s="376" t="s">
        <v>215</v>
      </c>
      <c r="B61" s="377" t="s">
        <v>216</v>
      </c>
      <c r="C61" s="377"/>
      <c r="D61" s="376" t="s">
        <v>4</v>
      </c>
      <c r="E61" s="376"/>
      <c r="F61" s="376"/>
      <c r="G61" s="378" t="s">
        <v>217</v>
      </c>
    </row>
    <row r="62" spans="1:8">
      <c r="A62" s="376"/>
      <c r="B62" s="2" t="s">
        <v>218</v>
      </c>
      <c r="C62" s="2" t="s">
        <v>219</v>
      </c>
      <c r="D62" s="2" t="s">
        <v>220</v>
      </c>
      <c r="E62" s="2" t="s">
        <v>6</v>
      </c>
      <c r="F62" s="2" t="s">
        <v>221</v>
      </c>
      <c r="G62" s="378"/>
      <c r="H62" s="54"/>
    </row>
    <row r="63" spans="1:8">
      <c r="A63" s="3" t="s">
        <v>252</v>
      </c>
      <c r="B63" s="3">
        <v>100</v>
      </c>
      <c r="C63" s="3">
        <v>100</v>
      </c>
      <c r="D63" s="3">
        <v>0.6</v>
      </c>
      <c r="E63" s="3">
        <v>0.4</v>
      </c>
      <c r="F63" s="3">
        <v>12.4</v>
      </c>
      <c r="G63" s="3">
        <v>54.4</v>
      </c>
    </row>
    <row r="64" spans="1:8">
      <c r="A64" s="46" t="s">
        <v>232</v>
      </c>
      <c r="B64" s="46">
        <v>100</v>
      </c>
      <c r="C64" s="46">
        <v>100</v>
      </c>
      <c r="D64" s="46">
        <f>SUM(D63)</f>
        <v>0.6</v>
      </c>
      <c r="E64" s="46">
        <f t="shared" ref="E64:G64" si="1">SUM(E63)</f>
        <v>0.4</v>
      </c>
      <c r="F64" s="46">
        <f t="shared" si="1"/>
        <v>12.4</v>
      </c>
      <c r="G64" s="46">
        <f t="shared" si="1"/>
        <v>54.4</v>
      </c>
    </row>
    <row r="65" spans="1:8">
      <c r="A65" s="381" t="s">
        <v>253</v>
      </c>
      <c r="B65" s="381"/>
      <c r="C65" s="381"/>
      <c r="D65" s="381"/>
      <c r="E65" s="381"/>
      <c r="F65" s="381"/>
      <c r="G65" s="381"/>
      <c r="H65" s="381"/>
    </row>
    <row r="66" spans="1:8" ht="10.199999999999999" customHeight="1">
      <c r="A66" s="381"/>
      <c r="B66" s="381"/>
      <c r="C66" s="381"/>
      <c r="D66" s="381"/>
      <c r="E66" s="381"/>
      <c r="F66" s="381"/>
      <c r="G66" s="381"/>
      <c r="H66" s="381"/>
    </row>
    <row r="67" spans="1:8" hidden="1">
      <c r="A67" s="381"/>
      <c r="B67" s="381"/>
      <c r="C67" s="381"/>
      <c r="D67" s="381"/>
      <c r="E67" s="381"/>
      <c r="F67" s="381"/>
      <c r="G67" s="381"/>
      <c r="H67" s="381"/>
    </row>
    <row r="68" spans="1:8" hidden="1">
      <c r="A68" s="381"/>
      <c r="B68" s="381"/>
      <c r="C68" s="381"/>
      <c r="D68" s="381"/>
      <c r="E68" s="381"/>
      <c r="F68" s="381"/>
      <c r="G68" s="381"/>
      <c r="H68" s="381"/>
    </row>
    <row r="69" spans="1:8" hidden="1">
      <c r="A69" s="381"/>
      <c r="B69" s="381"/>
      <c r="C69" s="381"/>
      <c r="D69" s="381"/>
      <c r="E69" s="381"/>
      <c r="F69" s="381"/>
      <c r="G69" s="381"/>
      <c r="H69" s="381"/>
    </row>
    <row r="70" spans="1:8" hidden="1">
      <c r="A70" s="381"/>
      <c r="B70" s="381"/>
      <c r="C70" s="381"/>
      <c r="D70" s="381"/>
      <c r="E70" s="381"/>
      <c r="F70" s="381"/>
      <c r="G70" s="381"/>
      <c r="H70" s="381"/>
    </row>
    <row r="73" spans="1:8">
      <c r="A73" s="363" t="s">
        <v>1092</v>
      </c>
      <c r="B73" s="363"/>
      <c r="C73" s="363"/>
      <c r="D73" s="363"/>
      <c r="E73" s="363"/>
      <c r="F73" s="363"/>
      <c r="G73" s="363"/>
    </row>
    <row r="75" spans="1:8">
      <c r="A75" s="67" t="s">
        <v>1237</v>
      </c>
      <c r="B75" s="67"/>
      <c r="C75" s="67"/>
      <c r="D75" s="67"/>
      <c r="E75" s="67"/>
      <c r="F75" s="67"/>
      <c r="G75" s="67"/>
      <c r="H75" s="43"/>
    </row>
    <row r="76" spans="1:8">
      <c r="A76" s="379" t="s">
        <v>215</v>
      </c>
      <c r="B76" s="379" t="s">
        <v>216</v>
      </c>
      <c r="C76" s="379"/>
      <c r="D76" s="379" t="s">
        <v>4</v>
      </c>
      <c r="E76" s="379"/>
      <c r="F76" s="379"/>
      <c r="G76" s="380" t="s">
        <v>217</v>
      </c>
      <c r="H76" s="43"/>
    </row>
    <row r="77" spans="1:8">
      <c r="A77" s="379"/>
      <c r="B77" s="68" t="s">
        <v>218</v>
      </c>
      <c r="C77" s="68" t="s">
        <v>219</v>
      </c>
      <c r="D77" s="68" t="s">
        <v>220</v>
      </c>
      <c r="E77" s="68" t="s">
        <v>6</v>
      </c>
      <c r="F77" s="68" t="s">
        <v>221</v>
      </c>
      <c r="G77" s="380"/>
      <c r="H77" s="77"/>
    </row>
    <row r="78" spans="1:8">
      <c r="A78" s="3" t="s">
        <v>344</v>
      </c>
      <c r="B78" s="44">
        <v>47.29</v>
      </c>
      <c r="C78" s="44">
        <v>34</v>
      </c>
      <c r="D78" s="45">
        <v>7.24</v>
      </c>
      <c r="E78" s="45">
        <v>3.74</v>
      </c>
      <c r="F78" s="45">
        <v>0</v>
      </c>
      <c r="G78" s="45">
        <v>62.63</v>
      </c>
      <c r="H78" s="77"/>
    </row>
    <row r="79" spans="1:8">
      <c r="A79" s="3" t="s">
        <v>393</v>
      </c>
      <c r="B79" s="44">
        <v>4.8</v>
      </c>
      <c r="C79" s="44">
        <v>4.8</v>
      </c>
      <c r="D79" s="45">
        <v>0.06</v>
      </c>
      <c r="E79" s="45">
        <v>3.36</v>
      </c>
      <c r="F79" s="45">
        <v>0.13</v>
      </c>
      <c r="G79" s="45">
        <v>30.99</v>
      </c>
      <c r="H79" s="77"/>
    </row>
    <row r="80" spans="1:8">
      <c r="A80" s="3" t="s">
        <v>309</v>
      </c>
      <c r="B80" s="44">
        <v>81</v>
      </c>
      <c r="C80" s="44">
        <v>81</v>
      </c>
      <c r="D80" s="45">
        <v>10.130000000000001</v>
      </c>
      <c r="E80" s="45">
        <v>9.07</v>
      </c>
      <c r="F80" s="45">
        <v>0.56999999999999995</v>
      </c>
      <c r="G80" s="45">
        <v>124.42</v>
      </c>
      <c r="H80" s="77"/>
    </row>
    <row r="81" spans="1:8">
      <c r="A81" s="3" t="s">
        <v>394</v>
      </c>
      <c r="B81" s="44">
        <v>6.1224489795918364</v>
      </c>
      <c r="C81" s="44">
        <v>6.1224489795918364</v>
      </c>
      <c r="D81" s="45">
        <v>0.63</v>
      </c>
      <c r="E81" s="45">
        <v>0.06</v>
      </c>
      <c r="F81" s="45">
        <v>4.53</v>
      </c>
      <c r="G81" s="45">
        <v>21.13</v>
      </c>
      <c r="H81" s="77"/>
    </row>
    <row r="82" spans="1:8">
      <c r="A82" s="3" t="s">
        <v>279</v>
      </c>
      <c r="B82" s="44">
        <v>12.244897959183673</v>
      </c>
      <c r="C82" s="44">
        <v>10.816326530612244</v>
      </c>
      <c r="D82" s="45">
        <v>0.14000000000000001</v>
      </c>
      <c r="E82" s="45">
        <v>0.03</v>
      </c>
      <c r="F82" s="45">
        <v>0.53</v>
      </c>
      <c r="G82" s="45">
        <v>2.98</v>
      </c>
      <c r="H82" s="77"/>
    </row>
    <row r="83" spans="1:8">
      <c r="A83" s="3" t="s">
        <v>395</v>
      </c>
      <c r="B83" s="44">
        <v>0.61224489795918369</v>
      </c>
      <c r="C83" s="44">
        <v>0.61224489795918369</v>
      </c>
      <c r="D83" s="45">
        <v>0.02</v>
      </c>
      <c r="E83" s="45">
        <v>0</v>
      </c>
      <c r="F83" s="45">
        <v>0.03</v>
      </c>
      <c r="G83" s="45">
        <v>0.2</v>
      </c>
      <c r="H83" s="77"/>
    </row>
    <row r="84" spans="1:8">
      <c r="A84" s="3" t="s">
        <v>228</v>
      </c>
      <c r="B84" s="44">
        <v>0.12244897959183673</v>
      </c>
      <c r="C84" s="44">
        <v>0.12244897959183673</v>
      </c>
      <c r="D84" s="45">
        <v>0</v>
      </c>
      <c r="E84" s="45">
        <v>0</v>
      </c>
      <c r="F84" s="45">
        <v>0</v>
      </c>
      <c r="G84" s="45">
        <v>0</v>
      </c>
      <c r="H84" s="77"/>
    </row>
    <row r="85" spans="1:8">
      <c r="A85" s="3" t="s">
        <v>376</v>
      </c>
      <c r="B85" s="44">
        <v>0.12244897959183673</v>
      </c>
      <c r="C85" s="44">
        <v>0.12244897959183673</v>
      </c>
      <c r="D85" s="45">
        <v>0</v>
      </c>
      <c r="E85" s="45">
        <v>0</v>
      </c>
      <c r="F85" s="45">
        <v>0</v>
      </c>
      <c r="G85" s="45">
        <v>0</v>
      </c>
      <c r="H85" s="77"/>
    </row>
    <row r="86" spans="1:8">
      <c r="A86" s="3" t="s">
        <v>225</v>
      </c>
      <c r="B86" s="44">
        <v>4.5</v>
      </c>
      <c r="C86" s="44">
        <v>4.5</v>
      </c>
      <c r="D86" s="45">
        <v>0</v>
      </c>
      <c r="E86" s="45">
        <v>4.5</v>
      </c>
      <c r="F86" s="45">
        <v>0</v>
      </c>
      <c r="G86" s="45">
        <v>40.5</v>
      </c>
      <c r="H86" s="77"/>
    </row>
    <row r="87" spans="1:8">
      <c r="A87" s="55" t="s">
        <v>232</v>
      </c>
      <c r="B87" s="56"/>
      <c r="C87" s="55">
        <v>70</v>
      </c>
      <c r="D87" s="59">
        <f>SUM(D78:D86)</f>
        <v>18.22</v>
      </c>
      <c r="E87" s="59">
        <f t="shared" ref="E87:G87" si="2">SUM(E78:E86)</f>
        <v>20.76</v>
      </c>
      <c r="F87" s="59">
        <f t="shared" si="2"/>
        <v>5.7900000000000009</v>
      </c>
      <c r="G87" s="59">
        <f t="shared" si="2"/>
        <v>282.85000000000002</v>
      </c>
      <c r="H87" s="77"/>
    </row>
    <row r="88" spans="1:8">
      <c r="A88" s="381" t="s">
        <v>1071</v>
      </c>
      <c r="B88" s="381"/>
      <c r="C88" s="381"/>
      <c r="D88" s="381"/>
      <c r="E88" s="381"/>
      <c r="F88" s="381"/>
      <c r="G88" s="381"/>
      <c r="H88" s="381"/>
    </row>
    <row r="89" spans="1:8">
      <c r="A89" s="381"/>
      <c r="B89" s="381"/>
      <c r="C89" s="381"/>
      <c r="D89" s="381"/>
      <c r="E89" s="381"/>
      <c r="F89" s="381"/>
      <c r="G89" s="381"/>
      <c r="H89" s="381"/>
    </row>
    <row r="90" spans="1:8">
      <c r="A90" s="381"/>
      <c r="B90" s="381"/>
      <c r="C90" s="381"/>
      <c r="D90" s="381"/>
      <c r="E90" s="381"/>
      <c r="F90" s="381"/>
      <c r="G90" s="381"/>
      <c r="H90" s="381"/>
    </row>
    <row r="91" spans="1:8">
      <c r="A91" s="381"/>
      <c r="B91" s="381"/>
      <c r="C91" s="381"/>
      <c r="D91" s="381"/>
      <c r="E91" s="381"/>
      <c r="F91" s="381"/>
      <c r="G91" s="381"/>
      <c r="H91" s="381"/>
    </row>
    <row r="92" spans="1:8">
      <c r="A92" s="381"/>
      <c r="B92" s="381"/>
      <c r="C92" s="381"/>
      <c r="D92" s="381"/>
      <c r="E92" s="381"/>
      <c r="F92" s="381"/>
      <c r="G92" s="381"/>
      <c r="H92" s="381"/>
    </row>
    <row r="94" spans="1:8">
      <c r="A94" s="38" t="s">
        <v>631</v>
      </c>
      <c r="B94" s="38"/>
      <c r="C94" s="38"/>
      <c r="D94" s="38"/>
      <c r="E94" s="38"/>
      <c r="F94" s="38"/>
      <c r="G94" s="38"/>
    </row>
    <row r="95" spans="1:8">
      <c r="A95" s="376" t="s">
        <v>215</v>
      </c>
      <c r="B95" s="377" t="s">
        <v>216</v>
      </c>
      <c r="C95" s="377"/>
      <c r="D95" s="376" t="s">
        <v>4</v>
      </c>
      <c r="E95" s="376"/>
      <c r="F95" s="376"/>
      <c r="G95" s="378" t="s">
        <v>217</v>
      </c>
    </row>
    <row r="96" spans="1:8">
      <c r="A96" s="376"/>
      <c r="B96" s="2" t="s">
        <v>218</v>
      </c>
      <c r="C96" s="2" t="s">
        <v>219</v>
      </c>
      <c r="D96" s="2" t="s">
        <v>220</v>
      </c>
      <c r="E96" s="2" t="s">
        <v>6</v>
      </c>
      <c r="F96" s="2" t="s">
        <v>221</v>
      </c>
      <c r="G96" s="378"/>
      <c r="H96" s="54"/>
    </row>
    <row r="97" spans="1:8">
      <c r="A97" s="3" t="s">
        <v>265</v>
      </c>
      <c r="B97" s="3">
        <v>245.61</v>
      </c>
      <c r="C97" s="3">
        <v>161.5</v>
      </c>
      <c r="D97" s="45">
        <v>3.2</v>
      </c>
      <c r="E97" s="45">
        <v>0.16</v>
      </c>
      <c r="F97" s="45">
        <v>23.9</v>
      </c>
      <c r="G97" s="45">
        <v>109.98</v>
      </c>
    </row>
    <row r="98" spans="1:8">
      <c r="A98" s="3" t="s">
        <v>239</v>
      </c>
      <c r="B98" s="3">
        <v>0.3</v>
      </c>
      <c r="C98" s="3">
        <v>0.3</v>
      </c>
      <c r="D98" s="45">
        <v>0</v>
      </c>
      <c r="E98" s="45">
        <v>0</v>
      </c>
      <c r="F98" s="45">
        <v>0</v>
      </c>
      <c r="G98" s="45">
        <v>0</v>
      </c>
    </row>
    <row r="99" spans="1:8">
      <c r="A99" s="55" t="s">
        <v>232</v>
      </c>
      <c r="B99" s="56"/>
      <c r="C99" s="55">
        <v>150</v>
      </c>
      <c r="D99" s="55">
        <v>3.2</v>
      </c>
      <c r="E99" s="55">
        <v>0.2</v>
      </c>
      <c r="F99" s="55">
        <v>24</v>
      </c>
      <c r="G99" s="55">
        <v>110</v>
      </c>
    </row>
    <row r="100" spans="1:8">
      <c r="A100" s="381" t="s">
        <v>266</v>
      </c>
      <c r="B100" s="381"/>
      <c r="C100" s="381"/>
      <c r="D100" s="381"/>
      <c r="E100" s="381"/>
      <c r="F100" s="381"/>
      <c r="G100" s="381"/>
      <c r="H100" s="381"/>
    </row>
    <row r="101" spans="1:8">
      <c r="A101" s="381"/>
      <c r="B101" s="381"/>
      <c r="C101" s="381"/>
      <c r="D101" s="381"/>
      <c r="E101" s="381"/>
      <c r="F101" s="381"/>
      <c r="G101" s="381"/>
      <c r="H101" s="381"/>
    </row>
    <row r="102" spans="1:8">
      <c r="A102" s="381"/>
      <c r="B102" s="381"/>
      <c r="C102" s="381"/>
      <c r="D102" s="381"/>
      <c r="E102" s="381"/>
      <c r="F102" s="381"/>
      <c r="G102" s="381"/>
      <c r="H102" s="381"/>
    </row>
    <row r="103" spans="1:8" ht="4.2" customHeight="1">
      <c r="A103" s="381"/>
      <c r="B103" s="381"/>
      <c r="C103" s="381"/>
      <c r="D103" s="381"/>
      <c r="E103" s="381"/>
      <c r="F103" s="381"/>
      <c r="G103" s="381"/>
      <c r="H103" s="381"/>
    </row>
    <row r="104" spans="1:8" hidden="1">
      <c r="A104" s="381"/>
      <c r="B104" s="381"/>
      <c r="C104" s="381"/>
      <c r="D104" s="381"/>
      <c r="E104" s="381"/>
      <c r="F104" s="381"/>
      <c r="G104" s="381"/>
      <c r="H104" s="381"/>
    </row>
    <row r="105" spans="1:8" hidden="1">
      <c r="A105" s="381"/>
      <c r="B105" s="381"/>
      <c r="C105" s="381"/>
      <c r="D105" s="381"/>
      <c r="E105" s="381"/>
      <c r="F105" s="381"/>
      <c r="G105" s="381"/>
      <c r="H105" s="381"/>
    </row>
    <row r="106" spans="1:8">
      <c r="D106" s="52"/>
      <c r="E106" s="52"/>
      <c r="F106" s="52"/>
      <c r="G106" s="52"/>
    </row>
    <row r="107" spans="1:8">
      <c r="A107" s="1" t="s">
        <v>632</v>
      </c>
      <c r="B107" s="1"/>
      <c r="C107" s="1"/>
      <c r="D107" s="1"/>
      <c r="E107" s="1"/>
      <c r="F107" s="1"/>
      <c r="G107" s="1"/>
    </row>
    <row r="108" spans="1:8">
      <c r="A108" s="376" t="s">
        <v>215</v>
      </c>
      <c r="B108" s="377" t="s">
        <v>216</v>
      </c>
      <c r="C108" s="377"/>
      <c r="D108" s="376" t="s">
        <v>4</v>
      </c>
      <c r="E108" s="376"/>
      <c r="F108" s="376"/>
      <c r="G108" s="378" t="s">
        <v>217</v>
      </c>
    </row>
    <row r="109" spans="1:8">
      <c r="A109" s="376"/>
      <c r="B109" s="289" t="s">
        <v>218</v>
      </c>
      <c r="C109" s="289" t="s">
        <v>219</v>
      </c>
      <c r="D109" s="289" t="s">
        <v>220</v>
      </c>
      <c r="E109" s="289" t="s">
        <v>6</v>
      </c>
      <c r="F109" s="289" t="s">
        <v>221</v>
      </c>
      <c r="G109" s="378"/>
      <c r="H109" s="54"/>
    </row>
    <row r="110" spans="1:8">
      <c r="A110" s="3" t="s">
        <v>225</v>
      </c>
      <c r="B110" s="44">
        <v>2.0202020202020203</v>
      </c>
      <c r="C110" s="44">
        <v>2.0202020202020203</v>
      </c>
      <c r="D110" s="45">
        <v>0</v>
      </c>
      <c r="E110" s="45">
        <v>2.02</v>
      </c>
      <c r="F110" s="45">
        <v>0</v>
      </c>
      <c r="G110" s="45">
        <v>18.18</v>
      </c>
    </row>
    <row r="111" spans="1:8">
      <c r="A111" s="3" t="s">
        <v>237</v>
      </c>
      <c r="B111" s="44">
        <v>2.5252525252525251</v>
      </c>
      <c r="C111" s="44">
        <v>2.5252525252525251</v>
      </c>
      <c r="D111" s="45">
        <v>0.26</v>
      </c>
      <c r="E111" s="45">
        <v>0.02</v>
      </c>
      <c r="F111" s="45">
        <v>1.87</v>
      </c>
      <c r="G111" s="45">
        <v>8.74</v>
      </c>
    </row>
    <row r="112" spans="1:8">
      <c r="A112" s="3" t="s">
        <v>228</v>
      </c>
      <c r="B112" s="44">
        <v>0.10101010101010101</v>
      </c>
      <c r="C112" s="44">
        <v>0.10101010101010101</v>
      </c>
      <c r="D112" s="45">
        <v>0</v>
      </c>
      <c r="E112" s="45">
        <v>0</v>
      </c>
      <c r="F112" s="45">
        <v>0</v>
      </c>
      <c r="G112" s="45">
        <v>0</v>
      </c>
    </row>
    <row r="113" spans="1:8">
      <c r="A113" s="3" t="s">
        <v>268</v>
      </c>
      <c r="B113" s="44">
        <v>20.202020202020201</v>
      </c>
      <c r="C113" s="44">
        <v>20.202020202020201</v>
      </c>
      <c r="D113" s="45">
        <v>0.61</v>
      </c>
      <c r="E113" s="45">
        <v>0.4</v>
      </c>
      <c r="F113" s="45">
        <v>0.91</v>
      </c>
      <c r="G113" s="45">
        <v>9.6999999999999993</v>
      </c>
    </row>
    <row r="114" spans="1:8">
      <c r="A114" s="3" t="s">
        <v>230</v>
      </c>
      <c r="B114" s="44">
        <v>25.252525252525253</v>
      </c>
      <c r="C114" s="44">
        <v>25.252525252525253</v>
      </c>
      <c r="D114" s="45">
        <v>0</v>
      </c>
      <c r="E114" s="45">
        <v>0</v>
      </c>
      <c r="F114" s="45">
        <v>0</v>
      </c>
      <c r="G114" s="45">
        <v>0</v>
      </c>
    </row>
    <row r="115" spans="1:8">
      <c r="A115" s="55" t="s">
        <v>232</v>
      </c>
      <c r="B115" s="56"/>
      <c r="C115" s="55">
        <v>50</v>
      </c>
      <c r="D115" s="59">
        <f>SUM(D110:D114)</f>
        <v>0.87</v>
      </c>
      <c r="E115" s="59">
        <f t="shared" ref="E115:G115" si="3">SUM(E110:E114)</f>
        <v>2.44</v>
      </c>
      <c r="F115" s="59">
        <f t="shared" si="3"/>
        <v>2.7800000000000002</v>
      </c>
      <c r="G115" s="59">
        <f t="shared" si="3"/>
        <v>36.620000000000005</v>
      </c>
    </row>
    <row r="116" spans="1:8">
      <c r="A116" s="381" t="s">
        <v>269</v>
      </c>
      <c r="B116" s="381"/>
      <c r="C116" s="381"/>
      <c r="D116" s="381"/>
      <c r="E116" s="381"/>
      <c r="F116" s="381"/>
      <c r="G116" s="381"/>
      <c r="H116" s="381"/>
    </row>
    <row r="117" spans="1:8">
      <c r="A117" s="381"/>
      <c r="B117" s="381"/>
      <c r="C117" s="381"/>
      <c r="D117" s="381"/>
      <c r="E117" s="381"/>
      <c r="F117" s="381"/>
      <c r="G117" s="381"/>
      <c r="H117" s="381"/>
    </row>
    <row r="118" spans="1:8" ht="9.6" customHeight="1">
      <c r="A118" s="381"/>
      <c r="B118" s="381"/>
      <c r="C118" s="381"/>
      <c r="D118" s="381"/>
      <c r="E118" s="381"/>
      <c r="F118" s="381"/>
      <c r="G118" s="381"/>
      <c r="H118" s="381"/>
    </row>
    <row r="119" spans="1:8" hidden="1">
      <c r="A119" s="381"/>
      <c r="B119" s="381"/>
      <c r="C119" s="381"/>
      <c r="D119" s="381"/>
      <c r="E119" s="381"/>
      <c r="F119" s="381"/>
      <c r="G119" s="381"/>
      <c r="H119" s="381"/>
    </row>
    <row r="120" spans="1:8" hidden="1">
      <c r="A120" s="381"/>
      <c r="B120" s="381"/>
      <c r="C120" s="381"/>
      <c r="D120" s="381"/>
      <c r="E120" s="381"/>
      <c r="F120" s="381"/>
      <c r="G120" s="381"/>
      <c r="H120" s="381"/>
    </row>
    <row r="121" spans="1:8" hidden="1">
      <c r="A121" s="381"/>
      <c r="B121" s="381"/>
      <c r="C121" s="381"/>
      <c r="D121" s="381"/>
      <c r="E121" s="381"/>
      <c r="F121" s="381"/>
      <c r="G121" s="381"/>
      <c r="H121" s="381"/>
    </row>
    <row r="123" spans="1:8">
      <c r="A123" s="1" t="s">
        <v>1239</v>
      </c>
      <c r="B123" s="1"/>
      <c r="C123" s="1"/>
      <c r="D123" s="1"/>
      <c r="E123" s="1"/>
      <c r="F123" s="1"/>
      <c r="G123" s="1"/>
    </row>
    <row r="124" spans="1:8">
      <c r="A124" s="376" t="s">
        <v>215</v>
      </c>
      <c r="B124" s="377" t="s">
        <v>216</v>
      </c>
      <c r="C124" s="377"/>
      <c r="D124" s="376" t="s">
        <v>4</v>
      </c>
      <c r="E124" s="376"/>
      <c r="F124" s="376"/>
      <c r="G124" s="378" t="s">
        <v>217</v>
      </c>
    </row>
    <row r="125" spans="1:8">
      <c r="A125" s="376"/>
      <c r="B125" s="2" t="s">
        <v>218</v>
      </c>
      <c r="C125" s="2" t="s">
        <v>219</v>
      </c>
      <c r="D125" s="2" t="s">
        <v>220</v>
      </c>
      <c r="E125" s="2" t="s">
        <v>6</v>
      </c>
      <c r="F125" s="2" t="s">
        <v>221</v>
      </c>
      <c r="G125" s="378"/>
      <c r="H125" s="54"/>
    </row>
    <row r="126" spans="1:8">
      <c r="A126" s="3" t="s">
        <v>223</v>
      </c>
      <c r="B126" s="44">
        <v>44.800000000000004</v>
      </c>
      <c r="C126" s="44">
        <v>32.735999999999997</v>
      </c>
      <c r="D126" s="3">
        <v>0.33</v>
      </c>
      <c r="E126" s="3">
        <v>7.0000000000000007E-2</v>
      </c>
      <c r="F126" s="3">
        <v>1.57</v>
      </c>
      <c r="G126" s="3">
        <v>8.18</v>
      </c>
    </row>
    <row r="127" spans="1:8">
      <c r="A127" s="3" t="s">
        <v>246</v>
      </c>
      <c r="B127" s="44">
        <v>56</v>
      </c>
      <c r="C127" s="44">
        <v>48.695999999999998</v>
      </c>
      <c r="D127" s="3">
        <v>0.17</v>
      </c>
      <c r="E127" s="3">
        <v>0.28999999999999998</v>
      </c>
      <c r="F127" s="3">
        <v>5.55</v>
      </c>
      <c r="G127" s="3">
        <v>25.5</v>
      </c>
    </row>
    <row r="128" spans="1:8">
      <c r="A128" s="3" t="s">
        <v>225</v>
      </c>
      <c r="B128" s="44">
        <v>4</v>
      </c>
      <c r="C128" s="44">
        <v>4</v>
      </c>
      <c r="D128" s="3">
        <v>0</v>
      </c>
      <c r="E128" s="3">
        <v>4</v>
      </c>
      <c r="F128" s="3">
        <v>0</v>
      </c>
      <c r="G128" s="3">
        <v>36</v>
      </c>
    </row>
    <row r="129" spans="1:8">
      <c r="A129" s="3" t="s">
        <v>247</v>
      </c>
      <c r="B129" s="44">
        <v>4</v>
      </c>
      <c r="C129" s="44">
        <v>4</v>
      </c>
      <c r="D129" s="45">
        <v>0</v>
      </c>
      <c r="E129" s="45">
        <v>0</v>
      </c>
      <c r="F129" s="45">
        <v>3.99</v>
      </c>
      <c r="G129" s="45">
        <v>15.97</v>
      </c>
    </row>
    <row r="130" spans="1:8">
      <c r="A130" s="3" t="s">
        <v>248</v>
      </c>
      <c r="B130" s="44">
        <v>0.16000000000000003</v>
      </c>
      <c r="C130" s="44">
        <v>0.16000000000000003</v>
      </c>
      <c r="D130" s="45">
        <v>0</v>
      </c>
      <c r="E130" s="45">
        <v>0</v>
      </c>
      <c r="F130" s="45">
        <v>0</v>
      </c>
      <c r="G130" s="45">
        <v>0</v>
      </c>
    </row>
    <row r="131" spans="1:8">
      <c r="A131" s="46" t="s">
        <v>232</v>
      </c>
      <c r="B131" s="47"/>
      <c r="C131" s="46">
        <v>80</v>
      </c>
      <c r="D131" s="48">
        <f>SUM(D126:D130)</f>
        <v>0.5</v>
      </c>
      <c r="E131" s="48">
        <f t="shared" ref="E131:G131" si="4">SUM(E126:E130)</f>
        <v>4.3600000000000003</v>
      </c>
      <c r="F131" s="48">
        <f t="shared" si="4"/>
        <v>11.11</v>
      </c>
      <c r="G131" s="48">
        <f t="shared" si="4"/>
        <v>85.65</v>
      </c>
    </row>
    <row r="132" spans="1:8">
      <c r="A132" s="381" t="s">
        <v>1060</v>
      </c>
      <c r="B132" s="381"/>
      <c r="C132" s="381"/>
      <c r="D132" s="381"/>
      <c r="E132" s="381"/>
      <c r="F132" s="381"/>
      <c r="G132" s="381"/>
      <c r="H132" s="381"/>
    </row>
    <row r="133" spans="1:8">
      <c r="A133" s="381"/>
      <c r="B133" s="381"/>
      <c r="C133" s="381"/>
      <c r="D133" s="381"/>
      <c r="E133" s="381"/>
      <c r="F133" s="381"/>
      <c r="G133" s="381"/>
      <c r="H133" s="381"/>
    </row>
    <row r="134" spans="1:8">
      <c r="A134" s="381"/>
      <c r="B134" s="381"/>
      <c r="C134" s="381"/>
      <c r="D134" s="381"/>
      <c r="E134" s="381"/>
      <c r="F134" s="381"/>
      <c r="G134" s="381"/>
      <c r="H134" s="381"/>
    </row>
    <row r="135" spans="1:8" ht="3" customHeight="1">
      <c r="A135" s="381"/>
      <c r="B135" s="381"/>
      <c r="C135" s="381"/>
      <c r="D135" s="381"/>
      <c r="E135" s="381"/>
      <c r="F135" s="381"/>
      <c r="G135" s="381"/>
      <c r="H135" s="381"/>
    </row>
    <row r="136" spans="1:8" hidden="1">
      <c r="A136" s="381"/>
      <c r="B136" s="381"/>
      <c r="C136" s="381"/>
      <c r="D136" s="381"/>
      <c r="E136" s="381"/>
      <c r="F136" s="381"/>
      <c r="G136" s="381"/>
      <c r="H136" s="381"/>
    </row>
    <row r="137" spans="1:8" hidden="1">
      <c r="A137" s="381"/>
      <c r="B137" s="381"/>
      <c r="C137" s="381"/>
      <c r="D137" s="381"/>
      <c r="E137" s="381"/>
      <c r="F137" s="381"/>
      <c r="G137" s="381"/>
      <c r="H137" s="381"/>
    </row>
    <row r="138" spans="1:8">
      <c r="D138" s="52"/>
      <c r="E138" s="52"/>
      <c r="F138" s="52"/>
      <c r="G138" s="52"/>
    </row>
    <row r="139" spans="1:8">
      <c r="A139" s="67" t="s">
        <v>1241</v>
      </c>
      <c r="B139" s="67"/>
      <c r="C139" s="67"/>
      <c r="D139" s="67"/>
      <c r="E139" s="67"/>
      <c r="F139" s="67"/>
      <c r="G139" s="67"/>
      <c r="H139" s="43"/>
    </row>
    <row r="140" spans="1:8" ht="14.4" customHeight="1">
      <c r="A140" s="379" t="s">
        <v>215</v>
      </c>
      <c r="B140" s="379" t="s">
        <v>216</v>
      </c>
      <c r="C140" s="379"/>
      <c r="D140" s="379" t="s">
        <v>4</v>
      </c>
      <c r="E140" s="379"/>
      <c r="F140" s="379"/>
      <c r="G140" s="380" t="s">
        <v>217</v>
      </c>
      <c r="H140" s="43"/>
    </row>
    <row r="141" spans="1:8">
      <c r="A141" s="379"/>
      <c r="B141" s="68" t="s">
        <v>218</v>
      </c>
      <c r="C141" s="68" t="s">
        <v>219</v>
      </c>
      <c r="D141" s="68" t="s">
        <v>220</v>
      </c>
      <c r="E141" s="68" t="s">
        <v>6</v>
      </c>
      <c r="F141" s="68" t="s">
        <v>221</v>
      </c>
      <c r="G141" s="380"/>
      <c r="H141" s="77"/>
    </row>
    <row r="142" spans="1:8">
      <c r="A142" s="3" t="s">
        <v>380</v>
      </c>
      <c r="B142" s="44">
        <v>30</v>
      </c>
      <c r="C142" s="44">
        <v>30</v>
      </c>
      <c r="D142" s="45">
        <v>0</v>
      </c>
      <c r="E142" s="45">
        <v>0</v>
      </c>
      <c r="F142" s="45">
        <v>3.3</v>
      </c>
      <c r="G142" s="45">
        <v>13.2</v>
      </c>
      <c r="H142" s="77"/>
    </row>
    <row r="143" spans="1:8">
      <c r="A143" s="3" t="s">
        <v>247</v>
      </c>
      <c r="B143" s="44">
        <v>15</v>
      </c>
      <c r="C143" s="44">
        <v>15</v>
      </c>
      <c r="D143" s="45">
        <v>0</v>
      </c>
      <c r="E143" s="45">
        <v>0</v>
      </c>
      <c r="F143" s="45">
        <v>14.97</v>
      </c>
      <c r="G143" s="45">
        <v>59.88</v>
      </c>
      <c r="H143" s="77"/>
    </row>
    <row r="144" spans="1:8">
      <c r="A144" s="3" t="s">
        <v>381</v>
      </c>
      <c r="B144" s="44">
        <v>10</v>
      </c>
      <c r="C144" s="44">
        <v>10</v>
      </c>
      <c r="D144" s="45">
        <v>0.94</v>
      </c>
      <c r="E144" s="45">
        <v>0.1</v>
      </c>
      <c r="F144" s="45">
        <v>7.34</v>
      </c>
      <c r="G144" s="45">
        <v>34.020000000000003</v>
      </c>
      <c r="H144" s="77"/>
    </row>
    <row r="145" spans="1:8">
      <c r="A145" s="3" t="s">
        <v>248</v>
      </c>
      <c r="B145" s="44">
        <v>0.15</v>
      </c>
      <c r="C145" s="44">
        <v>0.15</v>
      </c>
      <c r="D145" s="45">
        <v>0</v>
      </c>
      <c r="E145" s="45">
        <v>0</v>
      </c>
      <c r="F145" s="45">
        <v>0</v>
      </c>
      <c r="G145" s="45">
        <v>0</v>
      </c>
      <c r="H145" s="77"/>
    </row>
    <row r="146" spans="1:8">
      <c r="A146" s="3" t="s">
        <v>230</v>
      </c>
      <c r="B146" s="44">
        <v>45</v>
      </c>
      <c r="C146" s="44">
        <v>45</v>
      </c>
      <c r="D146" s="45">
        <v>0</v>
      </c>
      <c r="E146" s="45">
        <v>0</v>
      </c>
      <c r="F146" s="45">
        <v>0</v>
      </c>
      <c r="G146" s="45">
        <v>0</v>
      </c>
      <c r="H146" s="77"/>
    </row>
    <row r="147" spans="1:8">
      <c r="A147" s="3" t="s">
        <v>268</v>
      </c>
      <c r="B147" s="44">
        <v>120</v>
      </c>
      <c r="C147" s="44">
        <v>120</v>
      </c>
      <c r="D147" s="45">
        <v>3.6</v>
      </c>
      <c r="E147" s="45">
        <v>2.4</v>
      </c>
      <c r="F147" s="45">
        <v>5.4</v>
      </c>
      <c r="G147" s="45">
        <v>57.6</v>
      </c>
      <c r="H147" s="77"/>
    </row>
    <row r="148" spans="1:8">
      <c r="A148" s="55" t="s">
        <v>232</v>
      </c>
      <c r="B148" s="56"/>
      <c r="C148" s="55" t="s">
        <v>1257</v>
      </c>
      <c r="D148" s="59">
        <f>SUM(D142:D147)</f>
        <v>4.54</v>
      </c>
      <c r="E148" s="59">
        <f t="shared" ref="E148:G148" si="5">SUM(E142:E147)</f>
        <v>2.5</v>
      </c>
      <c r="F148" s="59">
        <f t="shared" si="5"/>
        <v>31.009999999999998</v>
      </c>
      <c r="G148" s="59">
        <f t="shared" si="5"/>
        <v>164.7</v>
      </c>
      <c r="H148" s="77"/>
    </row>
    <row r="149" spans="1:8" ht="14.4" customHeight="1">
      <c r="A149" s="381" t="s">
        <v>1069</v>
      </c>
      <c r="B149" s="381"/>
      <c r="C149" s="381"/>
      <c r="D149" s="381"/>
      <c r="E149" s="381"/>
      <c r="F149" s="381"/>
      <c r="G149" s="381"/>
      <c r="H149" s="381"/>
    </row>
    <row r="150" spans="1:8">
      <c r="A150" s="381"/>
      <c r="B150" s="381"/>
      <c r="C150" s="381"/>
      <c r="D150" s="381"/>
      <c r="E150" s="381"/>
      <c r="F150" s="381"/>
      <c r="G150" s="381"/>
      <c r="H150" s="381"/>
    </row>
    <row r="151" spans="1:8">
      <c r="A151" s="381"/>
      <c r="B151" s="381"/>
      <c r="C151" s="381"/>
      <c r="D151" s="381"/>
      <c r="E151" s="381"/>
      <c r="F151" s="381"/>
      <c r="G151" s="381"/>
      <c r="H151" s="381"/>
    </row>
    <row r="152" spans="1:8">
      <c r="A152" s="381"/>
      <c r="B152" s="381"/>
      <c r="C152" s="381"/>
      <c r="D152" s="381"/>
      <c r="E152" s="381"/>
      <c r="F152" s="381"/>
      <c r="G152" s="381"/>
      <c r="H152" s="381"/>
    </row>
    <row r="153" spans="1:8">
      <c r="A153" s="381"/>
      <c r="B153" s="381"/>
      <c r="C153" s="381"/>
      <c r="D153" s="381"/>
      <c r="E153" s="381"/>
      <c r="F153" s="381"/>
      <c r="G153" s="381"/>
      <c r="H153" s="381"/>
    </row>
    <row r="155" spans="1:8">
      <c r="A155" s="1" t="s">
        <v>774</v>
      </c>
      <c r="B155" s="1"/>
      <c r="C155" s="1"/>
      <c r="D155" s="1"/>
      <c r="E155" s="1"/>
      <c r="F155" s="1"/>
      <c r="G155" s="1"/>
    </row>
    <row r="156" spans="1:8">
      <c r="A156" s="376" t="s">
        <v>215</v>
      </c>
      <c r="B156" s="377" t="s">
        <v>216</v>
      </c>
      <c r="C156" s="377"/>
      <c r="D156" s="376" t="s">
        <v>4</v>
      </c>
      <c r="E156" s="376"/>
      <c r="F156" s="376"/>
      <c r="G156" s="378" t="s">
        <v>217</v>
      </c>
    </row>
    <row r="157" spans="1:8">
      <c r="A157" s="376"/>
      <c r="B157" s="2" t="s">
        <v>218</v>
      </c>
      <c r="C157" s="2" t="s">
        <v>219</v>
      </c>
      <c r="D157" s="2" t="s">
        <v>220</v>
      </c>
      <c r="E157" s="2" t="s">
        <v>6</v>
      </c>
      <c r="F157" s="2" t="s">
        <v>221</v>
      </c>
      <c r="G157" s="378"/>
    </row>
    <row r="158" spans="1:8">
      <c r="A158" s="3" t="s">
        <v>160</v>
      </c>
      <c r="B158" s="3">
        <v>50</v>
      </c>
      <c r="C158" s="3">
        <v>50</v>
      </c>
      <c r="D158" s="45">
        <v>2.8</v>
      </c>
      <c r="E158" s="45">
        <v>0.6</v>
      </c>
      <c r="F158" s="45">
        <v>29.4</v>
      </c>
      <c r="G158" s="45">
        <v>134</v>
      </c>
    </row>
    <row r="159" spans="1:8">
      <c r="A159" s="46" t="s">
        <v>232</v>
      </c>
      <c r="B159" s="47"/>
      <c r="C159" s="46">
        <v>50</v>
      </c>
      <c r="D159" s="46">
        <v>2.8</v>
      </c>
      <c r="E159" s="46">
        <v>0.6</v>
      </c>
      <c r="F159" s="46">
        <v>29.4</v>
      </c>
      <c r="G159" s="46">
        <v>134</v>
      </c>
    </row>
    <row r="161" spans="1:8">
      <c r="A161" s="1" t="s">
        <v>1242</v>
      </c>
      <c r="B161" s="1"/>
      <c r="C161" s="1"/>
      <c r="D161" s="1"/>
      <c r="E161" s="1"/>
      <c r="F161" s="1"/>
      <c r="G161" s="1"/>
    </row>
    <row r="162" spans="1:8">
      <c r="A162" s="376" t="s">
        <v>215</v>
      </c>
      <c r="B162" s="377" t="s">
        <v>216</v>
      </c>
      <c r="C162" s="377"/>
      <c r="D162" s="376" t="s">
        <v>4</v>
      </c>
      <c r="E162" s="376"/>
      <c r="F162" s="376"/>
      <c r="G162" s="378" t="s">
        <v>217</v>
      </c>
    </row>
    <row r="163" spans="1:8">
      <c r="A163" s="376"/>
      <c r="B163" s="2" t="s">
        <v>218</v>
      </c>
      <c r="C163" s="2" t="s">
        <v>219</v>
      </c>
      <c r="D163" s="2" t="s">
        <v>220</v>
      </c>
      <c r="E163" s="2" t="s">
        <v>6</v>
      </c>
      <c r="F163" s="2" t="s">
        <v>221</v>
      </c>
      <c r="G163" s="378"/>
      <c r="H163" s="54"/>
    </row>
    <row r="164" spans="1:8">
      <c r="A164" s="3" t="s">
        <v>86</v>
      </c>
      <c r="B164" s="3">
        <v>100</v>
      </c>
      <c r="C164" s="3">
        <v>100</v>
      </c>
      <c r="D164" s="45">
        <v>1</v>
      </c>
      <c r="E164" s="45">
        <v>0.2</v>
      </c>
      <c r="F164" s="45">
        <v>8.3000000000000007</v>
      </c>
      <c r="G164" s="45">
        <v>42</v>
      </c>
    </row>
    <row r="165" spans="1:8">
      <c r="A165" s="46" t="s">
        <v>232</v>
      </c>
      <c r="B165" s="47"/>
      <c r="C165" s="46">
        <v>100</v>
      </c>
      <c r="D165" s="46">
        <v>1</v>
      </c>
      <c r="E165" s="46">
        <v>0.2</v>
      </c>
      <c r="F165" s="46">
        <v>8.3000000000000007</v>
      </c>
      <c r="G165" s="46">
        <v>42</v>
      </c>
    </row>
    <row r="166" spans="1:8">
      <c r="A166" s="438" t="s">
        <v>276</v>
      </c>
      <c r="B166" s="438"/>
      <c r="C166" s="438"/>
      <c r="D166" s="438"/>
      <c r="E166" s="438"/>
      <c r="F166" s="438"/>
      <c r="G166" s="438"/>
      <c r="H166" s="438"/>
    </row>
    <row r="167" spans="1:8" ht="13.95" customHeight="1">
      <c r="A167" s="438"/>
      <c r="B167" s="438"/>
      <c r="C167" s="438"/>
      <c r="D167" s="438"/>
      <c r="E167" s="438"/>
      <c r="F167" s="438"/>
      <c r="G167" s="438"/>
      <c r="H167" s="438"/>
    </row>
    <row r="168" spans="1:8" hidden="1">
      <c r="A168" s="438"/>
      <c r="B168" s="438"/>
      <c r="C168" s="438"/>
      <c r="D168" s="438"/>
      <c r="E168" s="438"/>
      <c r="F168" s="438"/>
      <c r="G168" s="438"/>
      <c r="H168" s="438"/>
    </row>
    <row r="169" spans="1:8" hidden="1">
      <c r="A169" s="438"/>
      <c r="B169" s="438"/>
      <c r="C169" s="438"/>
      <c r="D169" s="438"/>
      <c r="E169" s="438"/>
      <c r="F169" s="438"/>
      <c r="G169" s="438"/>
      <c r="H169" s="438"/>
    </row>
    <row r="170" spans="1:8" hidden="1">
      <c r="A170" s="438"/>
      <c r="B170" s="438"/>
      <c r="C170" s="438"/>
      <c r="D170" s="438"/>
      <c r="E170" s="438"/>
      <c r="F170" s="438"/>
      <c r="G170" s="438"/>
      <c r="H170" s="438"/>
    </row>
    <row r="171" spans="1:8" hidden="1">
      <c r="A171" s="438"/>
      <c r="B171" s="438"/>
      <c r="C171" s="438"/>
      <c r="D171" s="438"/>
      <c r="E171" s="438"/>
      <c r="F171" s="438"/>
      <c r="G171" s="438"/>
      <c r="H171" s="438"/>
    </row>
    <row r="173" spans="1:8">
      <c r="A173" s="363" t="s">
        <v>1093</v>
      </c>
      <c r="B173" s="363"/>
      <c r="C173" s="363"/>
      <c r="D173" s="363"/>
      <c r="E173" s="363"/>
      <c r="F173" s="363"/>
      <c r="G173" s="363"/>
    </row>
    <row r="175" spans="1:8">
      <c r="A175" s="67" t="s">
        <v>1243</v>
      </c>
      <c r="B175" s="67"/>
      <c r="C175" s="67"/>
      <c r="D175" s="67"/>
      <c r="E175" s="67"/>
      <c r="F175" s="67"/>
      <c r="G175" s="67"/>
      <c r="H175" s="43"/>
    </row>
    <row r="176" spans="1:8">
      <c r="A176" s="446" t="s">
        <v>215</v>
      </c>
      <c r="B176" s="448" t="s">
        <v>216</v>
      </c>
      <c r="C176" s="449"/>
      <c r="D176" s="448" t="s">
        <v>4</v>
      </c>
      <c r="E176" s="450"/>
      <c r="F176" s="449"/>
      <c r="G176" s="451" t="s">
        <v>217</v>
      </c>
      <c r="H176" s="43"/>
    </row>
    <row r="177" spans="1:8">
      <c r="A177" s="447"/>
      <c r="B177" s="68" t="s">
        <v>218</v>
      </c>
      <c r="C177" s="68" t="s">
        <v>219</v>
      </c>
      <c r="D177" s="68" t="s">
        <v>220</v>
      </c>
      <c r="E177" s="68" t="s">
        <v>6</v>
      </c>
      <c r="F177" s="68" t="s">
        <v>221</v>
      </c>
      <c r="G177" s="452"/>
      <c r="H177" s="77"/>
    </row>
    <row r="178" spans="1:8">
      <c r="A178" s="3" t="s">
        <v>261</v>
      </c>
      <c r="B178" s="44">
        <v>51.8</v>
      </c>
      <c r="C178" s="44">
        <v>51.8</v>
      </c>
      <c r="D178" s="45">
        <v>8.6999999999999993</v>
      </c>
      <c r="E178" s="45">
        <v>9.1</v>
      </c>
      <c r="F178" s="45">
        <v>0</v>
      </c>
      <c r="G178" s="45">
        <v>116.86</v>
      </c>
      <c r="H178" s="77"/>
    </row>
    <row r="179" spans="1:8">
      <c r="A179" s="3" t="s">
        <v>262</v>
      </c>
      <c r="B179" s="44">
        <v>12.6</v>
      </c>
      <c r="C179" s="44">
        <v>12.6</v>
      </c>
      <c r="D179" s="45">
        <v>1.02</v>
      </c>
      <c r="E179" s="45">
        <v>0.3</v>
      </c>
      <c r="F179" s="45">
        <v>6.39</v>
      </c>
      <c r="G179" s="45">
        <v>32.36</v>
      </c>
      <c r="H179" s="77"/>
    </row>
    <row r="180" spans="1:8">
      <c r="A180" s="3" t="s">
        <v>230</v>
      </c>
      <c r="B180" s="44">
        <v>16.8</v>
      </c>
      <c r="C180" s="44">
        <v>16.8</v>
      </c>
      <c r="D180" s="45">
        <v>0</v>
      </c>
      <c r="E180" s="45">
        <v>0</v>
      </c>
      <c r="F180" s="45">
        <v>0</v>
      </c>
      <c r="G180" s="45">
        <v>0</v>
      </c>
      <c r="H180" s="77"/>
    </row>
    <row r="181" spans="1:8">
      <c r="A181" s="3" t="s">
        <v>263</v>
      </c>
      <c r="B181" s="44">
        <v>7</v>
      </c>
      <c r="C181" s="44">
        <v>7</v>
      </c>
      <c r="D181" s="45">
        <v>0.78</v>
      </c>
      <c r="E181" s="45">
        <v>0.22</v>
      </c>
      <c r="F181" s="45">
        <v>4.97</v>
      </c>
      <c r="G181" s="45">
        <v>25</v>
      </c>
      <c r="H181" s="77"/>
    </row>
    <row r="182" spans="1:8">
      <c r="A182" s="3" t="s">
        <v>225</v>
      </c>
      <c r="B182" s="44">
        <v>4.2</v>
      </c>
      <c r="C182" s="44">
        <v>4.2</v>
      </c>
      <c r="D182" s="45">
        <v>0</v>
      </c>
      <c r="E182" s="45">
        <v>4.2</v>
      </c>
      <c r="F182" s="45">
        <v>0</v>
      </c>
      <c r="G182" s="45">
        <v>37.799999999999997</v>
      </c>
      <c r="H182" s="77"/>
    </row>
    <row r="183" spans="1:8">
      <c r="A183" s="3" t="s">
        <v>228</v>
      </c>
      <c r="B183" s="44">
        <v>0.17</v>
      </c>
      <c r="C183" s="44">
        <v>0.17</v>
      </c>
      <c r="D183" s="45">
        <v>0</v>
      </c>
      <c r="E183" s="45">
        <v>0</v>
      </c>
      <c r="F183" s="45">
        <v>0</v>
      </c>
      <c r="G183" s="45">
        <v>0</v>
      </c>
      <c r="H183" s="77"/>
    </row>
    <row r="184" spans="1:8">
      <c r="A184" s="3" t="s">
        <v>376</v>
      </c>
      <c r="B184" s="44">
        <v>0.06</v>
      </c>
      <c r="C184" s="44">
        <v>0.06</v>
      </c>
      <c r="D184" s="45">
        <v>0</v>
      </c>
      <c r="E184" s="45">
        <v>0</v>
      </c>
      <c r="F184" s="45">
        <v>0</v>
      </c>
      <c r="G184" s="45">
        <v>0</v>
      </c>
      <c r="H184" s="77"/>
    </row>
    <row r="185" spans="1:8">
      <c r="A185" s="55" t="s">
        <v>232</v>
      </c>
      <c r="B185" s="56"/>
      <c r="C185" s="55">
        <v>70</v>
      </c>
      <c r="D185" s="59">
        <f>SUM(D178:D184)</f>
        <v>10.499999999999998</v>
      </c>
      <c r="E185" s="59">
        <f t="shared" ref="E185:G185" si="6">SUM(E178:E184)</f>
        <v>13.82</v>
      </c>
      <c r="F185" s="59">
        <f t="shared" si="6"/>
        <v>11.36</v>
      </c>
      <c r="G185" s="59">
        <f t="shared" si="6"/>
        <v>212.01999999999998</v>
      </c>
      <c r="H185" s="77"/>
    </row>
    <row r="186" spans="1:8">
      <c r="A186" s="381" t="s">
        <v>1068</v>
      </c>
      <c r="B186" s="381"/>
      <c r="C186" s="381"/>
      <c r="D186" s="381"/>
      <c r="E186" s="381"/>
      <c r="F186" s="381"/>
      <c r="G186" s="381"/>
      <c r="H186" s="381"/>
    </row>
    <row r="187" spans="1:8">
      <c r="A187" s="381"/>
      <c r="B187" s="381"/>
      <c r="C187" s="381"/>
      <c r="D187" s="381"/>
      <c r="E187" s="381"/>
      <c r="F187" s="381"/>
      <c r="G187" s="381"/>
      <c r="H187" s="381"/>
    </row>
    <row r="188" spans="1:8">
      <c r="A188" s="381"/>
      <c r="B188" s="381"/>
      <c r="C188" s="381"/>
      <c r="D188" s="381"/>
      <c r="E188" s="381"/>
      <c r="F188" s="381"/>
      <c r="G188" s="381"/>
      <c r="H188" s="381"/>
    </row>
    <row r="189" spans="1:8" ht="3" customHeight="1">
      <c r="A189" s="381"/>
      <c r="B189" s="381"/>
      <c r="C189" s="381"/>
      <c r="D189" s="381"/>
      <c r="E189" s="381"/>
      <c r="F189" s="381"/>
      <c r="G189" s="381"/>
      <c r="H189" s="381"/>
    </row>
    <row r="190" spans="1:8" hidden="1">
      <c r="A190" s="381"/>
      <c r="B190" s="381"/>
      <c r="C190" s="381"/>
      <c r="D190" s="381"/>
      <c r="E190" s="381"/>
      <c r="F190" s="381"/>
      <c r="G190" s="381"/>
      <c r="H190" s="381"/>
    </row>
    <row r="192" spans="1:8">
      <c r="A192" s="38" t="s">
        <v>631</v>
      </c>
      <c r="B192" s="38"/>
      <c r="C192" s="38"/>
      <c r="D192" s="38"/>
      <c r="E192" s="38"/>
      <c r="F192" s="38"/>
      <c r="G192" s="38"/>
    </row>
    <row r="193" spans="1:8">
      <c r="A193" s="376" t="s">
        <v>215</v>
      </c>
      <c r="B193" s="377" t="s">
        <v>216</v>
      </c>
      <c r="C193" s="377"/>
      <c r="D193" s="376" t="s">
        <v>4</v>
      </c>
      <c r="E193" s="376"/>
      <c r="F193" s="376"/>
      <c r="G193" s="378" t="s">
        <v>217</v>
      </c>
    </row>
    <row r="194" spans="1:8">
      <c r="A194" s="376"/>
      <c r="B194" s="2" t="s">
        <v>218</v>
      </c>
      <c r="C194" s="2" t="s">
        <v>219</v>
      </c>
      <c r="D194" s="2" t="s">
        <v>220</v>
      </c>
      <c r="E194" s="2" t="s">
        <v>6</v>
      </c>
      <c r="F194" s="2" t="s">
        <v>221</v>
      </c>
      <c r="G194" s="378"/>
      <c r="H194" s="54"/>
    </row>
    <row r="195" spans="1:8">
      <c r="A195" s="3" t="s">
        <v>265</v>
      </c>
      <c r="B195" s="3">
        <v>245.61</v>
      </c>
      <c r="C195" s="3">
        <v>161.5</v>
      </c>
      <c r="D195" s="45">
        <v>3.2</v>
      </c>
      <c r="E195" s="45">
        <v>0.16</v>
      </c>
      <c r="F195" s="45">
        <v>23.9</v>
      </c>
      <c r="G195" s="45">
        <v>109.98</v>
      </c>
    </row>
    <row r="196" spans="1:8">
      <c r="A196" s="3" t="s">
        <v>239</v>
      </c>
      <c r="B196" s="3">
        <v>0.3</v>
      </c>
      <c r="C196" s="3">
        <v>0.3</v>
      </c>
      <c r="D196" s="45">
        <v>0</v>
      </c>
      <c r="E196" s="45">
        <v>0</v>
      </c>
      <c r="F196" s="45">
        <v>0</v>
      </c>
      <c r="G196" s="45">
        <v>0</v>
      </c>
    </row>
    <row r="197" spans="1:8">
      <c r="A197" s="55" t="s">
        <v>232</v>
      </c>
      <c r="B197" s="56"/>
      <c r="C197" s="55">
        <v>150</v>
      </c>
      <c r="D197" s="55">
        <v>3.2</v>
      </c>
      <c r="E197" s="55">
        <v>0.2</v>
      </c>
      <c r="F197" s="55">
        <v>24</v>
      </c>
      <c r="G197" s="55">
        <v>110</v>
      </c>
    </row>
    <row r="198" spans="1:8">
      <c r="A198" s="381" t="s">
        <v>266</v>
      </c>
      <c r="B198" s="381"/>
      <c r="C198" s="381"/>
      <c r="D198" s="381"/>
      <c r="E198" s="381"/>
      <c r="F198" s="381"/>
      <c r="G198" s="381"/>
      <c r="H198" s="381"/>
    </row>
    <row r="199" spans="1:8">
      <c r="A199" s="381"/>
      <c r="B199" s="381"/>
      <c r="C199" s="381"/>
      <c r="D199" s="381"/>
      <c r="E199" s="381"/>
      <c r="F199" s="381"/>
      <c r="G199" s="381"/>
      <c r="H199" s="381"/>
    </row>
    <row r="200" spans="1:8">
      <c r="A200" s="381"/>
      <c r="B200" s="381"/>
      <c r="C200" s="381"/>
      <c r="D200" s="381"/>
      <c r="E200" s="381"/>
      <c r="F200" s="381"/>
      <c r="G200" s="381"/>
      <c r="H200" s="381"/>
    </row>
    <row r="201" spans="1:8" ht="4.2" customHeight="1">
      <c r="A201" s="381"/>
      <c r="B201" s="381"/>
      <c r="C201" s="381"/>
      <c r="D201" s="381"/>
      <c r="E201" s="381"/>
      <c r="F201" s="381"/>
      <c r="G201" s="381"/>
      <c r="H201" s="381"/>
    </row>
    <row r="202" spans="1:8" hidden="1">
      <c r="A202" s="381"/>
      <c r="B202" s="381"/>
      <c r="C202" s="381"/>
      <c r="D202" s="381"/>
      <c r="E202" s="381"/>
      <c r="F202" s="381"/>
      <c r="G202" s="381"/>
      <c r="H202" s="381"/>
    </row>
    <row r="203" spans="1:8" hidden="1">
      <c r="A203" s="381"/>
      <c r="B203" s="381"/>
      <c r="C203" s="381"/>
      <c r="D203" s="381"/>
      <c r="E203" s="381"/>
      <c r="F203" s="381"/>
      <c r="G203" s="381"/>
      <c r="H203" s="381"/>
    </row>
    <row r="205" spans="1:8">
      <c r="A205" s="1" t="s">
        <v>632</v>
      </c>
      <c r="B205" s="1"/>
      <c r="C205" s="1"/>
      <c r="D205" s="1"/>
      <c r="E205" s="1"/>
      <c r="F205" s="1"/>
      <c r="G205" s="1"/>
    </row>
    <row r="206" spans="1:8">
      <c r="A206" s="376" t="s">
        <v>215</v>
      </c>
      <c r="B206" s="377" t="s">
        <v>216</v>
      </c>
      <c r="C206" s="377"/>
      <c r="D206" s="376" t="s">
        <v>4</v>
      </c>
      <c r="E206" s="376"/>
      <c r="F206" s="376"/>
      <c r="G206" s="378" t="s">
        <v>217</v>
      </c>
    </row>
    <row r="207" spans="1:8">
      <c r="A207" s="376"/>
      <c r="B207" s="289" t="s">
        <v>218</v>
      </c>
      <c r="C207" s="289" t="s">
        <v>219</v>
      </c>
      <c r="D207" s="289" t="s">
        <v>220</v>
      </c>
      <c r="E207" s="289" t="s">
        <v>6</v>
      </c>
      <c r="F207" s="289" t="s">
        <v>221</v>
      </c>
      <c r="G207" s="378"/>
      <c r="H207" s="54"/>
    </row>
    <row r="208" spans="1:8">
      <c r="A208" s="3" t="s">
        <v>225</v>
      </c>
      <c r="B208" s="44">
        <v>2.0202020202020203</v>
      </c>
      <c r="C208" s="44">
        <v>2.0202020202020203</v>
      </c>
      <c r="D208" s="45">
        <v>0</v>
      </c>
      <c r="E208" s="45">
        <v>2.02</v>
      </c>
      <c r="F208" s="45">
        <v>0</v>
      </c>
      <c r="G208" s="45">
        <v>18.18</v>
      </c>
    </row>
    <row r="209" spans="1:8">
      <c r="A209" s="3" t="s">
        <v>237</v>
      </c>
      <c r="B209" s="44">
        <v>2.5252525252525251</v>
      </c>
      <c r="C209" s="44">
        <v>2.5252525252525251</v>
      </c>
      <c r="D209" s="45">
        <v>0.26</v>
      </c>
      <c r="E209" s="45">
        <v>0.02</v>
      </c>
      <c r="F209" s="45">
        <v>1.87</v>
      </c>
      <c r="G209" s="45">
        <v>8.74</v>
      </c>
    </row>
    <row r="210" spans="1:8">
      <c r="A210" s="3" t="s">
        <v>228</v>
      </c>
      <c r="B210" s="44">
        <v>0.10101010101010101</v>
      </c>
      <c r="C210" s="44">
        <v>0.10101010101010101</v>
      </c>
      <c r="D210" s="45">
        <v>0</v>
      </c>
      <c r="E210" s="45">
        <v>0</v>
      </c>
      <c r="F210" s="45">
        <v>0</v>
      </c>
      <c r="G210" s="45">
        <v>0</v>
      </c>
    </row>
    <row r="211" spans="1:8">
      <c r="A211" s="3" t="s">
        <v>268</v>
      </c>
      <c r="B211" s="44">
        <v>20.202020202020201</v>
      </c>
      <c r="C211" s="44">
        <v>20.202020202020201</v>
      </c>
      <c r="D211" s="45">
        <v>0.61</v>
      </c>
      <c r="E211" s="45">
        <v>0.4</v>
      </c>
      <c r="F211" s="45">
        <v>0.91</v>
      </c>
      <c r="G211" s="45">
        <v>9.6999999999999993</v>
      </c>
    </row>
    <row r="212" spans="1:8">
      <c r="A212" s="3" t="s">
        <v>230</v>
      </c>
      <c r="B212" s="44">
        <v>25.252525252525253</v>
      </c>
      <c r="C212" s="44">
        <v>25.252525252525253</v>
      </c>
      <c r="D212" s="45">
        <v>0</v>
      </c>
      <c r="E212" s="45">
        <v>0</v>
      </c>
      <c r="F212" s="45">
        <v>0</v>
      </c>
      <c r="G212" s="45">
        <v>0</v>
      </c>
    </row>
    <row r="213" spans="1:8">
      <c r="A213" s="55" t="s">
        <v>232</v>
      </c>
      <c r="B213" s="56"/>
      <c r="C213" s="55">
        <v>50</v>
      </c>
      <c r="D213" s="59">
        <f>SUM(D208:D212)</f>
        <v>0.87</v>
      </c>
      <c r="E213" s="59">
        <f t="shared" ref="E213:G213" si="7">SUM(E208:E212)</f>
        <v>2.44</v>
      </c>
      <c r="F213" s="59">
        <f t="shared" si="7"/>
        <v>2.7800000000000002</v>
      </c>
      <c r="G213" s="59">
        <f t="shared" si="7"/>
        <v>36.620000000000005</v>
      </c>
    </row>
    <row r="214" spans="1:8">
      <c r="A214" s="381" t="s">
        <v>269</v>
      </c>
      <c r="B214" s="381"/>
      <c r="C214" s="381"/>
      <c r="D214" s="381"/>
      <c r="E214" s="381"/>
      <c r="F214" s="381"/>
      <c r="G214" s="381"/>
      <c r="H214" s="381"/>
    </row>
    <row r="215" spans="1:8">
      <c r="A215" s="381"/>
      <c r="B215" s="381"/>
      <c r="C215" s="381"/>
      <c r="D215" s="381"/>
      <c r="E215" s="381"/>
      <c r="F215" s="381"/>
      <c r="G215" s="381"/>
      <c r="H215" s="381"/>
    </row>
    <row r="216" spans="1:8" ht="8.4" customHeight="1">
      <c r="A216" s="381"/>
      <c r="B216" s="381"/>
      <c r="C216" s="381"/>
      <c r="D216" s="381"/>
      <c r="E216" s="381"/>
      <c r="F216" s="381"/>
      <c r="G216" s="381"/>
      <c r="H216" s="381"/>
    </row>
    <row r="217" spans="1:8" hidden="1">
      <c r="A217" s="381"/>
      <c r="B217" s="381"/>
      <c r="C217" s="381"/>
      <c r="D217" s="381"/>
      <c r="E217" s="381"/>
      <c r="F217" s="381"/>
      <c r="G217" s="381"/>
      <c r="H217" s="381"/>
    </row>
    <row r="218" spans="1:8" hidden="1">
      <c r="A218" s="381"/>
      <c r="B218" s="381"/>
      <c r="C218" s="381"/>
      <c r="D218" s="381"/>
      <c r="E218" s="381"/>
      <c r="F218" s="381"/>
      <c r="G218" s="381"/>
      <c r="H218" s="381"/>
    </row>
    <row r="219" spans="1:8" hidden="1">
      <c r="A219" s="381"/>
      <c r="B219" s="381"/>
      <c r="C219" s="381"/>
      <c r="D219" s="381"/>
      <c r="E219" s="381"/>
      <c r="F219" s="381"/>
      <c r="G219" s="381"/>
      <c r="H219" s="381"/>
    </row>
    <row r="220" spans="1:8">
      <c r="D220" s="52"/>
      <c r="E220" s="52"/>
      <c r="F220" s="52"/>
      <c r="G220" s="52"/>
    </row>
    <row r="221" spans="1:8">
      <c r="A221" s="1" t="s">
        <v>1245</v>
      </c>
      <c r="B221" s="1"/>
      <c r="C221" s="1"/>
      <c r="D221" s="1"/>
      <c r="E221" s="1"/>
      <c r="F221" s="1"/>
      <c r="G221" s="1"/>
      <c r="H221" s="1"/>
    </row>
    <row r="222" spans="1:8">
      <c r="A222" s="376" t="s">
        <v>215</v>
      </c>
      <c r="B222" s="377" t="s">
        <v>216</v>
      </c>
      <c r="C222" s="377"/>
      <c r="D222" s="376" t="s">
        <v>4</v>
      </c>
      <c r="E222" s="376"/>
      <c r="F222" s="376"/>
      <c r="G222" s="378" t="s">
        <v>217</v>
      </c>
    </row>
    <row r="223" spans="1:8">
      <c r="A223" s="376"/>
      <c r="B223" s="2" t="s">
        <v>218</v>
      </c>
      <c r="C223" s="2" t="s">
        <v>219</v>
      </c>
      <c r="D223" s="2" t="s">
        <v>220</v>
      </c>
      <c r="E223" s="2" t="s">
        <v>6</v>
      </c>
      <c r="F223" s="2" t="s">
        <v>221</v>
      </c>
      <c r="G223" s="378"/>
      <c r="H223" s="54"/>
    </row>
    <row r="224" spans="1:8">
      <c r="A224" s="3" t="s">
        <v>271</v>
      </c>
      <c r="B224" s="3">
        <v>106.75</v>
      </c>
      <c r="C224" s="3">
        <v>79.17</v>
      </c>
      <c r="D224" s="45">
        <v>1.1000000000000001</v>
      </c>
      <c r="E224" s="45">
        <v>0.2</v>
      </c>
      <c r="F224" s="45">
        <v>3.4</v>
      </c>
      <c r="G224" s="45">
        <v>19.2</v>
      </c>
    </row>
    <row r="225" spans="1:8">
      <c r="A225" s="3" t="s">
        <v>272</v>
      </c>
      <c r="B225" s="3">
        <v>12.5</v>
      </c>
      <c r="C225" s="3">
        <v>9.14</v>
      </c>
      <c r="D225" s="45">
        <v>0.1</v>
      </c>
      <c r="E225" s="45">
        <v>0</v>
      </c>
      <c r="F225" s="45">
        <v>0.4</v>
      </c>
      <c r="G225" s="45">
        <v>2.29</v>
      </c>
    </row>
    <row r="226" spans="1:8">
      <c r="A226" s="3" t="s">
        <v>273</v>
      </c>
      <c r="B226" s="3">
        <v>0.4</v>
      </c>
      <c r="C226" s="3">
        <v>0.4</v>
      </c>
      <c r="D226" s="45">
        <v>0</v>
      </c>
      <c r="E226" s="45">
        <v>0</v>
      </c>
      <c r="F226" s="45">
        <v>0</v>
      </c>
      <c r="G226" s="45">
        <v>0</v>
      </c>
    </row>
    <row r="227" spans="1:8">
      <c r="A227" s="3" t="s">
        <v>225</v>
      </c>
      <c r="B227" s="3">
        <v>7.5</v>
      </c>
      <c r="C227" s="3">
        <v>7.5</v>
      </c>
      <c r="D227" s="45">
        <v>0</v>
      </c>
      <c r="E227" s="45">
        <v>7.5</v>
      </c>
      <c r="F227" s="45">
        <v>0</v>
      </c>
      <c r="G227" s="45">
        <v>67.5</v>
      </c>
    </row>
    <row r="228" spans="1:8">
      <c r="A228" s="3" t="s">
        <v>228</v>
      </c>
      <c r="B228" s="3">
        <v>0.25</v>
      </c>
      <c r="C228" s="3">
        <v>0.25</v>
      </c>
      <c r="D228" s="45">
        <v>0</v>
      </c>
      <c r="E228" s="45">
        <v>0</v>
      </c>
      <c r="F228" s="45">
        <v>0</v>
      </c>
      <c r="G228" s="45">
        <v>0</v>
      </c>
    </row>
    <row r="229" spans="1:8">
      <c r="A229" s="3" t="s">
        <v>247</v>
      </c>
      <c r="B229" s="3">
        <v>5</v>
      </c>
      <c r="C229" s="3">
        <v>5</v>
      </c>
      <c r="D229" s="45">
        <v>0</v>
      </c>
      <c r="E229" s="45">
        <v>0</v>
      </c>
      <c r="F229" s="45">
        <v>5</v>
      </c>
      <c r="G229" s="45">
        <v>20</v>
      </c>
    </row>
    <row r="230" spans="1:8">
      <c r="A230" s="55" t="s">
        <v>232</v>
      </c>
      <c r="B230" s="56"/>
      <c r="C230" s="55">
        <v>100</v>
      </c>
      <c r="D230" s="59">
        <f>SUM(D224:D229)</f>
        <v>1.2000000000000002</v>
      </c>
      <c r="E230" s="59">
        <f t="shared" ref="E230:G230" si="8">SUM(E224:E229)</f>
        <v>7.7</v>
      </c>
      <c r="F230" s="59">
        <f t="shared" si="8"/>
        <v>8.8000000000000007</v>
      </c>
      <c r="G230" s="59">
        <f t="shared" si="8"/>
        <v>108.99</v>
      </c>
    </row>
    <row r="231" spans="1:8">
      <c r="A231" s="381" t="s">
        <v>274</v>
      </c>
      <c r="B231" s="381"/>
      <c r="C231" s="381"/>
      <c r="D231" s="381"/>
      <c r="E231" s="381"/>
      <c r="F231" s="381"/>
      <c r="G231" s="381"/>
      <c r="H231" s="381"/>
    </row>
    <row r="232" spans="1:8">
      <c r="A232" s="381"/>
      <c r="B232" s="381"/>
      <c r="C232" s="381"/>
      <c r="D232" s="381"/>
      <c r="E232" s="381"/>
      <c r="F232" s="381"/>
      <c r="G232" s="381"/>
      <c r="H232" s="381"/>
    </row>
    <row r="233" spans="1:8">
      <c r="A233" s="381"/>
      <c r="B233" s="381"/>
      <c r="C233" s="381"/>
      <c r="D233" s="381"/>
      <c r="E233" s="381"/>
      <c r="F233" s="381"/>
      <c r="G233" s="381"/>
      <c r="H233" s="381"/>
    </row>
    <row r="234" spans="1:8" ht="5.4" customHeight="1">
      <c r="A234" s="381"/>
      <c r="B234" s="381"/>
      <c r="C234" s="381"/>
      <c r="D234" s="381"/>
      <c r="E234" s="381"/>
      <c r="F234" s="381"/>
      <c r="G234" s="381"/>
      <c r="H234" s="381"/>
    </row>
    <row r="235" spans="1:8" hidden="1">
      <c r="A235" s="381"/>
      <c r="B235" s="381"/>
      <c r="C235" s="381"/>
      <c r="D235" s="381"/>
      <c r="E235" s="381"/>
      <c r="F235" s="381"/>
      <c r="G235" s="381"/>
      <c r="H235" s="381"/>
    </row>
    <row r="236" spans="1:8" hidden="1">
      <c r="A236" s="381"/>
      <c r="B236" s="381"/>
      <c r="C236" s="381"/>
      <c r="D236" s="381"/>
      <c r="E236" s="381"/>
      <c r="F236" s="381"/>
      <c r="G236" s="381"/>
      <c r="H236" s="381"/>
    </row>
    <row r="238" spans="1:8">
      <c r="A238" s="1" t="s">
        <v>1246</v>
      </c>
      <c r="B238" s="1"/>
      <c r="C238" s="1"/>
      <c r="D238" s="1"/>
      <c r="E238" s="1"/>
      <c r="F238" s="1"/>
      <c r="G238" s="1"/>
    </row>
    <row r="239" spans="1:8">
      <c r="A239" s="376" t="s">
        <v>215</v>
      </c>
      <c r="B239" s="377" t="s">
        <v>216</v>
      </c>
      <c r="C239" s="377"/>
      <c r="D239" s="376" t="s">
        <v>4</v>
      </c>
      <c r="E239" s="376"/>
      <c r="F239" s="376"/>
      <c r="G239" s="378" t="s">
        <v>217</v>
      </c>
    </row>
    <row r="240" spans="1:8">
      <c r="A240" s="376"/>
      <c r="B240" s="289" t="s">
        <v>218</v>
      </c>
      <c r="C240" s="289" t="s">
        <v>219</v>
      </c>
      <c r="D240" s="289" t="s">
        <v>220</v>
      </c>
      <c r="E240" s="289" t="s">
        <v>6</v>
      </c>
      <c r="F240" s="289" t="s">
        <v>221</v>
      </c>
      <c r="G240" s="378"/>
    </row>
    <row r="241" spans="1:7">
      <c r="A241" s="290" t="s">
        <v>320</v>
      </c>
      <c r="B241" s="107">
        <v>22.222222222222221</v>
      </c>
      <c r="C241" s="107">
        <v>22.222222222222221</v>
      </c>
      <c r="D241" s="289">
        <v>0.44</v>
      </c>
      <c r="E241" s="289">
        <v>7.78</v>
      </c>
      <c r="F241" s="289">
        <v>0.67</v>
      </c>
      <c r="G241" s="289">
        <v>74.44</v>
      </c>
    </row>
    <row r="242" spans="1:7">
      <c r="A242" s="290" t="s">
        <v>256</v>
      </c>
      <c r="B242" s="107">
        <v>8.8888888888888893</v>
      </c>
      <c r="C242" s="107">
        <v>21.333333333333332</v>
      </c>
      <c r="D242" s="289">
        <v>1.6</v>
      </c>
      <c r="E242" s="289">
        <v>0.26</v>
      </c>
      <c r="F242" s="289">
        <v>16.420000000000002</v>
      </c>
      <c r="G242" s="289">
        <v>74.400000000000006</v>
      </c>
    </row>
    <row r="243" spans="1:7">
      <c r="A243" s="290" t="s">
        <v>247</v>
      </c>
      <c r="B243" s="107">
        <v>5.67</v>
      </c>
      <c r="C243" s="107">
        <v>5.67</v>
      </c>
      <c r="D243" s="289">
        <v>0</v>
      </c>
      <c r="E243" s="289">
        <v>0</v>
      </c>
      <c r="F243" s="289">
        <v>5.66</v>
      </c>
      <c r="G243" s="289">
        <v>22.64</v>
      </c>
    </row>
    <row r="244" spans="1:7">
      <c r="A244" s="290" t="s">
        <v>230</v>
      </c>
      <c r="B244" s="107">
        <v>53.333333333333336</v>
      </c>
      <c r="C244" s="107">
        <v>53.333333333333336</v>
      </c>
      <c r="D244" s="289">
        <v>0</v>
      </c>
      <c r="E244" s="289">
        <v>0</v>
      </c>
      <c r="F244" s="289">
        <v>0</v>
      </c>
      <c r="G244" s="289">
        <v>0</v>
      </c>
    </row>
    <row r="245" spans="1:7">
      <c r="A245" s="109" t="s">
        <v>232</v>
      </c>
      <c r="B245" s="109"/>
      <c r="C245" s="109">
        <v>50</v>
      </c>
      <c r="D245" s="110">
        <f>SUM(D241:D244)</f>
        <v>2.04</v>
      </c>
      <c r="E245" s="110">
        <f>SUM(E241:E244)</f>
        <v>8.0400000000000009</v>
      </c>
      <c r="F245" s="110">
        <f>SUM(F241:F244)</f>
        <v>22.750000000000004</v>
      </c>
      <c r="G245" s="110">
        <f>SUM(G241:G244)</f>
        <v>171.48000000000002</v>
      </c>
    </row>
    <row r="246" spans="1:7" ht="48.6" customHeight="1">
      <c r="A246" s="375" t="s">
        <v>1116</v>
      </c>
      <c r="B246" s="375"/>
      <c r="C246" s="375"/>
      <c r="D246" s="375"/>
      <c r="E246" s="375"/>
      <c r="F246" s="375"/>
      <c r="G246" s="375"/>
    </row>
    <row r="248" spans="1:7">
      <c r="A248" s="1" t="s">
        <v>1247</v>
      </c>
      <c r="B248" s="1"/>
      <c r="C248" s="1"/>
      <c r="D248" s="1"/>
      <c r="E248" s="1"/>
      <c r="F248" s="1"/>
      <c r="G248" s="1"/>
    </row>
    <row r="249" spans="1:7">
      <c r="A249" s="376" t="s">
        <v>215</v>
      </c>
      <c r="B249" s="377" t="s">
        <v>216</v>
      </c>
      <c r="C249" s="377"/>
      <c r="D249" s="376" t="s">
        <v>4</v>
      </c>
      <c r="E249" s="376"/>
      <c r="F249" s="376"/>
      <c r="G249" s="378" t="s">
        <v>217</v>
      </c>
    </row>
    <row r="250" spans="1:7">
      <c r="A250" s="376"/>
      <c r="B250" s="289" t="s">
        <v>218</v>
      </c>
      <c r="C250" s="289" t="s">
        <v>219</v>
      </c>
      <c r="D250" s="289" t="s">
        <v>220</v>
      </c>
      <c r="E250" s="289" t="s">
        <v>6</v>
      </c>
      <c r="F250" s="289" t="s">
        <v>221</v>
      </c>
      <c r="G250" s="378"/>
    </row>
    <row r="251" spans="1:7">
      <c r="A251" s="290" t="s">
        <v>317</v>
      </c>
      <c r="B251" s="107">
        <v>14.166666666666666</v>
      </c>
      <c r="C251" s="107">
        <v>12.5</v>
      </c>
      <c r="D251" s="289">
        <v>0.04</v>
      </c>
      <c r="E251" s="289">
        <v>0.08</v>
      </c>
      <c r="F251" s="289">
        <v>1.43</v>
      </c>
      <c r="G251" s="289">
        <v>6.55</v>
      </c>
    </row>
    <row r="252" spans="1:7">
      <c r="A252" s="290" t="s">
        <v>247</v>
      </c>
      <c r="B252" s="107">
        <v>6.75</v>
      </c>
      <c r="C252" s="107">
        <v>6.75</v>
      </c>
      <c r="D252" s="289">
        <v>0</v>
      </c>
      <c r="E252" s="289">
        <v>0</v>
      </c>
      <c r="F252" s="289">
        <v>6.74</v>
      </c>
      <c r="G252" s="289">
        <v>26.95</v>
      </c>
    </row>
    <row r="253" spans="1:7">
      <c r="A253" s="290" t="s">
        <v>230</v>
      </c>
      <c r="B253" s="107">
        <v>60.75</v>
      </c>
      <c r="C253" s="107">
        <v>60.75</v>
      </c>
      <c r="D253" s="289">
        <v>0</v>
      </c>
      <c r="E253" s="289">
        <v>0</v>
      </c>
      <c r="F253" s="289">
        <v>0</v>
      </c>
      <c r="G253" s="289">
        <v>0</v>
      </c>
    </row>
    <row r="254" spans="1:7">
      <c r="A254" s="290" t="s">
        <v>285</v>
      </c>
      <c r="B254" s="107">
        <v>3.3333333333333335</v>
      </c>
      <c r="C254" s="107">
        <v>3.3333333333333335</v>
      </c>
      <c r="D254" s="289">
        <v>0</v>
      </c>
      <c r="E254" s="289">
        <v>0</v>
      </c>
      <c r="F254" s="289">
        <v>2.66</v>
      </c>
      <c r="G254" s="289">
        <v>10.7</v>
      </c>
    </row>
    <row r="255" spans="1:7">
      <c r="A255" s="107" t="s">
        <v>248</v>
      </c>
      <c r="B255" s="107">
        <v>8.3333333333333329E-2</v>
      </c>
      <c r="C255" s="107">
        <v>8.3333333333333329E-2</v>
      </c>
      <c r="D255" s="289">
        <v>0</v>
      </c>
      <c r="E255" s="289">
        <v>0</v>
      </c>
      <c r="F255" s="289">
        <v>0</v>
      </c>
      <c r="G255" s="289">
        <v>0</v>
      </c>
    </row>
    <row r="256" spans="1:7">
      <c r="A256" s="109" t="s">
        <v>232</v>
      </c>
      <c r="B256" s="109"/>
      <c r="C256" s="109">
        <v>75</v>
      </c>
      <c r="D256" s="190">
        <f>SUM(D251:D255)</f>
        <v>0.04</v>
      </c>
      <c r="E256" s="110">
        <f>SUM(E251:E255)</f>
        <v>0.08</v>
      </c>
      <c r="F256" s="110">
        <f>SUM(F251:F255)</f>
        <v>10.83</v>
      </c>
      <c r="G256" s="110">
        <f>SUM(G251:G255)</f>
        <v>44.2</v>
      </c>
    </row>
    <row r="257" spans="1:8" ht="55.95" customHeight="1">
      <c r="A257" s="375" t="s">
        <v>1117</v>
      </c>
      <c r="B257" s="375"/>
      <c r="C257" s="375"/>
      <c r="D257" s="375"/>
      <c r="E257" s="375"/>
      <c r="F257" s="375"/>
      <c r="G257" s="375"/>
    </row>
    <row r="258" spans="1:8">
      <c r="D258" s="299"/>
      <c r="E258" s="299"/>
      <c r="F258" s="299"/>
      <c r="G258" s="299"/>
    </row>
    <row r="259" spans="1:8">
      <c r="A259" s="1" t="s">
        <v>1033</v>
      </c>
      <c r="B259" s="1"/>
      <c r="C259" s="1"/>
      <c r="D259" s="1"/>
      <c r="E259" s="1"/>
      <c r="F259" s="1"/>
      <c r="G259" s="1"/>
    </row>
    <row r="260" spans="1:8">
      <c r="A260" s="376" t="s">
        <v>215</v>
      </c>
      <c r="B260" s="377" t="s">
        <v>216</v>
      </c>
      <c r="C260" s="377"/>
      <c r="D260" s="376" t="s">
        <v>4</v>
      </c>
      <c r="E260" s="376"/>
      <c r="F260" s="376"/>
      <c r="G260" s="378" t="s">
        <v>217</v>
      </c>
    </row>
    <row r="261" spans="1:8">
      <c r="A261" s="376"/>
      <c r="B261" s="2" t="s">
        <v>218</v>
      </c>
      <c r="C261" s="2" t="s">
        <v>219</v>
      </c>
      <c r="D261" s="2" t="s">
        <v>220</v>
      </c>
      <c r="E261" s="2" t="s">
        <v>6</v>
      </c>
      <c r="F261" s="2" t="s">
        <v>221</v>
      </c>
      <c r="G261" s="378"/>
    </row>
    <row r="262" spans="1:8">
      <c r="A262" s="3" t="s">
        <v>1023</v>
      </c>
      <c r="B262" s="3">
        <v>50</v>
      </c>
      <c r="C262" s="3">
        <v>50</v>
      </c>
      <c r="D262" s="40">
        <v>3.3</v>
      </c>
      <c r="E262" s="40">
        <v>0.6</v>
      </c>
      <c r="F262" s="40">
        <v>25.1</v>
      </c>
      <c r="G262" s="40">
        <v>119</v>
      </c>
    </row>
    <row r="263" spans="1:8">
      <c r="A263" s="46" t="s">
        <v>232</v>
      </c>
      <c r="B263" s="46"/>
      <c r="C263" s="46">
        <v>50</v>
      </c>
      <c r="D263" s="46">
        <v>3.3</v>
      </c>
      <c r="E263" s="46">
        <v>0.6</v>
      </c>
      <c r="F263" s="46">
        <v>25.1</v>
      </c>
      <c r="G263" s="46">
        <v>119</v>
      </c>
    </row>
    <row r="265" spans="1:8">
      <c r="A265" s="1" t="s">
        <v>1250</v>
      </c>
      <c r="B265" s="1"/>
      <c r="C265" s="1"/>
      <c r="D265" s="1"/>
      <c r="E265" s="1"/>
      <c r="F265" s="1"/>
      <c r="G265" s="1"/>
    </row>
    <row r="266" spans="1:8">
      <c r="A266" s="376" t="s">
        <v>215</v>
      </c>
      <c r="B266" s="377" t="s">
        <v>216</v>
      </c>
      <c r="C266" s="377"/>
      <c r="D266" s="376" t="s">
        <v>4</v>
      </c>
      <c r="E266" s="376"/>
      <c r="F266" s="376"/>
      <c r="G266" s="378" t="s">
        <v>217</v>
      </c>
    </row>
    <row r="267" spans="1:8">
      <c r="A267" s="376"/>
      <c r="B267" s="2" t="s">
        <v>218</v>
      </c>
      <c r="C267" s="2" t="s">
        <v>219</v>
      </c>
      <c r="D267" s="2" t="s">
        <v>220</v>
      </c>
      <c r="E267" s="2" t="s">
        <v>6</v>
      </c>
      <c r="F267" s="2" t="s">
        <v>221</v>
      </c>
      <c r="G267" s="378"/>
      <c r="H267" s="54"/>
    </row>
    <row r="268" spans="1:8">
      <c r="A268" s="3" t="s">
        <v>98</v>
      </c>
      <c r="B268" s="3">
        <v>50</v>
      </c>
      <c r="C268" s="3">
        <v>50</v>
      </c>
      <c r="D268" s="45">
        <v>0.6</v>
      </c>
      <c r="E268" s="45">
        <v>0.1</v>
      </c>
      <c r="F268" s="45">
        <v>10</v>
      </c>
      <c r="G268" s="45">
        <v>44</v>
      </c>
      <c r="H268" s="54"/>
    </row>
    <row r="269" spans="1:8">
      <c r="A269" s="46" t="s">
        <v>232</v>
      </c>
      <c r="B269" s="47"/>
      <c r="C269" s="46">
        <v>50</v>
      </c>
      <c r="D269" s="46">
        <v>0.6</v>
      </c>
      <c r="E269" s="46">
        <v>0.1</v>
      </c>
      <c r="F269" s="46">
        <v>10</v>
      </c>
      <c r="G269" s="46">
        <v>44</v>
      </c>
      <c r="H269" s="54"/>
    </row>
    <row r="270" spans="1:8">
      <c r="A270" s="381" t="s">
        <v>305</v>
      </c>
      <c r="B270" s="381"/>
      <c r="C270" s="381"/>
      <c r="D270" s="381"/>
      <c r="E270" s="381"/>
      <c r="F270" s="381"/>
      <c r="G270" s="381"/>
      <c r="H270" s="381"/>
    </row>
    <row r="271" spans="1:8" ht="6.6" customHeight="1">
      <c r="A271" s="381"/>
      <c r="B271" s="381"/>
      <c r="C271" s="381"/>
      <c r="D271" s="381"/>
      <c r="E271" s="381"/>
      <c r="F271" s="381"/>
      <c r="G271" s="381"/>
      <c r="H271" s="381"/>
    </row>
    <row r="272" spans="1:8" hidden="1">
      <c r="A272" s="381"/>
      <c r="B272" s="381"/>
      <c r="C272" s="381"/>
      <c r="D272" s="381"/>
      <c r="E272" s="381"/>
      <c r="F272" s="381"/>
      <c r="G272" s="381"/>
      <c r="H272" s="381"/>
    </row>
    <row r="273" spans="1:8" hidden="1">
      <c r="A273" s="381"/>
      <c r="B273" s="381"/>
      <c r="C273" s="381"/>
      <c r="D273" s="381"/>
      <c r="E273" s="381"/>
      <c r="F273" s="381"/>
      <c r="G273" s="381"/>
      <c r="H273" s="381"/>
    </row>
    <row r="274" spans="1:8" hidden="1">
      <c r="A274" s="381"/>
      <c r="B274" s="381"/>
      <c r="C274" s="381"/>
      <c r="D274" s="381"/>
      <c r="E274" s="381"/>
      <c r="F274" s="381"/>
      <c r="G274" s="381"/>
      <c r="H274" s="381"/>
    </row>
    <row r="277" spans="1:8">
      <c r="A277" s="363" t="s">
        <v>1094</v>
      </c>
      <c r="B277" s="363"/>
      <c r="C277" s="363"/>
      <c r="D277" s="363"/>
      <c r="E277" s="363"/>
      <c r="F277" s="363"/>
      <c r="G277" s="363"/>
    </row>
    <row r="279" spans="1:8">
      <c r="A279" s="1" t="s">
        <v>1251</v>
      </c>
      <c r="B279" s="156"/>
      <c r="C279" s="1"/>
      <c r="D279" s="1"/>
      <c r="E279" s="1"/>
      <c r="F279" s="1"/>
      <c r="G279" s="1"/>
    </row>
    <row r="280" spans="1:8">
      <c r="A280" s="376" t="s">
        <v>215</v>
      </c>
      <c r="B280" s="377" t="s">
        <v>216</v>
      </c>
      <c r="C280" s="377"/>
      <c r="D280" s="376" t="s">
        <v>4</v>
      </c>
      <c r="E280" s="376"/>
      <c r="F280" s="376"/>
      <c r="G280" s="378" t="s">
        <v>217</v>
      </c>
    </row>
    <row r="281" spans="1:8">
      <c r="A281" s="376"/>
      <c r="B281" s="289" t="s">
        <v>218</v>
      </c>
      <c r="C281" s="289" t="s">
        <v>219</v>
      </c>
      <c r="D281" s="289" t="s">
        <v>220</v>
      </c>
      <c r="E281" s="289" t="s">
        <v>6</v>
      </c>
      <c r="F281" s="289" t="s">
        <v>221</v>
      </c>
      <c r="G281" s="378"/>
    </row>
    <row r="282" spans="1:8">
      <c r="A282" s="290" t="s">
        <v>331</v>
      </c>
      <c r="B282" s="107">
        <v>55.72</v>
      </c>
      <c r="C282" s="107">
        <v>42.857142857142854</v>
      </c>
      <c r="D282" s="289">
        <v>7.37</v>
      </c>
      <c r="E282" s="289">
        <v>1.07</v>
      </c>
      <c r="F282" s="289">
        <v>0</v>
      </c>
      <c r="G282" s="289">
        <v>39.130000000000003</v>
      </c>
    </row>
    <row r="283" spans="1:8">
      <c r="A283" s="290" t="s">
        <v>237</v>
      </c>
      <c r="B283" s="107">
        <v>10.476190476190476</v>
      </c>
      <c r="C283" s="107">
        <v>10.476190476190476</v>
      </c>
      <c r="D283" s="289">
        <v>1.08</v>
      </c>
      <c r="E283" s="289">
        <v>0.09</v>
      </c>
      <c r="F283" s="289">
        <v>7.76</v>
      </c>
      <c r="G283" s="289">
        <v>36.19</v>
      </c>
    </row>
    <row r="284" spans="1:8">
      <c r="A284" s="290" t="s">
        <v>225</v>
      </c>
      <c r="B284" s="107">
        <v>5.7142857142857144</v>
      </c>
      <c r="C284" s="107">
        <v>5.7142857142857144</v>
      </c>
      <c r="D284" s="289">
        <v>0</v>
      </c>
      <c r="E284" s="289">
        <v>5.71</v>
      </c>
      <c r="F284" s="289">
        <v>0</v>
      </c>
      <c r="G284" s="289">
        <v>51.39</v>
      </c>
    </row>
    <row r="285" spans="1:8">
      <c r="A285" s="290" t="s">
        <v>228</v>
      </c>
      <c r="B285" s="107">
        <v>0.02</v>
      </c>
      <c r="C285" s="107">
        <v>0.02</v>
      </c>
      <c r="D285" s="289">
        <v>0</v>
      </c>
      <c r="E285" s="289">
        <v>0</v>
      </c>
      <c r="F285" s="289">
        <v>0</v>
      </c>
      <c r="G285" s="289">
        <v>0</v>
      </c>
    </row>
    <row r="286" spans="1:8">
      <c r="A286" s="290" t="s">
        <v>229</v>
      </c>
      <c r="B286" s="107">
        <v>0.23809523809523808</v>
      </c>
      <c r="C286" s="107">
        <v>0.23809523809523808</v>
      </c>
      <c r="D286" s="289">
        <v>0</v>
      </c>
      <c r="E286" s="289">
        <v>0</v>
      </c>
      <c r="F286" s="289">
        <v>0</v>
      </c>
      <c r="G286" s="289">
        <v>0</v>
      </c>
    </row>
    <row r="287" spans="1:8">
      <c r="A287" s="290" t="s">
        <v>309</v>
      </c>
      <c r="B287" s="107">
        <v>10.476190476190476</v>
      </c>
      <c r="C287" s="107">
        <v>10.476190476190476</v>
      </c>
      <c r="D287" s="289">
        <v>1.35</v>
      </c>
      <c r="E287" s="289">
        <v>1.17</v>
      </c>
      <c r="F287" s="289">
        <v>7.0000000000000007E-2</v>
      </c>
      <c r="G287" s="289">
        <v>16.27</v>
      </c>
    </row>
    <row r="288" spans="1:8">
      <c r="A288" s="167" t="s">
        <v>232</v>
      </c>
      <c r="B288" s="167"/>
      <c r="C288" s="119" t="s">
        <v>512</v>
      </c>
      <c r="D288" s="110">
        <f>SUM(D282:D287)</f>
        <v>9.7999999999999989</v>
      </c>
      <c r="E288" s="110">
        <f>SUM(E282:E287)</f>
        <v>8.0399999999999991</v>
      </c>
      <c r="F288" s="110">
        <f>SUM(F282:F287)</f>
        <v>7.83</v>
      </c>
      <c r="G288" s="110">
        <f>SUM(G282:G287)</f>
        <v>142.97999999999999</v>
      </c>
    </row>
    <row r="289" spans="1:8" ht="72" customHeight="1">
      <c r="A289" s="375" t="s">
        <v>704</v>
      </c>
      <c r="B289" s="375"/>
      <c r="C289" s="375"/>
      <c r="D289" s="375"/>
      <c r="E289" s="375"/>
      <c r="F289" s="375"/>
      <c r="G289" s="375"/>
    </row>
    <row r="291" spans="1:8">
      <c r="A291" s="38" t="s">
        <v>631</v>
      </c>
      <c r="B291" s="38"/>
      <c r="C291" s="38"/>
      <c r="D291" s="38"/>
      <c r="E291" s="38"/>
      <c r="F291" s="38"/>
      <c r="G291" s="38"/>
    </row>
    <row r="292" spans="1:8">
      <c r="A292" s="376" t="s">
        <v>215</v>
      </c>
      <c r="B292" s="377" t="s">
        <v>216</v>
      </c>
      <c r="C292" s="377"/>
      <c r="D292" s="376" t="s">
        <v>4</v>
      </c>
      <c r="E292" s="376"/>
      <c r="F292" s="376"/>
      <c r="G292" s="378" t="s">
        <v>217</v>
      </c>
    </row>
    <row r="293" spans="1:8">
      <c r="A293" s="376"/>
      <c r="B293" s="2" t="s">
        <v>218</v>
      </c>
      <c r="C293" s="2" t="s">
        <v>219</v>
      </c>
      <c r="D293" s="2" t="s">
        <v>220</v>
      </c>
      <c r="E293" s="2" t="s">
        <v>6</v>
      </c>
      <c r="F293" s="2" t="s">
        <v>221</v>
      </c>
      <c r="G293" s="378"/>
      <c r="H293" s="54"/>
    </row>
    <row r="294" spans="1:8">
      <c r="A294" s="3" t="s">
        <v>265</v>
      </c>
      <c r="B294" s="3">
        <v>245.61</v>
      </c>
      <c r="C294" s="3">
        <v>161.5</v>
      </c>
      <c r="D294" s="45">
        <v>3.2</v>
      </c>
      <c r="E294" s="45">
        <v>0.16</v>
      </c>
      <c r="F294" s="45">
        <v>23.9</v>
      </c>
      <c r="G294" s="45">
        <v>109.98</v>
      </c>
    </row>
    <row r="295" spans="1:8">
      <c r="A295" s="3" t="s">
        <v>239</v>
      </c>
      <c r="B295" s="3">
        <v>0.3</v>
      </c>
      <c r="C295" s="3">
        <v>0.3</v>
      </c>
      <c r="D295" s="45">
        <v>0</v>
      </c>
      <c r="E295" s="45">
        <v>0</v>
      </c>
      <c r="F295" s="45">
        <v>0</v>
      </c>
      <c r="G295" s="45">
        <v>0</v>
      </c>
    </row>
    <row r="296" spans="1:8">
      <c r="A296" s="55" t="s">
        <v>232</v>
      </c>
      <c r="B296" s="56"/>
      <c r="C296" s="55">
        <v>150</v>
      </c>
      <c r="D296" s="55">
        <v>3.2</v>
      </c>
      <c r="E296" s="55">
        <v>0.2</v>
      </c>
      <c r="F296" s="55">
        <v>24</v>
      </c>
      <c r="G296" s="55">
        <v>110</v>
      </c>
    </row>
    <row r="297" spans="1:8">
      <c r="A297" s="381" t="s">
        <v>266</v>
      </c>
      <c r="B297" s="381"/>
      <c r="C297" s="381"/>
      <c r="D297" s="381"/>
      <c r="E297" s="381"/>
      <c r="F297" s="381"/>
      <c r="G297" s="381"/>
      <c r="H297" s="381"/>
    </row>
    <row r="298" spans="1:8">
      <c r="A298" s="381"/>
      <c r="B298" s="381"/>
      <c r="C298" s="381"/>
      <c r="D298" s="381"/>
      <c r="E298" s="381"/>
      <c r="F298" s="381"/>
      <c r="G298" s="381"/>
      <c r="H298" s="381"/>
    </row>
    <row r="299" spans="1:8">
      <c r="A299" s="381"/>
      <c r="B299" s="381"/>
      <c r="C299" s="381"/>
      <c r="D299" s="381"/>
      <c r="E299" s="381"/>
      <c r="F299" s="381"/>
      <c r="G299" s="381"/>
      <c r="H299" s="381"/>
    </row>
    <row r="300" spans="1:8" ht="4.2" customHeight="1">
      <c r="A300" s="381"/>
      <c r="B300" s="381"/>
      <c r="C300" s="381"/>
      <c r="D300" s="381"/>
      <c r="E300" s="381"/>
      <c r="F300" s="381"/>
      <c r="G300" s="381"/>
      <c r="H300" s="381"/>
    </row>
    <row r="301" spans="1:8" hidden="1">
      <c r="A301" s="381"/>
      <c r="B301" s="381"/>
      <c r="C301" s="381"/>
      <c r="D301" s="381"/>
      <c r="E301" s="381"/>
      <c r="F301" s="381"/>
      <c r="G301" s="381"/>
      <c r="H301" s="381"/>
    </row>
    <row r="302" spans="1:8" hidden="1">
      <c r="A302" s="381"/>
      <c r="B302" s="381"/>
      <c r="C302" s="381"/>
      <c r="D302" s="381"/>
      <c r="E302" s="381"/>
      <c r="F302" s="381"/>
      <c r="G302" s="381"/>
      <c r="H302" s="381"/>
    </row>
    <row r="304" spans="1:8">
      <c r="A304" s="1" t="s">
        <v>1252</v>
      </c>
      <c r="B304" s="1"/>
      <c r="C304" s="1"/>
      <c r="D304" s="1"/>
      <c r="E304" s="1"/>
      <c r="F304" s="1"/>
      <c r="G304" s="1"/>
    </row>
    <row r="305" spans="1:8">
      <c r="A305" s="376" t="s">
        <v>215</v>
      </c>
      <c r="B305" s="377" t="s">
        <v>216</v>
      </c>
      <c r="C305" s="377"/>
      <c r="D305" s="376" t="s">
        <v>4</v>
      </c>
      <c r="E305" s="376"/>
      <c r="F305" s="376"/>
      <c r="G305" s="378" t="s">
        <v>217</v>
      </c>
    </row>
    <row r="306" spans="1:8">
      <c r="A306" s="376"/>
      <c r="B306" s="2" t="s">
        <v>218</v>
      </c>
      <c r="C306" s="2" t="s">
        <v>219</v>
      </c>
      <c r="D306" s="2" t="s">
        <v>220</v>
      </c>
      <c r="E306" s="2" t="s">
        <v>6</v>
      </c>
      <c r="F306" s="2" t="s">
        <v>221</v>
      </c>
      <c r="G306" s="378"/>
      <c r="H306" s="54"/>
    </row>
    <row r="307" spans="1:8">
      <c r="A307" s="3" t="s">
        <v>980</v>
      </c>
      <c r="B307" s="44">
        <v>10</v>
      </c>
      <c r="C307" s="3">
        <v>10</v>
      </c>
      <c r="D307" s="45">
        <v>0.2</v>
      </c>
      <c r="E307" s="45">
        <v>3.5</v>
      </c>
      <c r="F307" s="45">
        <v>0.3</v>
      </c>
      <c r="G307" s="45">
        <v>33.5</v>
      </c>
      <c r="H307" s="54"/>
    </row>
    <row r="308" spans="1:8">
      <c r="A308" s="3" t="s">
        <v>237</v>
      </c>
      <c r="B308" s="44">
        <v>3.75</v>
      </c>
      <c r="C308" s="3">
        <v>3.75</v>
      </c>
      <c r="D308" s="3">
        <v>0.39</v>
      </c>
      <c r="E308" s="3">
        <v>0.03</v>
      </c>
      <c r="F308" s="3">
        <v>2.78</v>
      </c>
      <c r="G308" s="3">
        <v>12.95</v>
      </c>
      <c r="H308" s="54"/>
    </row>
    <row r="309" spans="1:8">
      <c r="A309" s="3" t="s">
        <v>225</v>
      </c>
      <c r="B309" s="44">
        <v>1</v>
      </c>
      <c r="C309" s="3">
        <v>1</v>
      </c>
      <c r="D309" s="45">
        <v>0</v>
      </c>
      <c r="E309" s="45">
        <v>1</v>
      </c>
      <c r="F309" s="45">
        <v>0</v>
      </c>
      <c r="G309" s="45">
        <v>9</v>
      </c>
      <c r="H309" s="54"/>
    </row>
    <row r="310" spans="1:8">
      <c r="A310" s="3" t="s">
        <v>241</v>
      </c>
      <c r="B310" s="44">
        <v>4</v>
      </c>
      <c r="C310" s="3">
        <v>4</v>
      </c>
      <c r="D310" s="45">
        <v>0.18</v>
      </c>
      <c r="E310" s="45">
        <v>0.01</v>
      </c>
      <c r="F310" s="45">
        <v>0.57999999999999996</v>
      </c>
      <c r="G310" s="45">
        <v>3.13</v>
      </c>
      <c r="H310" s="54"/>
    </row>
    <row r="311" spans="1:8">
      <c r="A311" s="3" t="s">
        <v>311</v>
      </c>
      <c r="B311" s="44">
        <v>0.3</v>
      </c>
      <c r="C311" s="3">
        <v>0.3</v>
      </c>
      <c r="D311" s="45">
        <v>0</v>
      </c>
      <c r="E311" s="45">
        <v>0</v>
      </c>
      <c r="F311" s="45">
        <v>0</v>
      </c>
      <c r="G311" s="45">
        <v>0</v>
      </c>
      <c r="H311" s="54"/>
    </row>
    <row r="312" spans="1:8">
      <c r="A312" s="3" t="s">
        <v>228</v>
      </c>
      <c r="B312" s="44">
        <v>0.11</v>
      </c>
      <c r="C312" s="3">
        <v>0.11</v>
      </c>
      <c r="D312" s="45">
        <v>0</v>
      </c>
      <c r="E312" s="45">
        <v>0</v>
      </c>
      <c r="F312" s="45">
        <v>0</v>
      </c>
      <c r="G312" s="45">
        <v>0</v>
      </c>
      <c r="H312" s="54"/>
    </row>
    <row r="313" spans="1:8">
      <c r="A313" s="3" t="s">
        <v>229</v>
      </c>
      <c r="B313" s="44">
        <v>0.03</v>
      </c>
      <c r="C313" s="3">
        <v>0.03</v>
      </c>
      <c r="D313" s="45">
        <v>0</v>
      </c>
      <c r="E313" s="45">
        <v>0</v>
      </c>
      <c r="F313" s="45">
        <v>0</v>
      </c>
      <c r="G313" s="45">
        <v>0</v>
      </c>
      <c r="H313" s="54"/>
    </row>
    <row r="314" spans="1:8">
      <c r="A314" s="3" t="s">
        <v>230</v>
      </c>
      <c r="B314" s="44">
        <v>37.5</v>
      </c>
      <c r="C314" s="3">
        <v>37.5</v>
      </c>
      <c r="D314" s="45">
        <v>0</v>
      </c>
      <c r="E314" s="45">
        <v>0</v>
      </c>
      <c r="F314" s="45">
        <v>0</v>
      </c>
      <c r="G314" s="45">
        <v>0</v>
      </c>
      <c r="H314" s="54"/>
    </row>
    <row r="315" spans="1:8">
      <c r="A315" s="46" t="s">
        <v>232</v>
      </c>
      <c r="B315" s="47"/>
      <c r="C315" s="46">
        <v>50</v>
      </c>
      <c r="D315" s="48">
        <f>SUM(D307:D314)</f>
        <v>0.77</v>
      </c>
      <c r="E315" s="48">
        <f t="shared" ref="E315:G315" si="9">SUM(E307:E314)</f>
        <v>4.5399999999999991</v>
      </c>
      <c r="F315" s="48">
        <f t="shared" si="9"/>
        <v>3.6599999999999997</v>
      </c>
      <c r="G315" s="48">
        <f t="shared" si="9"/>
        <v>58.580000000000005</v>
      </c>
      <c r="H315" s="54"/>
    </row>
    <row r="316" spans="1:8">
      <c r="A316" s="381" t="s">
        <v>312</v>
      </c>
      <c r="B316" s="381"/>
      <c r="C316" s="381"/>
      <c r="D316" s="381"/>
      <c r="E316" s="381"/>
      <c r="F316" s="381"/>
      <c r="G316" s="381"/>
      <c r="H316" s="381"/>
    </row>
    <row r="317" spans="1:8">
      <c r="A317" s="381"/>
      <c r="B317" s="381"/>
      <c r="C317" s="381"/>
      <c r="D317" s="381"/>
      <c r="E317" s="381"/>
      <c r="F317" s="381"/>
      <c r="G317" s="381"/>
      <c r="H317" s="381"/>
    </row>
    <row r="318" spans="1:8">
      <c r="A318" s="381"/>
      <c r="B318" s="381"/>
      <c r="C318" s="381"/>
      <c r="D318" s="381"/>
      <c r="E318" s="381"/>
      <c r="F318" s="381"/>
      <c r="G318" s="381"/>
      <c r="H318" s="381"/>
    </row>
    <row r="319" spans="1:8" ht="1.95" customHeight="1">
      <c r="A319" s="381"/>
      <c r="B319" s="381"/>
      <c r="C319" s="381"/>
      <c r="D319" s="381"/>
      <c r="E319" s="381"/>
      <c r="F319" s="381"/>
      <c r="G319" s="381"/>
      <c r="H319" s="381"/>
    </row>
    <row r="320" spans="1:8" hidden="1">
      <c r="A320" s="381"/>
      <c r="B320" s="381"/>
      <c r="C320" s="381"/>
      <c r="D320" s="381"/>
      <c r="E320" s="381"/>
      <c r="F320" s="381"/>
      <c r="G320" s="381"/>
      <c r="H320" s="381"/>
    </row>
    <row r="321" spans="1:7">
      <c r="D321" s="52"/>
      <c r="E321" s="52"/>
      <c r="F321" s="52"/>
      <c r="G321" s="52"/>
    </row>
    <row r="322" spans="1:7">
      <c r="A322" s="1" t="s">
        <v>1254</v>
      </c>
      <c r="B322" s="1"/>
      <c r="C322" s="1"/>
      <c r="D322" s="1"/>
      <c r="E322" s="1"/>
      <c r="F322" s="1"/>
      <c r="G322" s="1"/>
    </row>
    <row r="323" spans="1:7">
      <c r="A323" s="376" t="s">
        <v>215</v>
      </c>
      <c r="B323" s="377" t="s">
        <v>216</v>
      </c>
      <c r="C323" s="377"/>
      <c r="D323" s="376" t="s">
        <v>4</v>
      </c>
      <c r="E323" s="376"/>
      <c r="F323" s="376"/>
      <c r="G323" s="378" t="s">
        <v>217</v>
      </c>
    </row>
    <row r="324" spans="1:7">
      <c r="A324" s="376"/>
      <c r="B324" s="2" t="s">
        <v>218</v>
      </c>
      <c r="C324" s="2" t="s">
        <v>219</v>
      </c>
      <c r="D324" s="2" t="s">
        <v>220</v>
      </c>
      <c r="E324" s="2" t="s">
        <v>6</v>
      </c>
      <c r="F324" s="2" t="s">
        <v>221</v>
      </c>
      <c r="G324" s="378"/>
    </row>
    <row r="325" spans="1:7">
      <c r="A325" s="3" t="s">
        <v>292</v>
      </c>
      <c r="B325" s="44">
        <v>115.08</v>
      </c>
      <c r="C325" s="44">
        <v>84.1</v>
      </c>
      <c r="D325" s="45">
        <v>0.84</v>
      </c>
      <c r="E325" s="45">
        <v>0.17</v>
      </c>
      <c r="F325" s="45">
        <v>4.04</v>
      </c>
      <c r="G325" s="45">
        <v>21.03</v>
      </c>
    </row>
    <row r="326" spans="1:7">
      <c r="A326" s="3" t="s">
        <v>273</v>
      </c>
      <c r="B326" s="44">
        <v>0.4</v>
      </c>
      <c r="C326" s="44">
        <v>0.4</v>
      </c>
      <c r="D326" s="45">
        <v>0</v>
      </c>
      <c r="E326" s="45">
        <v>0</v>
      </c>
      <c r="F326" s="45">
        <v>0</v>
      </c>
      <c r="G326" s="45">
        <v>0</v>
      </c>
    </row>
    <row r="327" spans="1:7">
      <c r="A327" s="3" t="s">
        <v>247</v>
      </c>
      <c r="B327" s="44">
        <v>4</v>
      </c>
      <c r="C327" s="44">
        <v>4</v>
      </c>
      <c r="D327" s="45">
        <v>0</v>
      </c>
      <c r="E327" s="45">
        <v>0</v>
      </c>
      <c r="F327" s="45">
        <v>3.99</v>
      </c>
      <c r="G327" s="45">
        <v>15.97</v>
      </c>
    </row>
    <row r="328" spans="1:7">
      <c r="A328" s="3" t="s">
        <v>228</v>
      </c>
      <c r="B328" s="44">
        <v>0.25</v>
      </c>
      <c r="C328" s="44">
        <v>0.25</v>
      </c>
      <c r="D328" s="45">
        <v>0</v>
      </c>
      <c r="E328" s="45">
        <v>0</v>
      </c>
      <c r="F328" s="45">
        <v>0</v>
      </c>
      <c r="G328" s="45">
        <v>0</v>
      </c>
    </row>
    <row r="329" spans="1:7">
      <c r="A329" s="3" t="s">
        <v>293</v>
      </c>
      <c r="B329" s="44">
        <v>0.6</v>
      </c>
      <c r="C329" s="44">
        <v>0.54</v>
      </c>
      <c r="D329" s="45">
        <v>0.04</v>
      </c>
      <c r="E329" s="45">
        <v>0</v>
      </c>
      <c r="F329" s="45">
        <v>0.16</v>
      </c>
      <c r="G329" s="45">
        <v>0.81</v>
      </c>
    </row>
    <row r="330" spans="1:7">
      <c r="A330" s="3" t="s">
        <v>225</v>
      </c>
      <c r="B330" s="44">
        <v>8</v>
      </c>
      <c r="C330" s="44">
        <v>8</v>
      </c>
      <c r="D330" s="45">
        <v>0</v>
      </c>
      <c r="E330" s="45">
        <v>8</v>
      </c>
      <c r="F330" s="45">
        <v>0</v>
      </c>
      <c r="G330" s="45">
        <v>72</v>
      </c>
    </row>
    <row r="331" spans="1:7">
      <c r="A331" s="55" t="s">
        <v>232</v>
      </c>
      <c r="B331" s="56"/>
      <c r="C331" s="55">
        <v>95</v>
      </c>
      <c r="D331" s="59">
        <f>SUM(D325:D330)</f>
        <v>0.88</v>
      </c>
      <c r="E331" s="59">
        <f t="shared" ref="E331:G331" si="10">SUM(E325:E330)</f>
        <v>8.17</v>
      </c>
      <c r="F331" s="59">
        <f t="shared" si="10"/>
        <v>8.1900000000000013</v>
      </c>
      <c r="G331" s="59">
        <f t="shared" si="10"/>
        <v>109.81</v>
      </c>
    </row>
    <row r="332" spans="1:7" ht="46.95" customHeight="1">
      <c r="A332" s="421" t="s">
        <v>294</v>
      </c>
      <c r="B332" s="421"/>
      <c r="C332" s="421"/>
      <c r="D332" s="421"/>
      <c r="E332" s="421"/>
      <c r="F332" s="421"/>
      <c r="G332" s="421"/>
    </row>
    <row r="334" spans="1:7">
      <c r="A334" s="1" t="s">
        <v>937</v>
      </c>
      <c r="B334" s="1"/>
      <c r="C334" s="1"/>
      <c r="D334" s="1"/>
      <c r="E334" s="1"/>
      <c r="F334" s="1"/>
      <c r="G334" s="1"/>
    </row>
    <row r="335" spans="1:7">
      <c r="A335" s="376" t="s">
        <v>215</v>
      </c>
      <c r="B335" s="377" t="s">
        <v>216</v>
      </c>
      <c r="C335" s="377"/>
      <c r="D335" s="376" t="s">
        <v>4</v>
      </c>
      <c r="E335" s="376"/>
      <c r="F335" s="376"/>
      <c r="G335" s="378" t="s">
        <v>217</v>
      </c>
    </row>
    <row r="336" spans="1:7">
      <c r="A336" s="376"/>
      <c r="B336" s="2" t="s">
        <v>218</v>
      </c>
      <c r="C336" s="2" t="s">
        <v>219</v>
      </c>
      <c r="D336" s="2" t="s">
        <v>220</v>
      </c>
      <c r="E336" s="2" t="s">
        <v>6</v>
      </c>
      <c r="F336" s="2" t="s">
        <v>221</v>
      </c>
      <c r="G336" s="378"/>
    </row>
    <row r="337" spans="1:8">
      <c r="A337" s="3" t="s">
        <v>160</v>
      </c>
      <c r="B337" s="3">
        <v>60</v>
      </c>
      <c r="C337" s="3">
        <v>60</v>
      </c>
      <c r="D337" s="45">
        <v>3.36</v>
      </c>
      <c r="E337" s="45">
        <v>0.72</v>
      </c>
      <c r="F337" s="45">
        <v>35.28</v>
      </c>
      <c r="G337" s="45">
        <v>160.80000000000001</v>
      </c>
    </row>
    <row r="338" spans="1:8">
      <c r="A338" s="46" t="s">
        <v>232</v>
      </c>
      <c r="B338" s="47"/>
      <c r="C338" s="46">
        <v>60</v>
      </c>
      <c r="D338" s="48">
        <f>SUM(D337)</f>
        <v>3.36</v>
      </c>
      <c r="E338" s="48">
        <f t="shared" ref="E338:G338" si="11">SUM(E337)</f>
        <v>0.72</v>
      </c>
      <c r="F338" s="48">
        <f t="shared" si="11"/>
        <v>35.28</v>
      </c>
      <c r="G338" s="48">
        <f t="shared" si="11"/>
        <v>160.80000000000001</v>
      </c>
    </row>
    <row r="340" spans="1:8">
      <c r="A340" s="1" t="s">
        <v>1256</v>
      </c>
      <c r="B340" s="1"/>
      <c r="C340" s="1"/>
      <c r="D340" s="1"/>
      <c r="E340" s="1"/>
      <c r="F340" s="1"/>
      <c r="G340" s="1"/>
    </row>
    <row r="341" spans="1:8">
      <c r="A341" s="376" t="s">
        <v>215</v>
      </c>
      <c r="B341" s="377" t="s">
        <v>216</v>
      </c>
      <c r="C341" s="377"/>
      <c r="D341" s="376" t="s">
        <v>4</v>
      </c>
      <c r="E341" s="376"/>
      <c r="F341" s="376"/>
      <c r="G341" s="378" t="s">
        <v>217</v>
      </c>
    </row>
    <row r="342" spans="1:8">
      <c r="A342" s="376"/>
      <c r="B342" s="2" t="s">
        <v>218</v>
      </c>
      <c r="C342" s="2" t="s">
        <v>219</v>
      </c>
      <c r="D342" s="2" t="s">
        <v>220</v>
      </c>
      <c r="E342" s="2" t="s">
        <v>6</v>
      </c>
      <c r="F342" s="2" t="s">
        <v>221</v>
      </c>
      <c r="G342" s="378"/>
      <c r="H342" s="54"/>
    </row>
    <row r="343" spans="1:8">
      <c r="A343" s="3" t="s">
        <v>296</v>
      </c>
      <c r="B343" s="44">
        <v>50</v>
      </c>
      <c r="C343" s="44">
        <v>50</v>
      </c>
      <c r="D343" s="45">
        <v>9</v>
      </c>
      <c r="E343" s="45">
        <v>0.25</v>
      </c>
      <c r="F343" s="45">
        <v>0.9</v>
      </c>
      <c r="G343" s="45">
        <v>41.85</v>
      </c>
      <c r="H343" s="54"/>
    </row>
    <row r="344" spans="1:8">
      <c r="A344" s="3" t="s">
        <v>247</v>
      </c>
      <c r="B344" s="3">
        <v>6.25</v>
      </c>
      <c r="C344" s="3">
        <v>6.25</v>
      </c>
      <c r="D344" s="45">
        <v>0</v>
      </c>
      <c r="E344" s="45">
        <v>0</v>
      </c>
      <c r="F344" s="45">
        <v>6.24</v>
      </c>
      <c r="G344" s="45">
        <v>24.95</v>
      </c>
      <c r="H344" s="54"/>
    </row>
    <row r="345" spans="1:8">
      <c r="A345" s="3" t="s">
        <v>320</v>
      </c>
      <c r="B345" s="3">
        <v>31.25</v>
      </c>
      <c r="C345" s="3">
        <v>31.25</v>
      </c>
      <c r="D345" s="45">
        <v>0.63</v>
      </c>
      <c r="E345" s="45">
        <v>10.94</v>
      </c>
      <c r="F345" s="45">
        <v>0.94</v>
      </c>
      <c r="G345" s="45">
        <v>104.69</v>
      </c>
      <c r="H345" s="54"/>
    </row>
    <row r="346" spans="1:8">
      <c r="A346" s="3" t="s">
        <v>335</v>
      </c>
      <c r="B346" s="3">
        <v>6.25</v>
      </c>
      <c r="C346" s="3">
        <v>6.25</v>
      </c>
      <c r="D346" s="45">
        <v>0.14000000000000001</v>
      </c>
      <c r="E346" s="45">
        <v>0.01</v>
      </c>
      <c r="F346" s="45">
        <v>4.24</v>
      </c>
      <c r="G346" s="45">
        <v>17.579999999999998</v>
      </c>
      <c r="H346" s="54"/>
    </row>
    <row r="347" spans="1:8">
      <c r="A347" s="46" t="s">
        <v>232</v>
      </c>
      <c r="B347" s="47"/>
      <c r="C347" s="46">
        <v>75</v>
      </c>
      <c r="D347" s="48">
        <f>SUM(D343:D346)</f>
        <v>9.7700000000000014</v>
      </c>
      <c r="E347" s="48">
        <f>SUM(E343:E346)</f>
        <v>11.2</v>
      </c>
      <c r="F347" s="48">
        <f>SUM(F343:F346)</f>
        <v>12.32</v>
      </c>
      <c r="G347" s="48">
        <f>SUM(G343:G346)</f>
        <v>189.07</v>
      </c>
      <c r="H347" s="54"/>
    </row>
    <row r="348" spans="1:8">
      <c r="A348" s="381" t="s">
        <v>353</v>
      </c>
      <c r="B348" s="381"/>
      <c r="C348" s="381"/>
      <c r="D348" s="381"/>
      <c r="E348" s="381"/>
      <c r="F348" s="381"/>
      <c r="G348" s="381"/>
      <c r="H348" s="381"/>
    </row>
    <row r="349" spans="1:8">
      <c r="A349" s="381"/>
      <c r="B349" s="381"/>
      <c r="C349" s="381"/>
      <c r="D349" s="381"/>
      <c r="E349" s="381"/>
      <c r="F349" s="381"/>
      <c r="G349" s="381"/>
      <c r="H349" s="381"/>
    </row>
    <row r="350" spans="1:8" ht="7.2" customHeight="1">
      <c r="A350" s="381"/>
      <c r="B350" s="381"/>
      <c r="C350" s="381"/>
      <c r="D350" s="381"/>
      <c r="E350" s="381"/>
      <c r="F350" s="381"/>
      <c r="G350" s="381"/>
      <c r="H350" s="381"/>
    </row>
    <row r="351" spans="1:8" hidden="1">
      <c r="A351" s="381"/>
      <c r="B351" s="381"/>
      <c r="C351" s="381"/>
      <c r="D351" s="381"/>
      <c r="E351" s="381"/>
      <c r="F351" s="381"/>
      <c r="G351" s="381"/>
      <c r="H351" s="381"/>
    </row>
    <row r="352" spans="1:8" hidden="1">
      <c r="A352" s="381"/>
      <c r="B352" s="381"/>
      <c r="C352" s="381"/>
      <c r="D352" s="381"/>
      <c r="E352" s="381"/>
      <c r="F352" s="381"/>
      <c r="G352" s="381"/>
      <c r="H352" s="381"/>
    </row>
    <row r="354" spans="1:7">
      <c r="A354" s="1" t="s">
        <v>1258</v>
      </c>
      <c r="B354" s="1"/>
      <c r="C354" s="1"/>
      <c r="D354" s="1"/>
      <c r="E354" s="1"/>
      <c r="F354" s="1"/>
      <c r="G354" s="1"/>
    </row>
    <row r="355" spans="1:7">
      <c r="A355" s="376" t="s">
        <v>215</v>
      </c>
      <c r="B355" s="377" t="s">
        <v>216</v>
      </c>
      <c r="C355" s="377"/>
      <c r="D355" s="376" t="s">
        <v>4</v>
      </c>
      <c r="E355" s="376"/>
      <c r="F355" s="376"/>
      <c r="G355" s="378" t="s">
        <v>217</v>
      </c>
    </row>
    <row r="356" spans="1:7">
      <c r="A356" s="376"/>
      <c r="B356" s="289" t="s">
        <v>218</v>
      </c>
      <c r="C356" s="289" t="s">
        <v>219</v>
      </c>
      <c r="D356" s="289" t="s">
        <v>220</v>
      </c>
      <c r="E356" s="289" t="s">
        <v>6</v>
      </c>
      <c r="F356" s="289" t="s">
        <v>221</v>
      </c>
      <c r="G356" s="378"/>
    </row>
    <row r="357" spans="1:7">
      <c r="A357" s="290" t="s">
        <v>317</v>
      </c>
      <c r="B357" s="107">
        <v>14.166666666666666</v>
      </c>
      <c r="C357" s="107">
        <v>12.5</v>
      </c>
      <c r="D357" s="289">
        <v>0.04</v>
      </c>
      <c r="E357" s="289">
        <v>0.08</v>
      </c>
      <c r="F357" s="289">
        <v>1.43</v>
      </c>
      <c r="G357" s="289">
        <v>6.55</v>
      </c>
    </row>
    <row r="358" spans="1:7">
      <c r="A358" s="290" t="s">
        <v>247</v>
      </c>
      <c r="B358" s="107">
        <v>6.75</v>
      </c>
      <c r="C358" s="107">
        <v>6.75</v>
      </c>
      <c r="D358" s="289">
        <v>0</v>
      </c>
      <c r="E358" s="289">
        <v>0</v>
      </c>
      <c r="F358" s="289">
        <v>6.74</v>
      </c>
      <c r="G358" s="289">
        <v>26.95</v>
      </c>
    </row>
    <row r="359" spans="1:7">
      <c r="A359" s="290" t="s">
        <v>230</v>
      </c>
      <c r="B359" s="107">
        <v>60.75</v>
      </c>
      <c r="C359" s="107">
        <v>60.75</v>
      </c>
      <c r="D359" s="289">
        <v>0</v>
      </c>
      <c r="E359" s="289">
        <v>0</v>
      </c>
      <c r="F359" s="289">
        <v>0</v>
      </c>
      <c r="G359" s="289">
        <v>0</v>
      </c>
    </row>
    <row r="360" spans="1:7">
      <c r="A360" s="290" t="s">
        <v>285</v>
      </c>
      <c r="B360" s="107">
        <v>3.3333333333333335</v>
      </c>
      <c r="C360" s="107">
        <v>3.3333333333333335</v>
      </c>
      <c r="D360" s="289">
        <v>0</v>
      </c>
      <c r="E360" s="289">
        <v>0</v>
      </c>
      <c r="F360" s="289">
        <v>2.66</v>
      </c>
      <c r="G360" s="289">
        <v>10.7</v>
      </c>
    </row>
    <row r="361" spans="1:7">
      <c r="A361" s="107" t="s">
        <v>248</v>
      </c>
      <c r="B361" s="107">
        <v>8.3333333333333329E-2</v>
      </c>
      <c r="C361" s="107">
        <v>8.3333333333333329E-2</v>
      </c>
      <c r="D361" s="289">
        <v>0</v>
      </c>
      <c r="E361" s="289">
        <v>0</v>
      </c>
      <c r="F361" s="289">
        <v>0</v>
      </c>
      <c r="G361" s="289">
        <v>0</v>
      </c>
    </row>
    <row r="362" spans="1:7">
      <c r="A362" s="109" t="s">
        <v>232</v>
      </c>
      <c r="B362" s="109"/>
      <c r="C362" s="109">
        <v>75</v>
      </c>
      <c r="D362" s="190">
        <f>SUM(D357:D361)</f>
        <v>0.04</v>
      </c>
      <c r="E362" s="110">
        <f>SUM(E357:E361)</f>
        <v>0.08</v>
      </c>
      <c r="F362" s="110">
        <f>SUM(F357:F361)</f>
        <v>10.83</v>
      </c>
      <c r="G362" s="110">
        <f>SUM(G357:G361)</f>
        <v>44.2</v>
      </c>
    </row>
    <row r="363" spans="1:7" ht="55.95" customHeight="1">
      <c r="A363" s="375" t="s">
        <v>1117</v>
      </c>
      <c r="B363" s="375"/>
      <c r="C363" s="375"/>
      <c r="D363" s="375"/>
      <c r="E363" s="375"/>
      <c r="F363" s="375"/>
      <c r="G363" s="375"/>
    </row>
    <row r="364" spans="1:7">
      <c r="D364" s="299"/>
      <c r="E364" s="299"/>
      <c r="F364" s="299"/>
      <c r="G364" s="299"/>
    </row>
    <row r="365" spans="1:7">
      <c r="A365" s="201" t="s">
        <v>787</v>
      </c>
      <c r="B365" s="201"/>
      <c r="C365" s="201"/>
      <c r="D365" s="201"/>
      <c r="E365" s="201"/>
      <c r="F365" s="201"/>
      <c r="G365" s="201"/>
    </row>
    <row r="366" spans="1:7">
      <c r="A366" s="459" t="s">
        <v>215</v>
      </c>
      <c r="B366" s="461" t="s">
        <v>216</v>
      </c>
      <c r="C366" s="462"/>
      <c r="D366" s="461" t="s">
        <v>4</v>
      </c>
      <c r="E366" s="463"/>
      <c r="F366" s="462"/>
      <c r="G366" s="451" t="s">
        <v>217</v>
      </c>
    </row>
    <row r="367" spans="1:7">
      <c r="A367" s="460"/>
      <c r="B367" s="202" t="s">
        <v>218</v>
      </c>
      <c r="C367" s="202" t="s">
        <v>219</v>
      </c>
      <c r="D367" s="202" t="s">
        <v>220</v>
      </c>
      <c r="E367" s="202" t="s">
        <v>6</v>
      </c>
      <c r="F367" s="202" t="s">
        <v>221</v>
      </c>
      <c r="G367" s="452"/>
    </row>
    <row r="368" spans="1:7">
      <c r="A368" s="291" t="s">
        <v>92</v>
      </c>
      <c r="B368" s="291">
        <v>100</v>
      </c>
      <c r="C368" s="291">
        <v>100</v>
      </c>
      <c r="D368" s="291">
        <v>0.34</v>
      </c>
      <c r="E368" s="291">
        <v>0.6</v>
      </c>
      <c r="F368" s="291">
        <v>11.4</v>
      </c>
      <c r="G368" s="291">
        <v>54</v>
      </c>
    </row>
    <row r="369" spans="1:7">
      <c r="A369" s="203" t="s">
        <v>232</v>
      </c>
      <c r="B369" s="204"/>
      <c r="C369" s="203">
        <v>100</v>
      </c>
      <c r="D369" s="203">
        <v>0.34</v>
      </c>
      <c r="E369" s="203">
        <v>0.6</v>
      </c>
      <c r="F369" s="203">
        <v>11.4</v>
      </c>
      <c r="G369" s="203">
        <v>54</v>
      </c>
    </row>
    <row r="370" spans="1:7" ht="30" customHeight="1">
      <c r="A370" s="458" t="s">
        <v>287</v>
      </c>
      <c r="B370" s="458"/>
      <c r="C370" s="458"/>
      <c r="D370" s="458"/>
      <c r="E370" s="458"/>
      <c r="F370" s="458"/>
      <c r="G370" s="458"/>
    </row>
    <row r="373" spans="1:7">
      <c r="A373" s="363" t="s">
        <v>1095</v>
      </c>
      <c r="B373" s="363"/>
      <c r="C373" s="363"/>
      <c r="D373" s="363"/>
      <c r="E373" s="363"/>
      <c r="F373" s="363"/>
      <c r="G373" s="363"/>
    </row>
    <row r="375" spans="1:7">
      <c r="A375" s="1" t="s">
        <v>1263</v>
      </c>
      <c r="B375" s="1"/>
      <c r="C375" s="1"/>
      <c r="D375" s="1"/>
      <c r="E375" s="1"/>
      <c r="F375" s="1"/>
      <c r="G375" s="1"/>
    </row>
    <row r="376" spans="1:7">
      <c r="A376" s="376" t="s">
        <v>215</v>
      </c>
      <c r="B376" s="2" t="s">
        <v>216</v>
      </c>
      <c r="C376" s="2"/>
      <c r="D376" s="2" t="s">
        <v>4</v>
      </c>
      <c r="E376" s="2"/>
      <c r="F376" s="2"/>
      <c r="G376" s="464" t="s">
        <v>217</v>
      </c>
    </row>
    <row r="377" spans="1:7">
      <c r="A377" s="376"/>
      <c r="B377" s="2" t="s">
        <v>218</v>
      </c>
      <c r="C377" s="2" t="s">
        <v>219</v>
      </c>
      <c r="D377" s="2" t="s">
        <v>220</v>
      </c>
      <c r="E377" s="2" t="s">
        <v>6</v>
      </c>
      <c r="F377" s="2" t="s">
        <v>221</v>
      </c>
      <c r="G377" s="464"/>
    </row>
    <row r="378" spans="1:7">
      <c r="A378" s="307" t="s">
        <v>655</v>
      </c>
      <c r="B378" s="107">
        <v>70.004999999999995</v>
      </c>
      <c r="C378" s="107">
        <v>68.504999999999995</v>
      </c>
      <c r="D378" s="107">
        <v>12.299999999999999</v>
      </c>
      <c r="E378" s="107">
        <v>11.73</v>
      </c>
      <c r="F378" s="107">
        <v>0</v>
      </c>
      <c r="G378" s="107">
        <v>154.80000000000001</v>
      </c>
    </row>
    <row r="379" spans="1:7">
      <c r="A379" s="307" t="s">
        <v>226</v>
      </c>
      <c r="B379" s="289">
        <v>71.550000000000011</v>
      </c>
      <c r="C379" s="289">
        <v>170</v>
      </c>
      <c r="D379" s="107">
        <v>15.24</v>
      </c>
      <c r="E379" s="107">
        <v>0.11399999999999999</v>
      </c>
      <c r="F379" s="107">
        <v>28.695</v>
      </c>
      <c r="G379" s="107">
        <v>186.03</v>
      </c>
    </row>
    <row r="380" spans="1:7">
      <c r="A380" s="307" t="s">
        <v>223</v>
      </c>
      <c r="B380" s="289">
        <v>27.4</v>
      </c>
      <c r="C380" s="289">
        <v>20</v>
      </c>
      <c r="D380" s="107">
        <v>0.33</v>
      </c>
      <c r="E380" s="107">
        <v>4.4999999999999998E-2</v>
      </c>
      <c r="F380" s="107">
        <v>0.96</v>
      </c>
      <c r="G380" s="107">
        <v>4.9950000000000001</v>
      </c>
    </row>
    <row r="381" spans="1:7">
      <c r="A381" s="307" t="s">
        <v>279</v>
      </c>
      <c r="B381" s="289">
        <v>28.3</v>
      </c>
      <c r="C381" s="289">
        <v>25</v>
      </c>
      <c r="D381" s="107">
        <v>0.33</v>
      </c>
      <c r="E381" s="107">
        <v>7.5000000000000011E-2</v>
      </c>
      <c r="F381" s="107">
        <v>1.23</v>
      </c>
      <c r="G381" s="107">
        <v>6.87</v>
      </c>
    </row>
    <row r="382" spans="1:7">
      <c r="A382" s="307" t="s">
        <v>225</v>
      </c>
      <c r="B382" s="289">
        <v>7.6499999999999995</v>
      </c>
      <c r="C382" s="289">
        <v>7.6499999999999995</v>
      </c>
      <c r="D382" s="107">
        <v>0</v>
      </c>
      <c r="E382" s="107">
        <v>7.6499999999999995</v>
      </c>
      <c r="F382" s="107">
        <v>0</v>
      </c>
      <c r="G382" s="107">
        <v>68.849999999999994</v>
      </c>
    </row>
    <row r="383" spans="1:7">
      <c r="A383" s="307" t="s">
        <v>230</v>
      </c>
      <c r="B383" s="289">
        <v>70</v>
      </c>
      <c r="C383" s="289">
        <v>70</v>
      </c>
      <c r="D383" s="107">
        <v>0</v>
      </c>
      <c r="E383" s="107">
        <v>0</v>
      </c>
      <c r="F383" s="107">
        <v>0</v>
      </c>
      <c r="G383" s="107">
        <v>0</v>
      </c>
    </row>
    <row r="384" spans="1:7">
      <c r="A384" s="307" t="s">
        <v>228</v>
      </c>
      <c r="B384" s="289">
        <v>0.7</v>
      </c>
      <c r="C384" s="289">
        <v>0.7</v>
      </c>
      <c r="D384" s="107">
        <v>0</v>
      </c>
      <c r="E384" s="107">
        <v>0</v>
      </c>
      <c r="F384" s="107">
        <v>0</v>
      </c>
      <c r="G384" s="107">
        <v>0</v>
      </c>
    </row>
    <row r="385" spans="1:7">
      <c r="A385" s="307" t="s">
        <v>376</v>
      </c>
      <c r="B385" s="289">
        <v>0.2</v>
      </c>
      <c r="C385" s="289">
        <v>0.2</v>
      </c>
      <c r="D385" s="107">
        <v>0</v>
      </c>
      <c r="E385" s="107">
        <v>0</v>
      </c>
      <c r="F385" s="107">
        <v>0</v>
      </c>
      <c r="G385" s="107">
        <v>0</v>
      </c>
    </row>
    <row r="386" spans="1:7">
      <c r="A386" s="303" t="s">
        <v>232</v>
      </c>
      <c r="B386" s="304"/>
      <c r="C386" s="303">
        <v>300</v>
      </c>
      <c r="D386" s="305">
        <v>28.199999999999996</v>
      </c>
      <c r="E386" s="305">
        <v>19.614000000000001</v>
      </c>
      <c r="F386" s="305">
        <v>30.885000000000002</v>
      </c>
      <c r="G386" s="305">
        <v>421.54500000000007</v>
      </c>
    </row>
    <row r="387" spans="1:7" ht="59.4" customHeight="1">
      <c r="A387" s="429" t="s">
        <v>1138</v>
      </c>
      <c r="B387" s="429"/>
      <c r="C387" s="429"/>
      <c r="D387" s="429"/>
      <c r="E387" s="429"/>
      <c r="F387" s="429"/>
      <c r="G387" s="429"/>
    </row>
    <row r="389" spans="1:7">
      <c r="A389" s="1" t="s">
        <v>656</v>
      </c>
      <c r="B389" s="1"/>
      <c r="C389" s="1"/>
      <c r="D389" s="1"/>
      <c r="E389" s="1"/>
      <c r="F389" s="1"/>
      <c r="G389" s="1"/>
    </row>
    <row r="390" spans="1:7">
      <c r="A390" s="388" t="s">
        <v>215</v>
      </c>
      <c r="B390" s="390" t="s">
        <v>216</v>
      </c>
      <c r="C390" s="391"/>
      <c r="D390" s="392" t="s">
        <v>4</v>
      </c>
      <c r="E390" s="393"/>
      <c r="F390" s="394"/>
      <c r="G390" s="359" t="s">
        <v>217</v>
      </c>
    </row>
    <row r="391" spans="1:7">
      <c r="A391" s="389"/>
      <c r="B391" s="2" t="s">
        <v>218</v>
      </c>
      <c r="C391" s="2" t="s">
        <v>219</v>
      </c>
      <c r="D391" s="2" t="s">
        <v>220</v>
      </c>
      <c r="E391" s="2" t="s">
        <v>6</v>
      </c>
      <c r="F391" s="2" t="s">
        <v>221</v>
      </c>
      <c r="G391" s="360"/>
    </row>
    <row r="392" spans="1:7">
      <c r="A392" s="3" t="s">
        <v>223</v>
      </c>
      <c r="B392" s="44">
        <v>56</v>
      </c>
      <c r="C392" s="44">
        <v>40.919999999999995</v>
      </c>
      <c r="D392" s="45">
        <v>0.4</v>
      </c>
      <c r="E392" s="45">
        <v>0.1</v>
      </c>
      <c r="F392" s="45">
        <v>2</v>
      </c>
      <c r="G392" s="45">
        <v>10.199999999999999</v>
      </c>
    </row>
    <row r="393" spans="1:7">
      <c r="A393" s="3" t="s">
        <v>246</v>
      </c>
      <c r="B393" s="44">
        <v>70</v>
      </c>
      <c r="C393" s="44">
        <v>60.87</v>
      </c>
      <c r="D393" s="45">
        <v>0.2</v>
      </c>
      <c r="E393" s="45">
        <v>0.4</v>
      </c>
      <c r="F393" s="45">
        <v>7</v>
      </c>
      <c r="G393" s="45">
        <v>31.9</v>
      </c>
    </row>
    <row r="394" spans="1:7">
      <c r="A394" s="3" t="s">
        <v>225</v>
      </c>
      <c r="B394" s="44">
        <v>5</v>
      </c>
      <c r="C394" s="44">
        <v>5</v>
      </c>
      <c r="D394" s="45">
        <v>0</v>
      </c>
      <c r="E394" s="45">
        <v>5</v>
      </c>
      <c r="F394" s="45">
        <v>0</v>
      </c>
      <c r="G394" s="45">
        <v>45</v>
      </c>
    </row>
    <row r="395" spans="1:7">
      <c r="A395" s="3" t="s">
        <v>247</v>
      </c>
      <c r="B395" s="44">
        <v>5</v>
      </c>
      <c r="C395" s="44">
        <v>5</v>
      </c>
      <c r="D395" s="45">
        <v>0</v>
      </c>
      <c r="E395" s="45">
        <v>0</v>
      </c>
      <c r="F395" s="45">
        <v>5</v>
      </c>
      <c r="G395" s="45">
        <v>20</v>
      </c>
    </row>
    <row r="396" spans="1:7">
      <c r="A396" s="3" t="s">
        <v>248</v>
      </c>
      <c r="B396" s="44">
        <v>0.2</v>
      </c>
      <c r="C396" s="44">
        <v>0.2</v>
      </c>
      <c r="D396" s="45">
        <v>0</v>
      </c>
      <c r="E396" s="45">
        <v>0</v>
      </c>
      <c r="F396" s="45">
        <v>0</v>
      </c>
      <c r="G396" s="45">
        <v>0</v>
      </c>
    </row>
    <row r="397" spans="1:7">
      <c r="A397" s="55" t="s">
        <v>232</v>
      </c>
      <c r="B397" s="56"/>
      <c r="C397" s="55">
        <v>100</v>
      </c>
      <c r="D397" s="55">
        <f>SUM(D392:D396)</f>
        <v>0.60000000000000009</v>
      </c>
      <c r="E397" s="55">
        <f t="shared" ref="E397:G397" si="12">SUM(E392:E396)</f>
        <v>5.5</v>
      </c>
      <c r="F397" s="55">
        <f t="shared" si="12"/>
        <v>14</v>
      </c>
      <c r="G397" s="55">
        <f t="shared" si="12"/>
        <v>107.1</v>
      </c>
    </row>
    <row r="398" spans="1:7" ht="44.4" customHeight="1">
      <c r="A398" s="395" t="s">
        <v>249</v>
      </c>
      <c r="B398" s="395"/>
      <c r="C398" s="395"/>
      <c r="D398" s="395"/>
      <c r="E398" s="395"/>
      <c r="F398" s="395"/>
      <c r="G398" s="395"/>
    </row>
    <row r="400" spans="1:7">
      <c r="A400" s="1" t="s">
        <v>1264</v>
      </c>
      <c r="B400" s="1"/>
      <c r="C400" s="1"/>
      <c r="D400" s="1"/>
      <c r="E400" s="1"/>
      <c r="F400" s="1"/>
      <c r="G400" s="1"/>
    </row>
    <row r="401" spans="1:7">
      <c r="A401" s="376" t="s">
        <v>215</v>
      </c>
      <c r="B401" s="377" t="s">
        <v>216</v>
      </c>
      <c r="C401" s="377"/>
      <c r="D401" s="376" t="s">
        <v>4</v>
      </c>
      <c r="E401" s="376"/>
      <c r="F401" s="376"/>
      <c r="G401" s="378" t="s">
        <v>217</v>
      </c>
    </row>
    <row r="402" spans="1:7">
      <c r="A402" s="376"/>
      <c r="B402" s="289" t="s">
        <v>218</v>
      </c>
      <c r="C402" s="289" t="s">
        <v>219</v>
      </c>
      <c r="D402" s="289" t="s">
        <v>220</v>
      </c>
      <c r="E402" s="289" t="s">
        <v>6</v>
      </c>
      <c r="F402" s="289" t="s">
        <v>221</v>
      </c>
      <c r="G402" s="378"/>
    </row>
    <row r="403" spans="1:7">
      <c r="A403" s="290" t="s">
        <v>320</v>
      </c>
      <c r="B403" s="107">
        <v>7.5</v>
      </c>
      <c r="C403" s="107">
        <v>7.5</v>
      </c>
      <c r="D403" s="289">
        <v>2</v>
      </c>
      <c r="E403" s="289">
        <v>2.63</v>
      </c>
      <c r="F403" s="289">
        <v>0.23</v>
      </c>
      <c r="G403" s="289">
        <v>25.13</v>
      </c>
    </row>
    <row r="404" spans="1:7">
      <c r="A404" s="290" t="s">
        <v>247</v>
      </c>
      <c r="B404" s="107">
        <v>10.416666666666666</v>
      </c>
      <c r="C404" s="107">
        <v>10.416666666666666</v>
      </c>
      <c r="D404" s="289">
        <v>0</v>
      </c>
      <c r="E404" s="289">
        <v>0</v>
      </c>
      <c r="F404" s="289">
        <v>10.4</v>
      </c>
      <c r="G404" s="289">
        <v>41.6</v>
      </c>
    </row>
    <row r="405" spans="1:7">
      <c r="A405" s="290" t="s">
        <v>299</v>
      </c>
      <c r="B405" s="107">
        <v>0.83333333333333337</v>
      </c>
      <c r="C405" s="107">
        <v>0.83333333333333337</v>
      </c>
      <c r="D405" s="289">
        <v>0.7</v>
      </c>
      <c r="E405" s="289">
        <v>0</v>
      </c>
      <c r="F405" s="289">
        <v>0</v>
      </c>
      <c r="G405" s="289">
        <v>2.8</v>
      </c>
    </row>
    <row r="406" spans="1:7">
      <c r="A406" s="290" t="s">
        <v>300</v>
      </c>
      <c r="B406" s="107">
        <v>25</v>
      </c>
      <c r="C406" s="107">
        <v>25</v>
      </c>
      <c r="D406" s="289">
        <v>0.88</v>
      </c>
      <c r="E406" s="289">
        <v>5</v>
      </c>
      <c r="F406" s="289">
        <v>0.75</v>
      </c>
      <c r="G406" s="289">
        <v>51.5</v>
      </c>
    </row>
    <row r="407" spans="1:7">
      <c r="A407" s="290" t="s">
        <v>230</v>
      </c>
      <c r="B407" s="107">
        <v>6.25</v>
      </c>
      <c r="C407" s="107">
        <v>14.583333333333334</v>
      </c>
      <c r="D407" s="289">
        <v>0</v>
      </c>
      <c r="E407" s="289">
        <v>0</v>
      </c>
      <c r="F407" s="289">
        <v>0</v>
      </c>
      <c r="G407" s="289">
        <v>0</v>
      </c>
    </row>
    <row r="408" spans="1:7">
      <c r="A408" s="109" t="s">
        <v>232</v>
      </c>
      <c r="B408" s="109"/>
      <c r="C408" s="109">
        <v>50</v>
      </c>
      <c r="D408" s="110">
        <f>SUM(D403:D407)</f>
        <v>3.58</v>
      </c>
      <c r="E408" s="110">
        <f>SUM(E403:E407)</f>
        <v>7.63</v>
      </c>
      <c r="F408" s="110">
        <f>SUM(F403:F407)</f>
        <v>11.38</v>
      </c>
      <c r="G408" s="110">
        <f>SUM(G403:G407)</f>
        <v>121.03</v>
      </c>
    </row>
    <row r="409" spans="1:7" ht="53.4" customHeight="1">
      <c r="A409" s="375" t="s">
        <v>863</v>
      </c>
      <c r="B409" s="375"/>
      <c r="C409" s="375"/>
      <c r="D409" s="375"/>
      <c r="E409" s="375"/>
      <c r="F409" s="375"/>
      <c r="G409" s="375"/>
    </row>
    <row r="411" spans="1:7">
      <c r="A411" s="1" t="s">
        <v>1258</v>
      </c>
      <c r="B411" s="1"/>
      <c r="C411" s="1"/>
      <c r="D411" s="1"/>
      <c r="E411" s="1"/>
      <c r="F411" s="1"/>
      <c r="G411" s="1"/>
    </row>
    <row r="412" spans="1:7">
      <c r="A412" s="376" t="s">
        <v>215</v>
      </c>
      <c r="B412" s="377" t="s">
        <v>216</v>
      </c>
      <c r="C412" s="377"/>
      <c r="D412" s="376" t="s">
        <v>4</v>
      </c>
      <c r="E412" s="376"/>
      <c r="F412" s="376"/>
      <c r="G412" s="378" t="s">
        <v>217</v>
      </c>
    </row>
    <row r="413" spans="1:7">
      <c r="A413" s="376"/>
      <c r="B413" s="289" t="s">
        <v>218</v>
      </c>
      <c r="C413" s="289" t="s">
        <v>219</v>
      </c>
      <c r="D413" s="289" t="s">
        <v>220</v>
      </c>
      <c r="E413" s="289" t="s">
        <v>6</v>
      </c>
      <c r="F413" s="289" t="s">
        <v>221</v>
      </c>
      <c r="G413" s="378"/>
    </row>
    <row r="414" spans="1:7">
      <c r="A414" s="290" t="s">
        <v>317</v>
      </c>
      <c r="B414" s="107">
        <v>14.166666666666666</v>
      </c>
      <c r="C414" s="107">
        <v>12.5</v>
      </c>
      <c r="D414" s="289">
        <v>0.04</v>
      </c>
      <c r="E414" s="289">
        <v>0.08</v>
      </c>
      <c r="F414" s="289">
        <v>1.43</v>
      </c>
      <c r="G414" s="289">
        <v>6.55</v>
      </c>
    </row>
    <row r="415" spans="1:7">
      <c r="A415" s="290" t="s">
        <v>247</v>
      </c>
      <c r="B415" s="107">
        <v>6.75</v>
      </c>
      <c r="C415" s="107">
        <v>6.75</v>
      </c>
      <c r="D415" s="289">
        <v>0</v>
      </c>
      <c r="E415" s="289">
        <v>0</v>
      </c>
      <c r="F415" s="289">
        <v>6.74</v>
      </c>
      <c r="G415" s="289">
        <v>26.95</v>
      </c>
    </row>
    <row r="416" spans="1:7">
      <c r="A416" s="290" t="s">
        <v>230</v>
      </c>
      <c r="B416" s="107">
        <v>60.75</v>
      </c>
      <c r="C416" s="107">
        <v>60.75</v>
      </c>
      <c r="D416" s="289">
        <v>0</v>
      </c>
      <c r="E416" s="289">
        <v>0</v>
      </c>
      <c r="F416" s="289">
        <v>0</v>
      </c>
      <c r="G416" s="289">
        <v>0</v>
      </c>
    </row>
    <row r="417" spans="1:7">
      <c r="A417" s="290" t="s">
        <v>285</v>
      </c>
      <c r="B417" s="107">
        <v>3.3333333333333335</v>
      </c>
      <c r="C417" s="107">
        <v>3.3333333333333335</v>
      </c>
      <c r="D417" s="289">
        <v>0</v>
      </c>
      <c r="E417" s="289">
        <v>0</v>
      </c>
      <c r="F417" s="289">
        <v>2.66</v>
      </c>
      <c r="G417" s="289">
        <v>10.7</v>
      </c>
    </row>
    <row r="418" spans="1:7">
      <c r="A418" s="107" t="s">
        <v>248</v>
      </c>
      <c r="B418" s="107">
        <v>8.3333333333333329E-2</v>
      </c>
      <c r="C418" s="107">
        <v>8.3333333333333329E-2</v>
      </c>
      <c r="D418" s="289">
        <v>0</v>
      </c>
      <c r="E418" s="289">
        <v>0</v>
      </c>
      <c r="F418" s="289">
        <v>0</v>
      </c>
      <c r="G418" s="289">
        <v>0</v>
      </c>
    </row>
    <row r="419" spans="1:7">
      <c r="A419" s="109" t="s">
        <v>232</v>
      </c>
      <c r="B419" s="109"/>
      <c r="C419" s="109">
        <v>75</v>
      </c>
      <c r="D419" s="190">
        <f>SUM(D414:D418)</f>
        <v>0.04</v>
      </c>
      <c r="E419" s="110">
        <f>SUM(E414:E418)</f>
        <v>0.08</v>
      </c>
      <c r="F419" s="110">
        <f>SUM(F414:F418)</f>
        <v>10.83</v>
      </c>
      <c r="G419" s="110">
        <f>SUM(G414:G418)</f>
        <v>44.2</v>
      </c>
    </row>
    <row r="420" spans="1:7" ht="58.95" customHeight="1">
      <c r="A420" s="375" t="s">
        <v>1117</v>
      </c>
      <c r="B420" s="375"/>
      <c r="C420" s="375"/>
      <c r="D420" s="375"/>
      <c r="E420" s="375"/>
      <c r="F420" s="375"/>
      <c r="G420" s="375"/>
    </row>
    <row r="421" spans="1:7">
      <c r="D421" s="299"/>
      <c r="E421" s="299"/>
      <c r="F421" s="299"/>
      <c r="G421" s="299"/>
    </row>
    <row r="422" spans="1:7">
      <c r="A422" s="1" t="s">
        <v>774</v>
      </c>
      <c r="B422" s="1"/>
      <c r="C422" s="1"/>
      <c r="D422" s="1"/>
      <c r="E422" s="1"/>
      <c r="F422" s="1"/>
      <c r="G422" s="1"/>
    </row>
    <row r="423" spans="1:7">
      <c r="A423" s="376" t="s">
        <v>215</v>
      </c>
      <c r="B423" s="377" t="s">
        <v>216</v>
      </c>
      <c r="C423" s="377"/>
      <c r="D423" s="376" t="s">
        <v>4</v>
      </c>
      <c r="E423" s="376"/>
      <c r="F423" s="376"/>
      <c r="G423" s="378" t="s">
        <v>217</v>
      </c>
    </row>
    <row r="424" spans="1:7">
      <c r="A424" s="376"/>
      <c r="B424" s="2" t="s">
        <v>218</v>
      </c>
      <c r="C424" s="2" t="s">
        <v>219</v>
      </c>
      <c r="D424" s="2" t="s">
        <v>220</v>
      </c>
      <c r="E424" s="2" t="s">
        <v>6</v>
      </c>
      <c r="F424" s="2" t="s">
        <v>221</v>
      </c>
      <c r="G424" s="378"/>
    </row>
    <row r="425" spans="1:7">
      <c r="A425" s="3" t="s">
        <v>160</v>
      </c>
      <c r="B425" s="3">
        <v>50</v>
      </c>
      <c r="C425" s="3">
        <v>50</v>
      </c>
      <c r="D425" s="45">
        <v>2.8</v>
      </c>
      <c r="E425" s="45">
        <v>0.6</v>
      </c>
      <c r="F425" s="45">
        <v>29.4</v>
      </c>
      <c r="G425" s="45">
        <v>134</v>
      </c>
    </row>
    <row r="426" spans="1:7">
      <c r="A426" s="46" t="s">
        <v>232</v>
      </c>
      <c r="B426" s="47"/>
      <c r="C426" s="46">
        <v>50</v>
      </c>
      <c r="D426" s="46">
        <v>2.8</v>
      </c>
      <c r="E426" s="46">
        <v>0.6</v>
      </c>
      <c r="F426" s="46">
        <v>29.4</v>
      </c>
      <c r="G426" s="46">
        <v>134</v>
      </c>
    </row>
    <row r="428" spans="1:7">
      <c r="A428" s="201" t="s">
        <v>787</v>
      </c>
      <c r="B428" s="201"/>
      <c r="C428" s="201"/>
      <c r="D428" s="201"/>
      <c r="E428" s="201"/>
      <c r="F428" s="201"/>
      <c r="G428" s="201"/>
    </row>
    <row r="429" spans="1:7">
      <c r="A429" s="459" t="s">
        <v>215</v>
      </c>
      <c r="B429" s="461" t="s">
        <v>216</v>
      </c>
      <c r="C429" s="462"/>
      <c r="D429" s="461" t="s">
        <v>4</v>
      </c>
      <c r="E429" s="463"/>
      <c r="F429" s="462"/>
      <c r="G429" s="451" t="s">
        <v>217</v>
      </c>
    </row>
    <row r="430" spans="1:7">
      <c r="A430" s="460"/>
      <c r="B430" s="202" t="s">
        <v>218</v>
      </c>
      <c r="C430" s="202" t="s">
        <v>219</v>
      </c>
      <c r="D430" s="202" t="s">
        <v>220</v>
      </c>
      <c r="E430" s="202" t="s">
        <v>6</v>
      </c>
      <c r="F430" s="202" t="s">
        <v>221</v>
      </c>
      <c r="G430" s="452"/>
    </row>
    <row r="431" spans="1:7">
      <c r="A431" s="291" t="s">
        <v>92</v>
      </c>
      <c r="B431" s="291">
        <v>100</v>
      </c>
      <c r="C431" s="291">
        <v>100</v>
      </c>
      <c r="D431" s="291">
        <v>0.34</v>
      </c>
      <c r="E431" s="291">
        <v>0.6</v>
      </c>
      <c r="F431" s="291">
        <v>11.4</v>
      </c>
      <c r="G431" s="291">
        <v>54</v>
      </c>
    </row>
    <row r="432" spans="1:7">
      <c r="A432" s="203" t="s">
        <v>232</v>
      </c>
      <c r="B432" s="204"/>
      <c r="C432" s="203">
        <v>100</v>
      </c>
      <c r="D432" s="203">
        <v>0.34</v>
      </c>
      <c r="E432" s="203">
        <v>0.6</v>
      </c>
      <c r="F432" s="203">
        <v>11.4</v>
      </c>
      <c r="G432" s="203">
        <v>54</v>
      </c>
    </row>
    <row r="433" spans="1:7" ht="24.6" customHeight="1">
      <c r="A433" s="458" t="s">
        <v>287</v>
      </c>
      <c r="B433" s="458"/>
      <c r="C433" s="458"/>
      <c r="D433" s="458"/>
      <c r="E433" s="458"/>
      <c r="F433" s="458"/>
      <c r="G433" s="458"/>
    </row>
  </sheetData>
  <mergeCells count="170">
    <mergeCell ref="A22:G22"/>
    <mergeCell ref="A25:A26"/>
    <mergeCell ref="B25:C25"/>
    <mergeCell ref="D25:F25"/>
    <mergeCell ref="G25:G26"/>
    <mergeCell ref="A35:H39"/>
    <mergeCell ref="A1:G1"/>
    <mergeCell ref="A2:G2"/>
    <mergeCell ref="A4:G4"/>
    <mergeCell ref="A7:A8"/>
    <mergeCell ref="B7:C7"/>
    <mergeCell ref="D7:F7"/>
    <mergeCell ref="G7:G8"/>
    <mergeCell ref="A61:A62"/>
    <mergeCell ref="B61:C61"/>
    <mergeCell ref="D61:F61"/>
    <mergeCell ref="G61:G62"/>
    <mergeCell ref="A65:H70"/>
    <mergeCell ref="A73:G73"/>
    <mergeCell ref="A42:A43"/>
    <mergeCell ref="B42:C42"/>
    <mergeCell ref="D42:F42"/>
    <mergeCell ref="G42:G43"/>
    <mergeCell ref="A52:G52"/>
    <mergeCell ref="A55:A56"/>
    <mergeCell ref="B55:C55"/>
    <mergeCell ref="D55:F55"/>
    <mergeCell ref="G55:G56"/>
    <mergeCell ref="A100:H105"/>
    <mergeCell ref="A108:A109"/>
    <mergeCell ref="B108:C108"/>
    <mergeCell ref="D108:F108"/>
    <mergeCell ref="G108:G109"/>
    <mergeCell ref="A116:H121"/>
    <mergeCell ref="A76:A77"/>
    <mergeCell ref="B76:C76"/>
    <mergeCell ref="D76:F76"/>
    <mergeCell ref="G76:G77"/>
    <mergeCell ref="A88:H92"/>
    <mergeCell ref="A95:A96"/>
    <mergeCell ref="B95:C95"/>
    <mergeCell ref="D95:F95"/>
    <mergeCell ref="G95:G96"/>
    <mergeCell ref="A124:A125"/>
    <mergeCell ref="B124:C124"/>
    <mergeCell ref="D124:F124"/>
    <mergeCell ref="G124:G125"/>
    <mergeCell ref="A132:H137"/>
    <mergeCell ref="A140:A141"/>
    <mergeCell ref="B140:C140"/>
    <mergeCell ref="D140:F140"/>
    <mergeCell ref="G140:G141"/>
    <mergeCell ref="A166:H171"/>
    <mergeCell ref="A176:A177"/>
    <mergeCell ref="B176:C176"/>
    <mergeCell ref="D176:F176"/>
    <mergeCell ref="G176:G177"/>
    <mergeCell ref="A186:H190"/>
    <mergeCell ref="A149:H153"/>
    <mergeCell ref="A156:A157"/>
    <mergeCell ref="B156:C156"/>
    <mergeCell ref="D156:F156"/>
    <mergeCell ref="G156:G157"/>
    <mergeCell ref="A162:A163"/>
    <mergeCell ref="B162:C162"/>
    <mergeCell ref="D162:F162"/>
    <mergeCell ref="G162:G163"/>
    <mergeCell ref="A231:H236"/>
    <mergeCell ref="A239:A240"/>
    <mergeCell ref="B239:C239"/>
    <mergeCell ref="D239:F239"/>
    <mergeCell ref="G239:G240"/>
    <mergeCell ref="A246:G246"/>
    <mergeCell ref="A214:H219"/>
    <mergeCell ref="A173:G173"/>
    <mergeCell ref="A222:A223"/>
    <mergeCell ref="B222:C222"/>
    <mergeCell ref="D222:F222"/>
    <mergeCell ref="G222:G223"/>
    <mergeCell ref="A193:A194"/>
    <mergeCell ref="B193:C193"/>
    <mergeCell ref="D193:F193"/>
    <mergeCell ref="G193:G194"/>
    <mergeCell ref="A198:H203"/>
    <mergeCell ref="A206:A207"/>
    <mergeCell ref="B206:C206"/>
    <mergeCell ref="D206:F206"/>
    <mergeCell ref="G206:G207"/>
    <mergeCell ref="A266:A267"/>
    <mergeCell ref="B266:C266"/>
    <mergeCell ref="D266:F266"/>
    <mergeCell ref="G266:G267"/>
    <mergeCell ref="A270:H274"/>
    <mergeCell ref="A277:G277"/>
    <mergeCell ref="A249:A250"/>
    <mergeCell ref="B249:C249"/>
    <mergeCell ref="D249:F249"/>
    <mergeCell ref="G249:G250"/>
    <mergeCell ref="A257:G257"/>
    <mergeCell ref="A260:A261"/>
    <mergeCell ref="B260:C260"/>
    <mergeCell ref="D260:F260"/>
    <mergeCell ref="G260:G261"/>
    <mergeCell ref="A297:H302"/>
    <mergeCell ref="A305:A306"/>
    <mergeCell ref="B305:C305"/>
    <mergeCell ref="D305:F305"/>
    <mergeCell ref="G305:G306"/>
    <mergeCell ref="A316:H320"/>
    <mergeCell ref="A280:A281"/>
    <mergeCell ref="B280:C280"/>
    <mergeCell ref="D280:F280"/>
    <mergeCell ref="G280:G281"/>
    <mergeCell ref="A289:G289"/>
    <mergeCell ref="A292:A293"/>
    <mergeCell ref="B292:C292"/>
    <mergeCell ref="D292:F292"/>
    <mergeCell ref="G292:G293"/>
    <mergeCell ref="A323:A324"/>
    <mergeCell ref="B323:C323"/>
    <mergeCell ref="D323:F323"/>
    <mergeCell ref="G323:G324"/>
    <mergeCell ref="A332:G332"/>
    <mergeCell ref="A335:A336"/>
    <mergeCell ref="B335:C335"/>
    <mergeCell ref="D335:F335"/>
    <mergeCell ref="G335:G336"/>
    <mergeCell ref="A341:A342"/>
    <mergeCell ref="B341:C341"/>
    <mergeCell ref="D341:F341"/>
    <mergeCell ref="G341:G342"/>
    <mergeCell ref="A348:H352"/>
    <mergeCell ref="A355:A356"/>
    <mergeCell ref="B355:C355"/>
    <mergeCell ref="D355:F355"/>
    <mergeCell ref="G355:G356"/>
    <mergeCell ref="A373:G373"/>
    <mergeCell ref="A390:A391"/>
    <mergeCell ref="B390:C390"/>
    <mergeCell ref="D390:F390"/>
    <mergeCell ref="G390:G391"/>
    <mergeCell ref="A363:G363"/>
    <mergeCell ref="A366:A367"/>
    <mergeCell ref="B366:C366"/>
    <mergeCell ref="D366:F366"/>
    <mergeCell ref="G366:G367"/>
    <mergeCell ref="A370:G370"/>
    <mergeCell ref="A398:G398"/>
    <mergeCell ref="A401:A402"/>
    <mergeCell ref="B401:C401"/>
    <mergeCell ref="D401:F401"/>
    <mergeCell ref="G401:G402"/>
    <mergeCell ref="A409:G409"/>
    <mergeCell ref="A376:A377"/>
    <mergeCell ref="G376:G377"/>
    <mergeCell ref="A387:G387"/>
    <mergeCell ref="A429:A430"/>
    <mergeCell ref="B429:C429"/>
    <mergeCell ref="D429:F429"/>
    <mergeCell ref="G429:G430"/>
    <mergeCell ref="A433:G433"/>
    <mergeCell ref="A412:A413"/>
    <mergeCell ref="B412:C412"/>
    <mergeCell ref="D412:F412"/>
    <mergeCell ref="G412:G413"/>
    <mergeCell ref="A420:G420"/>
    <mergeCell ref="A423:A424"/>
    <mergeCell ref="B423:C423"/>
    <mergeCell ref="D423:F423"/>
    <mergeCell ref="G423:G424"/>
  </mergeCells>
  <pageMargins left="0.7" right="0.7" top="0.75" bottom="0.75" header="0.3" footer="0.3"/>
  <pageSetup paperSize="9" orientation="portrait" verticalDpi="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workbookViewId="0">
      <selection activeCell="J14" sqref="J14"/>
    </sheetView>
  </sheetViews>
  <sheetFormatPr defaultRowHeight="14.4"/>
  <cols>
    <col min="1" max="1" width="28.6640625" customWidth="1"/>
    <col min="7" max="7" width="15.5546875" customWidth="1"/>
    <col min="8" max="8" width="12.6640625" customWidth="1"/>
  </cols>
  <sheetData>
    <row r="1" spans="1:8" ht="25.95" customHeight="1">
      <c r="A1" s="396" t="s">
        <v>991</v>
      </c>
      <c r="B1" s="396"/>
      <c r="C1" s="396"/>
      <c r="D1" s="396"/>
      <c r="E1" s="396"/>
      <c r="F1" s="396"/>
      <c r="G1" s="396"/>
      <c r="H1" s="396"/>
    </row>
    <row r="2" spans="1:8">
      <c r="A2" s="8"/>
      <c r="B2" s="1"/>
      <c r="C2" s="1"/>
      <c r="D2" s="1"/>
      <c r="E2" s="1"/>
      <c r="F2" s="1"/>
      <c r="G2" s="1"/>
      <c r="H2" s="1"/>
    </row>
    <row r="3" spans="1:8" ht="15" thickBot="1">
      <c r="A3" s="430" t="s">
        <v>1317</v>
      </c>
      <c r="B3" s="397"/>
      <c r="C3" s="397"/>
      <c r="D3" s="397"/>
      <c r="E3" s="397"/>
      <c r="F3" s="397"/>
      <c r="G3" s="430"/>
      <c r="H3" s="430"/>
    </row>
    <row r="4" spans="1:8" ht="15" thickBot="1">
      <c r="A4" s="465" t="s">
        <v>22</v>
      </c>
      <c r="B4" s="349" t="s">
        <v>0</v>
      </c>
      <c r="C4" s="252" t="s">
        <v>12</v>
      </c>
      <c r="D4" s="252" t="s">
        <v>13</v>
      </c>
      <c r="E4" s="252" t="s">
        <v>18</v>
      </c>
      <c r="F4" s="350" t="s">
        <v>20</v>
      </c>
      <c r="G4" s="466" t="s">
        <v>26</v>
      </c>
      <c r="H4" s="365" t="s">
        <v>24</v>
      </c>
    </row>
    <row r="5" spans="1:8" ht="52.2" customHeight="1" thickBot="1">
      <c r="A5" s="432"/>
      <c r="B5" s="404" t="s">
        <v>23</v>
      </c>
      <c r="C5" s="405"/>
      <c r="D5" s="405"/>
      <c r="E5" s="405"/>
      <c r="F5" s="406"/>
      <c r="G5" s="401"/>
      <c r="H5" s="371"/>
    </row>
    <row r="6" spans="1:8" ht="15" thickBot="1">
      <c r="A6" s="19" t="s">
        <v>222</v>
      </c>
      <c r="B6" s="320">
        <v>65.760000000000005</v>
      </c>
      <c r="C6" s="242">
        <v>161.5</v>
      </c>
      <c r="D6" s="242">
        <v>161.5</v>
      </c>
      <c r="E6" s="242">
        <v>161.5</v>
      </c>
      <c r="F6" s="340"/>
      <c r="G6" s="270">
        <f>SUM(B6:F6)</f>
        <v>550.26</v>
      </c>
      <c r="H6" s="11"/>
    </row>
    <row r="7" spans="1:8" ht="15" thickBot="1">
      <c r="A7" s="249" t="s">
        <v>975</v>
      </c>
      <c r="B7" s="238">
        <f>SUM(B6)</f>
        <v>65.760000000000005</v>
      </c>
      <c r="C7" s="239">
        <f t="shared" ref="C7:G7" si="0">SUM(C6)</f>
        <v>161.5</v>
      </c>
      <c r="D7" s="239">
        <f t="shared" si="0"/>
        <v>161.5</v>
      </c>
      <c r="E7" s="239">
        <f t="shared" si="0"/>
        <v>161.5</v>
      </c>
      <c r="F7" s="257">
        <f t="shared" si="0"/>
        <v>0</v>
      </c>
      <c r="G7" s="344">
        <f t="shared" si="0"/>
        <v>550.26</v>
      </c>
      <c r="H7" s="253">
        <v>450</v>
      </c>
    </row>
    <row r="8" spans="1:8">
      <c r="A8" s="18" t="s">
        <v>223</v>
      </c>
      <c r="B8" s="314">
        <v>90.32</v>
      </c>
      <c r="C8" s="17">
        <v>32.74</v>
      </c>
      <c r="D8" s="17">
        <v>9.14</v>
      </c>
      <c r="E8" s="17">
        <v>84.1</v>
      </c>
      <c r="F8" s="334">
        <v>60.92</v>
      </c>
      <c r="G8" s="245">
        <f t="shared" ref="G8:G14" si="1">SUM(B8:F8)</f>
        <v>277.21999999999997</v>
      </c>
      <c r="H8" s="17"/>
    </row>
    <row r="9" spans="1:8">
      <c r="A9" s="13" t="s">
        <v>279</v>
      </c>
      <c r="B9" s="315">
        <v>26.38</v>
      </c>
      <c r="C9" s="2">
        <v>10.82</v>
      </c>
      <c r="D9" s="2"/>
      <c r="E9" s="2"/>
      <c r="F9" s="327">
        <v>25</v>
      </c>
      <c r="G9" s="254">
        <f t="shared" si="1"/>
        <v>62.2</v>
      </c>
      <c r="H9" s="2"/>
    </row>
    <row r="10" spans="1:8">
      <c r="A10" s="13" t="s">
        <v>962</v>
      </c>
      <c r="B10" s="315"/>
      <c r="C10" s="2"/>
      <c r="D10" s="2">
        <v>79.17</v>
      </c>
      <c r="E10" s="2"/>
      <c r="F10" s="316"/>
      <c r="G10" s="245">
        <f t="shared" si="1"/>
        <v>79.17</v>
      </c>
      <c r="H10" s="2"/>
    </row>
    <row r="11" spans="1:8">
      <c r="A11" s="13" t="s">
        <v>395</v>
      </c>
      <c r="B11" s="315"/>
      <c r="C11" s="2">
        <v>0.61</v>
      </c>
      <c r="D11" s="2"/>
      <c r="E11" s="2"/>
      <c r="F11" s="316"/>
      <c r="G11" s="245">
        <f t="shared" si="1"/>
        <v>0.61</v>
      </c>
      <c r="H11" s="2"/>
    </row>
    <row r="12" spans="1:8">
      <c r="A12" s="13" t="s">
        <v>226</v>
      </c>
      <c r="B12" s="315"/>
      <c r="C12" s="2"/>
      <c r="D12" s="2"/>
      <c r="E12" s="2"/>
      <c r="F12" s="327">
        <v>170</v>
      </c>
      <c r="G12" s="254">
        <f t="shared" si="1"/>
        <v>170</v>
      </c>
      <c r="H12" s="2"/>
    </row>
    <row r="13" spans="1:8">
      <c r="A13" s="13" t="s">
        <v>293</v>
      </c>
      <c r="B13" s="315">
        <v>0.54</v>
      </c>
      <c r="C13" s="2"/>
      <c r="D13" s="2"/>
      <c r="E13" s="2">
        <v>0.54</v>
      </c>
      <c r="F13" s="316"/>
      <c r="G13" s="245">
        <f t="shared" si="1"/>
        <v>1.08</v>
      </c>
      <c r="H13" s="2"/>
    </row>
    <row r="14" spans="1:8" ht="15" thickBot="1">
      <c r="A14" s="15" t="s">
        <v>723</v>
      </c>
      <c r="B14" s="351">
        <v>16.8</v>
      </c>
      <c r="C14" s="9"/>
      <c r="D14" s="9"/>
      <c r="E14" s="9"/>
      <c r="F14" s="319"/>
      <c r="G14" s="255">
        <f t="shared" si="1"/>
        <v>16.8</v>
      </c>
      <c r="H14" s="9"/>
    </row>
    <row r="15" spans="1:8" ht="15" thickBot="1">
      <c r="A15" s="249" t="s">
        <v>965</v>
      </c>
      <c r="B15" s="338">
        <f>SUM(B8:B14)</f>
        <v>134.04</v>
      </c>
      <c r="C15" s="338">
        <f t="shared" ref="C15:G15" si="2">SUM(C8:C14)</f>
        <v>44.17</v>
      </c>
      <c r="D15" s="338">
        <f t="shared" si="2"/>
        <v>88.31</v>
      </c>
      <c r="E15" s="338">
        <f t="shared" si="2"/>
        <v>84.64</v>
      </c>
      <c r="F15" s="338">
        <f t="shared" si="2"/>
        <v>255.92000000000002</v>
      </c>
      <c r="G15" s="338">
        <f t="shared" si="2"/>
        <v>607.08000000000004</v>
      </c>
      <c r="H15" s="253">
        <v>250</v>
      </c>
    </row>
    <row r="16" spans="1:8">
      <c r="A16" s="18" t="s">
        <v>1318</v>
      </c>
      <c r="B16" s="314"/>
      <c r="C16" s="17"/>
      <c r="D16" s="17"/>
      <c r="E16" s="17">
        <v>42.86</v>
      </c>
      <c r="F16" s="334"/>
      <c r="G16" s="245">
        <f>SUM(B16:F16)</f>
        <v>42.86</v>
      </c>
      <c r="H16" s="17"/>
    </row>
    <row r="17" spans="1:8">
      <c r="A17" s="13" t="s">
        <v>344</v>
      </c>
      <c r="B17" s="315"/>
      <c r="C17" s="128">
        <v>34</v>
      </c>
      <c r="D17" s="2"/>
      <c r="E17" s="2"/>
      <c r="F17" s="316"/>
      <c r="G17" s="236">
        <f>SUM(B17:F17)</f>
        <v>34</v>
      </c>
      <c r="H17" s="2"/>
    </row>
    <row r="18" spans="1:8" ht="15" thickBot="1">
      <c r="A18" s="15" t="s">
        <v>966</v>
      </c>
      <c r="B18" s="318">
        <v>35.28</v>
      </c>
      <c r="C18" s="9"/>
      <c r="D18" s="237">
        <v>51.8</v>
      </c>
      <c r="E18" s="9"/>
      <c r="F18" s="319">
        <v>68.510000000000005</v>
      </c>
      <c r="G18" s="16">
        <f>SUM(B18:F18)</f>
        <v>155.59</v>
      </c>
      <c r="H18" s="9"/>
    </row>
    <row r="19" spans="1:8" ht="15" thickBot="1">
      <c r="A19" s="249" t="s">
        <v>968</v>
      </c>
      <c r="B19" s="238">
        <f>SUM(B16:B18)</f>
        <v>35.28</v>
      </c>
      <c r="C19" s="243">
        <f t="shared" ref="C19:G19" si="3">SUM(C16:C18)</f>
        <v>34</v>
      </c>
      <c r="D19" s="243">
        <f t="shared" si="3"/>
        <v>51.8</v>
      </c>
      <c r="E19" s="239">
        <f t="shared" si="3"/>
        <v>42.86</v>
      </c>
      <c r="F19" s="257">
        <f t="shared" si="3"/>
        <v>68.510000000000005</v>
      </c>
      <c r="G19" s="344">
        <f t="shared" si="3"/>
        <v>232.45</v>
      </c>
      <c r="H19" s="253">
        <v>200</v>
      </c>
    </row>
    <row r="20" spans="1:8">
      <c r="A20" s="18" t="s">
        <v>335</v>
      </c>
      <c r="B20" s="314"/>
      <c r="C20" s="17"/>
      <c r="D20" s="17"/>
      <c r="E20" s="17">
        <v>6.25</v>
      </c>
      <c r="F20" s="334"/>
      <c r="G20" s="245">
        <f>SUM(B20:F20)</f>
        <v>6.25</v>
      </c>
      <c r="H20" s="17"/>
    </row>
    <row r="21" spans="1:8">
      <c r="A21" s="13" t="s">
        <v>86</v>
      </c>
      <c r="B21" s="315"/>
      <c r="C21" s="128">
        <v>100</v>
      </c>
      <c r="D21" s="2"/>
      <c r="E21" s="2"/>
      <c r="F21" s="316"/>
      <c r="G21" s="254">
        <f t="shared" ref="G21:G24" si="4">SUM(B21:F21)</f>
        <v>100</v>
      </c>
      <c r="H21" s="2"/>
    </row>
    <row r="22" spans="1:8">
      <c r="A22" s="13" t="s">
        <v>98</v>
      </c>
      <c r="B22" s="315"/>
      <c r="C22" s="2"/>
      <c r="D22" s="128">
        <v>50</v>
      </c>
      <c r="E22" s="2"/>
      <c r="F22" s="316"/>
      <c r="G22" s="254">
        <f t="shared" si="4"/>
        <v>50</v>
      </c>
      <c r="H22" s="2"/>
    </row>
    <row r="23" spans="1:8">
      <c r="A23" s="13" t="s">
        <v>699</v>
      </c>
      <c r="B23" s="326">
        <v>100</v>
      </c>
      <c r="C23" s="2"/>
      <c r="D23" s="2"/>
      <c r="E23" s="2"/>
      <c r="F23" s="316"/>
      <c r="G23" s="254">
        <f t="shared" si="4"/>
        <v>100</v>
      </c>
      <c r="H23" s="2"/>
    </row>
    <row r="24" spans="1:8" ht="15" thickBot="1">
      <c r="A24" s="15" t="s">
        <v>246</v>
      </c>
      <c r="B24" s="318"/>
      <c r="C24" s="237">
        <v>48.7</v>
      </c>
      <c r="D24" s="237">
        <v>12.5</v>
      </c>
      <c r="E24" s="237">
        <v>112.5</v>
      </c>
      <c r="F24" s="319">
        <v>173.37</v>
      </c>
      <c r="G24" s="254">
        <f t="shared" si="4"/>
        <v>347.07</v>
      </c>
      <c r="H24" s="9"/>
    </row>
    <row r="25" spans="1:8" ht="15" thickBot="1">
      <c r="A25" s="249" t="s">
        <v>971</v>
      </c>
      <c r="B25" s="338">
        <f>SUM(B20:B24)</f>
        <v>100</v>
      </c>
      <c r="C25" s="243">
        <f t="shared" ref="C25:G25" si="5">SUM(C20:C24)</f>
        <v>148.69999999999999</v>
      </c>
      <c r="D25" s="243">
        <f t="shared" si="5"/>
        <v>62.5</v>
      </c>
      <c r="E25" s="239">
        <f t="shared" si="5"/>
        <v>118.75</v>
      </c>
      <c r="F25" s="257">
        <f t="shared" si="5"/>
        <v>173.37</v>
      </c>
      <c r="G25" s="344">
        <f t="shared" si="5"/>
        <v>603.31999999999994</v>
      </c>
      <c r="H25" s="253">
        <v>250</v>
      </c>
    </row>
    <row r="26" spans="1:8">
      <c r="A26" s="18" t="s">
        <v>300</v>
      </c>
      <c r="B26" s="317">
        <v>10</v>
      </c>
      <c r="C26" s="235"/>
      <c r="D26" s="17"/>
      <c r="E26" s="17"/>
      <c r="F26" s="339">
        <v>25</v>
      </c>
      <c r="G26" s="254">
        <f>SUM(B26:F26)</f>
        <v>35</v>
      </c>
      <c r="H26" s="17"/>
    </row>
    <row r="27" spans="1:8">
      <c r="A27" s="13" t="s">
        <v>980</v>
      </c>
      <c r="B27" s="315"/>
      <c r="C27" s="2"/>
      <c r="D27" s="2">
        <v>22.22</v>
      </c>
      <c r="E27" s="2">
        <v>41.25</v>
      </c>
      <c r="F27" s="327">
        <v>7.5</v>
      </c>
      <c r="G27" s="14">
        <f>SUM(B27:F27)</f>
        <v>70.97</v>
      </c>
      <c r="H27" s="2"/>
    </row>
    <row r="28" spans="1:8" ht="15" thickBot="1">
      <c r="A28" s="15" t="s">
        <v>268</v>
      </c>
      <c r="B28" s="318"/>
      <c r="C28" s="237">
        <v>140.19999999999999</v>
      </c>
      <c r="D28" s="237">
        <v>20.2</v>
      </c>
      <c r="E28" s="237"/>
      <c r="F28" s="319"/>
      <c r="G28" s="272">
        <f>SUM(B28:F28)</f>
        <v>160.39999999999998</v>
      </c>
      <c r="H28" s="9"/>
    </row>
    <row r="29" spans="1:8" ht="15" thickBot="1">
      <c r="A29" s="249" t="s">
        <v>969</v>
      </c>
      <c r="B29" s="338">
        <f>SUM(B26:B28)</f>
        <v>10</v>
      </c>
      <c r="C29" s="243">
        <f>SUM(C26:C28)</f>
        <v>140.19999999999999</v>
      </c>
      <c r="D29" s="243">
        <f t="shared" ref="D29:G29" si="6">SUM(D26:D28)</f>
        <v>42.42</v>
      </c>
      <c r="E29" s="243">
        <f t="shared" si="6"/>
        <v>41.25</v>
      </c>
      <c r="F29" s="244">
        <f t="shared" si="6"/>
        <v>32.5</v>
      </c>
      <c r="G29" s="345">
        <f t="shared" si="6"/>
        <v>266.37</v>
      </c>
      <c r="H29" s="253">
        <v>250</v>
      </c>
    </row>
    <row r="30" spans="1:8" ht="15" thickBot="1">
      <c r="A30" s="246" t="s">
        <v>366</v>
      </c>
      <c r="B30" s="320"/>
      <c r="C30" s="247"/>
      <c r="D30" s="247"/>
      <c r="E30" s="242">
        <v>50</v>
      </c>
      <c r="F30" s="340"/>
      <c r="G30" s="255">
        <f>SUM(B30:F30)</f>
        <v>50</v>
      </c>
      <c r="H30" s="247"/>
    </row>
    <row r="31" spans="1:8" ht="15" thickBot="1">
      <c r="A31" s="249" t="s">
        <v>973</v>
      </c>
      <c r="B31" s="238"/>
      <c r="C31" s="239"/>
      <c r="D31" s="239"/>
      <c r="E31" s="243">
        <f>SUM(E30)</f>
        <v>50</v>
      </c>
      <c r="F31" s="257"/>
      <c r="G31" s="273">
        <f>SUM(G30)</f>
        <v>50</v>
      </c>
      <c r="H31" s="253">
        <v>50</v>
      </c>
    </row>
    <row r="32" spans="1:8" ht="15" thickBot="1">
      <c r="A32" s="249" t="s">
        <v>974</v>
      </c>
      <c r="B32" s="338">
        <f>B7+B15+B19+B25+B29+B31</f>
        <v>345.08000000000004</v>
      </c>
      <c r="C32" s="338">
        <f t="shared" ref="C32:G32" si="7">C7+C15+C19+C25+C29+C31</f>
        <v>528.56999999999994</v>
      </c>
      <c r="D32" s="338">
        <f t="shared" si="7"/>
        <v>406.53000000000003</v>
      </c>
      <c r="E32" s="338">
        <f t="shared" si="7"/>
        <v>499</v>
      </c>
      <c r="F32" s="338">
        <f t="shared" si="7"/>
        <v>530.29999999999995</v>
      </c>
      <c r="G32" s="338">
        <f t="shared" si="7"/>
        <v>2309.48</v>
      </c>
      <c r="H32" s="258"/>
    </row>
    <row r="33" spans="1:8">
      <c r="A33" s="1"/>
      <c r="B33" s="1"/>
      <c r="C33" s="1"/>
      <c r="D33" s="1"/>
      <c r="E33" s="1"/>
      <c r="F33" s="1"/>
      <c r="G33" s="1"/>
      <c r="H33" s="1"/>
    </row>
  </sheetData>
  <mergeCells count="6">
    <mergeCell ref="A1:H1"/>
    <mergeCell ref="A3:H3"/>
    <mergeCell ref="A4:A5"/>
    <mergeCell ref="G4:G5"/>
    <mergeCell ref="H4:H5"/>
    <mergeCell ref="B5:F5"/>
  </mergeCells>
  <pageMargins left="0.7" right="0.7" top="0.75" bottom="0.75" header="0.3" footer="0.3"/>
  <pageSetup paperSize="9" orientation="landscape" verticalDpi="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workbookViewId="0">
      <selection activeCell="G40" sqref="G40:G41"/>
    </sheetView>
  </sheetViews>
  <sheetFormatPr defaultRowHeight="14.4"/>
  <cols>
    <col min="1" max="1" width="16.44140625" customWidth="1"/>
    <col min="2" max="2" width="53.6640625" customWidth="1"/>
    <col min="3" max="3" width="12.33203125" customWidth="1"/>
    <col min="4" max="4" width="11.33203125" customWidth="1"/>
    <col min="5" max="5" width="9.88671875" customWidth="1"/>
    <col min="6" max="6" width="10.33203125" customWidth="1"/>
    <col min="7" max="7" width="10" customWidth="1"/>
  </cols>
  <sheetData>
    <row r="1" spans="1:9">
      <c r="A1" s="363" t="s">
        <v>40</v>
      </c>
      <c r="B1" s="364"/>
      <c r="C1" s="364"/>
      <c r="D1" s="364"/>
      <c r="E1" s="364"/>
      <c r="F1" s="364"/>
      <c r="G1" s="364"/>
      <c r="H1" s="1"/>
      <c r="I1" s="1"/>
    </row>
    <row r="2" spans="1:9">
      <c r="A2" s="363" t="s">
        <v>58</v>
      </c>
      <c r="B2" s="363"/>
      <c r="C2" s="363"/>
      <c r="D2" s="363"/>
      <c r="E2" s="363"/>
      <c r="F2" s="363"/>
      <c r="G2" s="363"/>
      <c r="H2" s="1"/>
      <c r="I2" s="1"/>
    </row>
    <row r="3" spans="1:9" ht="34.950000000000003" customHeight="1">
      <c r="A3" s="365" t="s">
        <v>1</v>
      </c>
      <c r="B3" s="366" t="s">
        <v>2</v>
      </c>
      <c r="C3" s="365" t="s">
        <v>3</v>
      </c>
      <c r="D3" s="366" t="s">
        <v>4</v>
      </c>
      <c r="E3" s="366"/>
      <c r="F3" s="366"/>
      <c r="G3" s="365" t="s">
        <v>8</v>
      </c>
      <c r="H3" s="359" t="s">
        <v>1011</v>
      </c>
      <c r="I3" s="1"/>
    </row>
    <row r="4" spans="1:9" ht="33" customHeight="1">
      <c r="A4" s="365"/>
      <c r="B4" s="366"/>
      <c r="C4" s="365"/>
      <c r="D4" s="3" t="s">
        <v>5</v>
      </c>
      <c r="E4" s="3" t="s">
        <v>6</v>
      </c>
      <c r="F4" s="3" t="s">
        <v>7</v>
      </c>
      <c r="G4" s="365"/>
      <c r="H4" s="360"/>
      <c r="I4" s="1"/>
    </row>
    <row r="5" spans="1:9">
      <c r="A5" s="4" t="s">
        <v>9</v>
      </c>
      <c r="B5" s="4"/>
      <c r="C5" s="4"/>
      <c r="D5" s="4"/>
      <c r="E5" s="4"/>
      <c r="F5" s="4"/>
      <c r="G5" s="4"/>
      <c r="H5" s="2"/>
      <c r="I5" s="1"/>
    </row>
    <row r="6" spans="1:9">
      <c r="A6" s="2" t="s">
        <v>78</v>
      </c>
      <c r="B6" s="2" t="s">
        <v>451</v>
      </c>
      <c r="C6" s="199" t="s">
        <v>82</v>
      </c>
      <c r="D6" s="34">
        <v>6.2200000000000006</v>
      </c>
      <c r="E6" s="34">
        <v>4.45</v>
      </c>
      <c r="F6" s="34">
        <v>19.510000000000002</v>
      </c>
      <c r="G6" s="33">
        <v>143</v>
      </c>
      <c r="H6" s="2"/>
      <c r="I6" s="1"/>
    </row>
    <row r="7" spans="1:9">
      <c r="A7" s="2" t="s">
        <v>79</v>
      </c>
      <c r="B7" s="2" t="s">
        <v>181</v>
      </c>
      <c r="C7" s="199" t="s">
        <v>83</v>
      </c>
      <c r="D7" s="34">
        <v>18.149999999999999</v>
      </c>
      <c r="E7" s="34">
        <v>20.361999999999998</v>
      </c>
      <c r="F7" s="34">
        <v>35.67</v>
      </c>
      <c r="G7" s="33">
        <v>398.5</v>
      </c>
      <c r="H7" s="2"/>
      <c r="I7" s="1"/>
    </row>
    <row r="8" spans="1:9">
      <c r="A8" s="2" t="s">
        <v>80</v>
      </c>
      <c r="B8" s="2" t="s">
        <v>1301</v>
      </c>
      <c r="C8" s="199">
        <v>100</v>
      </c>
      <c r="D8" s="34">
        <v>0.60000000000000009</v>
      </c>
      <c r="E8" s="34">
        <v>5.5</v>
      </c>
      <c r="F8" s="34">
        <v>14</v>
      </c>
      <c r="G8" s="33">
        <v>107.1</v>
      </c>
      <c r="H8" s="2"/>
      <c r="I8" s="1"/>
    </row>
    <row r="9" spans="1:9">
      <c r="A9" s="2" t="s">
        <v>408</v>
      </c>
      <c r="B9" s="2" t="s">
        <v>1023</v>
      </c>
      <c r="C9" s="199">
        <v>50</v>
      </c>
      <c r="D9" s="34">
        <v>3.3</v>
      </c>
      <c r="E9" s="34">
        <v>0.6</v>
      </c>
      <c r="F9" s="34">
        <v>25.1</v>
      </c>
      <c r="G9" s="33">
        <v>119</v>
      </c>
      <c r="H9" s="2"/>
      <c r="I9" s="1"/>
    </row>
    <row r="10" spans="1:9">
      <c r="A10" s="2" t="s">
        <v>114</v>
      </c>
      <c r="B10" s="2" t="s">
        <v>157</v>
      </c>
      <c r="C10" s="199">
        <v>200</v>
      </c>
      <c r="D10" s="34">
        <v>0.08</v>
      </c>
      <c r="E10" s="34">
        <v>0.14000000000000001</v>
      </c>
      <c r="F10" s="34">
        <v>22.580000000000002</v>
      </c>
      <c r="G10" s="33">
        <v>91.88</v>
      </c>
      <c r="H10" s="2"/>
      <c r="I10" s="1"/>
    </row>
    <row r="11" spans="1:9">
      <c r="A11" s="361" t="s">
        <v>10</v>
      </c>
      <c r="B11" s="361"/>
      <c r="C11" s="4"/>
      <c r="D11" s="103">
        <f>SUM(D6:D10)</f>
        <v>28.349999999999998</v>
      </c>
      <c r="E11" s="103">
        <f t="shared" ref="E11:G11" si="0">SUM(E6:E10)</f>
        <v>31.052</v>
      </c>
      <c r="F11" s="103">
        <f t="shared" si="0"/>
        <v>116.86</v>
      </c>
      <c r="G11" s="103">
        <f t="shared" si="0"/>
        <v>859.48</v>
      </c>
      <c r="H11" s="2"/>
      <c r="I11" s="1"/>
    </row>
    <row r="12" spans="1:9" ht="26.4" customHeight="1">
      <c r="A12" s="362" t="s">
        <v>11</v>
      </c>
      <c r="B12" s="362"/>
      <c r="C12" s="4"/>
      <c r="D12" s="7" t="s">
        <v>777</v>
      </c>
      <c r="E12" s="7" t="s">
        <v>778</v>
      </c>
      <c r="F12" s="7" t="s">
        <v>779</v>
      </c>
      <c r="G12" s="7" t="s">
        <v>780</v>
      </c>
      <c r="H12" s="2"/>
      <c r="I12" s="1"/>
    </row>
    <row r="13" spans="1:9">
      <c r="A13" s="1"/>
      <c r="B13" s="1"/>
      <c r="C13" s="1"/>
      <c r="D13" s="1"/>
      <c r="E13" s="1"/>
      <c r="F13" s="1"/>
      <c r="G13" s="1"/>
      <c r="H13" s="1"/>
      <c r="I13" s="1"/>
    </row>
    <row r="14" spans="1:9">
      <c r="A14" s="363" t="s">
        <v>59</v>
      </c>
      <c r="B14" s="363"/>
      <c r="C14" s="363"/>
      <c r="D14" s="363"/>
      <c r="E14" s="363"/>
      <c r="F14" s="363"/>
      <c r="G14" s="363"/>
      <c r="H14" s="1"/>
      <c r="I14" s="1"/>
    </row>
    <row r="15" spans="1:9" ht="31.95" customHeight="1">
      <c r="A15" s="365" t="s">
        <v>1</v>
      </c>
      <c r="B15" s="366" t="s">
        <v>2</v>
      </c>
      <c r="C15" s="365" t="s">
        <v>3</v>
      </c>
      <c r="D15" s="366" t="s">
        <v>4</v>
      </c>
      <c r="E15" s="366"/>
      <c r="F15" s="366"/>
      <c r="G15" s="365" t="s">
        <v>8</v>
      </c>
      <c r="H15" s="359" t="s">
        <v>1011</v>
      </c>
      <c r="I15" s="1"/>
    </row>
    <row r="16" spans="1:9" ht="30.75" customHeight="1">
      <c r="A16" s="365"/>
      <c r="B16" s="366"/>
      <c r="C16" s="365"/>
      <c r="D16" s="3" t="s">
        <v>5</v>
      </c>
      <c r="E16" s="3" t="s">
        <v>6</v>
      </c>
      <c r="F16" s="3" t="s">
        <v>7</v>
      </c>
      <c r="G16" s="365"/>
      <c r="H16" s="360"/>
    </row>
    <row r="17" spans="1:8">
      <c r="A17" s="4" t="s">
        <v>9</v>
      </c>
      <c r="B17" s="4"/>
      <c r="C17" s="4"/>
      <c r="D17" s="4"/>
      <c r="E17" s="4"/>
      <c r="F17" s="4"/>
      <c r="G17" s="4"/>
      <c r="H17" s="2"/>
    </row>
    <row r="18" spans="1:8">
      <c r="A18" s="2" t="s">
        <v>182</v>
      </c>
      <c r="B18" s="2" t="s">
        <v>84</v>
      </c>
      <c r="C18" s="199">
        <v>250</v>
      </c>
      <c r="D18" s="34">
        <v>4.8</v>
      </c>
      <c r="E18" s="34">
        <v>4.2</v>
      </c>
      <c r="F18" s="34">
        <v>19.819999999999997</v>
      </c>
      <c r="G18" s="33">
        <v>136.38</v>
      </c>
      <c r="H18" s="2"/>
    </row>
    <row r="19" spans="1:8">
      <c r="A19" s="2" t="s">
        <v>843</v>
      </c>
      <c r="B19" s="2" t="s">
        <v>847</v>
      </c>
      <c r="C19" s="199" t="s">
        <v>150</v>
      </c>
      <c r="D19" s="34">
        <v>14.569999999999999</v>
      </c>
      <c r="E19" s="34">
        <v>16.46</v>
      </c>
      <c r="F19" s="34">
        <v>38.14</v>
      </c>
      <c r="G19" s="33">
        <v>358.64</v>
      </c>
      <c r="H19" s="2"/>
    </row>
    <row r="20" spans="1:8">
      <c r="A20" s="2" t="s">
        <v>209</v>
      </c>
      <c r="B20" s="2" t="s">
        <v>85</v>
      </c>
      <c r="C20" s="199">
        <v>100</v>
      </c>
      <c r="D20" s="34">
        <v>1.2000000000000002</v>
      </c>
      <c r="E20" s="34">
        <v>7.7</v>
      </c>
      <c r="F20" s="34">
        <v>8.8000000000000007</v>
      </c>
      <c r="G20" s="33">
        <v>108.99</v>
      </c>
      <c r="H20" s="2"/>
    </row>
    <row r="21" spans="1:8">
      <c r="A21" s="2" t="s">
        <v>408</v>
      </c>
      <c r="B21" s="2" t="s">
        <v>1023</v>
      </c>
      <c r="C21" s="199">
        <v>50</v>
      </c>
      <c r="D21" s="34">
        <v>3.3</v>
      </c>
      <c r="E21" s="34">
        <v>0.6</v>
      </c>
      <c r="F21" s="34">
        <v>25.1</v>
      </c>
      <c r="G21" s="33">
        <v>119</v>
      </c>
      <c r="H21" s="2"/>
    </row>
    <row r="22" spans="1:8">
      <c r="A22" s="2" t="s">
        <v>391</v>
      </c>
      <c r="B22" s="2" t="s">
        <v>86</v>
      </c>
      <c r="C22" s="199">
        <v>100</v>
      </c>
      <c r="D22" s="34">
        <v>1</v>
      </c>
      <c r="E22" s="34">
        <v>0.2</v>
      </c>
      <c r="F22" s="34">
        <v>8.3000000000000007</v>
      </c>
      <c r="G22" s="33">
        <v>42</v>
      </c>
      <c r="H22" s="2"/>
    </row>
    <row r="23" spans="1:8">
      <c r="A23" s="2" t="s">
        <v>137</v>
      </c>
      <c r="B23" s="2" t="s">
        <v>836</v>
      </c>
      <c r="C23" s="199">
        <v>200</v>
      </c>
      <c r="D23" s="34">
        <v>0</v>
      </c>
      <c r="E23" s="34">
        <v>0</v>
      </c>
      <c r="F23" s="34">
        <v>19.59</v>
      </c>
      <c r="G23" s="33">
        <v>78.36</v>
      </c>
      <c r="H23" s="2"/>
    </row>
    <row r="24" spans="1:8">
      <c r="A24" s="361" t="s">
        <v>10</v>
      </c>
      <c r="B24" s="361"/>
      <c r="C24" s="4"/>
      <c r="D24" s="103">
        <f>SUM(D18:D23)</f>
        <v>24.869999999999997</v>
      </c>
      <c r="E24" s="103">
        <f t="shared" ref="E24:G24" si="1">SUM(E18:E23)</f>
        <v>29.16</v>
      </c>
      <c r="F24" s="103">
        <f t="shared" si="1"/>
        <v>119.74999999999999</v>
      </c>
      <c r="G24" s="103">
        <f t="shared" si="1"/>
        <v>843.37</v>
      </c>
      <c r="H24" s="2"/>
    </row>
    <row r="25" spans="1:8" ht="30" customHeight="1">
      <c r="A25" s="362" t="s">
        <v>11</v>
      </c>
      <c r="B25" s="362"/>
      <c r="C25" s="4"/>
      <c r="D25" s="7" t="s">
        <v>777</v>
      </c>
      <c r="E25" s="7" t="s">
        <v>778</v>
      </c>
      <c r="F25" s="7" t="s">
        <v>779</v>
      </c>
      <c r="G25" s="7" t="s">
        <v>780</v>
      </c>
      <c r="H25" s="2"/>
    </row>
    <row r="27" spans="1:8">
      <c r="A27" s="367" t="s">
        <v>60</v>
      </c>
      <c r="B27" s="367"/>
      <c r="C27" s="367"/>
      <c r="D27" s="367"/>
      <c r="E27" s="367"/>
      <c r="F27" s="367"/>
      <c r="G27" s="367"/>
    </row>
    <row r="28" spans="1:8" ht="31.95" customHeight="1">
      <c r="A28" s="371" t="s">
        <v>1</v>
      </c>
      <c r="B28" s="373" t="s">
        <v>2</v>
      </c>
      <c r="C28" s="371" t="s">
        <v>19</v>
      </c>
      <c r="D28" s="368" t="s">
        <v>4</v>
      </c>
      <c r="E28" s="369"/>
      <c r="F28" s="370"/>
      <c r="G28" s="371" t="s">
        <v>8</v>
      </c>
      <c r="H28" s="359" t="s">
        <v>1011</v>
      </c>
    </row>
    <row r="29" spans="1:8" ht="24" customHeight="1">
      <c r="A29" s="372"/>
      <c r="B29" s="374"/>
      <c r="C29" s="372"/>
      <c r="D29" s="3" t="s">
        <v>5</v>
      </c>
      <c r="E29" s="3" t="s">
        <v>6</v>
      </c>
      <c r="F29" s="3" t="s">
        <v>7</v>
      </c>
      <c r="G29" s="372"/>
      <c r="H29" s="360"/>
    </row>
    <row r="30" spans="1:8">
      <c r="A30" s="4" t="s">
        <v>9</v>
      </c>
      <c r="B30" s="4"/>
      <c r="C30" s="4"/>
      <c r="D30" s="4"/>
      <c r="E30" s="4"/>
      <c r="F30" s="4"/>
      <c r="G30" s="4"/>
      <c r="H30" s="2"/>
    </row>
    <row r="31" spans="1:8" ht="15" customHeight="1">
      <c r="A31" s="2" t="s">
        <v>853</v>
      </c>
      <c r="B31" s="2" t="s">
        <v>90</v>
      </c>
      <c r="C31" s="199" t="s">
        <v>96</v>
      </c>
      <c r="D31" s="34">
        <v>17.479999999999997</v>
      </c>
      <c r="E31" s="34">
        <v>16.669999999999998</v>
      </c>
      <c r="F31" s="34">
        <v>48.64</v>
      </c>
      <c r="G31" s="33">
        <v>414.4</v>
      </c>
      <c r="H31" s="2"/>
    </row>
    <row r="32" spans="1:8" ht="15" customHeight="1">
      <c r="A32" s="2" t="s">
        <v>467</v>
      </c>
      <c r="B32" s="2" t="s">
        <v>958</v>
      </c>
      <c r="C32" s="199">
        <v>90</v>
      </c>
      <c r="D32" s="34">
        <v>0.91999999999999993</v>
      </c>
      <c r="E32" s="34">
        <v>15.510000000000002</v>
      </c>
      <c r="F32" s="34">
        <v>4.3499999999999996</v>
      </c>
      <c r="G32" s="33">
        <v>160.66</v>
      </c>
      <c r="H32" s="2"/>
    </row>
    <row r="33" spans="1:8">
      <c r="A33" s="2" t="s">
        <v>468</v>
      </c>
      <c r="B33" s="2" t="s">
        <v>91</v>
      </c>
      <c r="C33" s="199" t="s">
        <v>97</v>
      </c>
      <c r="D33" s="34">
        <v>3.67</v>
      </c>
      <c r="E33" s="34">
        <v>2.34</v>
      </c>
      <c r="F33" s="34">
        <v>15.84</v>
      </c>
      <c r="G33" s="33">
        <v>99.06</v>
      </c>
      <c r="H33" s="2"/>
    </row>
    <row r="34" spans="1:8">
      <c r="A34" s="2" t="s">
        <v>408</v>
      </c>
      <c r="B34" s="2" t="s">
        <v>1023</v>
      </c>
      <c r="C34" s="199">
        <v>50</v>
      </c>
      <c r="D34" s="34">
        <v>3.3</v>
      </c>
      <c r="E34" s="34">
        <v>0.6</v>
      </c>
      <c r="F34" s="34">
        <v>25.1</v>
      </c>
      <c r="G34" s="33">
        <v>119</v>
      </c>
      <c r="H34" s="2"/>
    </row>
    <row r="35" spans="1:8">
      <c r="A35" s="2" t="s">
        <v>403</v>
      </c>
      <c r="B35" s="2" t="s">
        <v>92</v>
      </c>
      <c r="C35" s="199">
        <v>100</v>
      </c>
      <c r="D35" s="34">
        <v>0.34</v>
      </c>
      <c r="E35" s="34">
        <v>0.6</v>
      </c>
      <c r="F35" s="34">
        <v>11.4</v>
      </c>
      <c r="G35" s="33">
        <v>54</v>
      </c>
      <c r="H35" s="2"/>
    </row>
    <row r="36" spans="1:8">
      <c r="A36" s="361" t="s">
        <v>10</v>
      </c>
      <c r="B36" s="361"/>
      <c r="C36" s="4"/>
      <c r="D36" s="103">
        <f>SUM(D31:D35)</f>
        <v>25.71</v>
      </c>
      <c r="E36" s="103">
        <f t="shared" ref="E36:G36" si="2">SUM(E31:E35)</f>
        <v>35.72</v>
      </c>
      <c r="F36" s="103">
        <f t="shared" si="2"/>
        <v>105.33000000000001</v>
      </c>
      <c r="G36" s="103">
        <f t="shared" si="2"/>
        <v>847.11999999999989</v>
      </c>
      <c r="H36" s="2"/>
    </row>
    <row r="37" spans="1:8" ht="28.2" customHeight="1">
      <c r="A37" s="362" t="s">
        <v>11</v>
      </c>
      <c r="B37" s="362"/>
      <c r="C37" s="4"/>
      <c r="D37" s="7" t="s">
        <v>777</v>
      </c>
      <c r="E37" s="7" t="s">
        <v>778</v>
      </c>
      <c r="F37" s="7" t="s">
        <v>779</v>
      </c>
      <c r="G37" s="7" t="s">
        <v>780</v>
      </c>
      <c r="H37" s="2"/>
    </row>
    <row r="38" spans="1:8" ht="28.2" customHeight="1">
      <c r="A38" s="282"/>
      <c r="B38" s="282"/>
      <c r="C38" s="281"/>
      <c r="D38" s="283"/>
      <c r="E38" s="283"/>
      <c r="F38" s="283"/>
      <c r="G38" s="283"/>
      <c r="H38" s="38"/>
    </row>
    <row r="39" spans="1:8">
      <c r="A39" s="367" t="s">
        <v>61</v>
      </c>
      <c r="B39" s="367"/>
      <c r="C39" s="367"/>
      <c r="D39" s="367"/>
      <c r="E39" s="367"/>
      <c r="F39" s="367"/>
      <c r="G39" s="367"/>
    </row>
    <row r="40" spans="1:8" ht="69" customHeight="1">
      <c r="A40" s="371" t="s">
        <v>1</v>
      </c>
      <c r="B40" s="373" t="s">
        <v>2</v>
      </c>
      <c r="C40" s="371" t="s">
        <v>19</v>
      </c>
      <c r="D40" s="368" t="s">
        <v>4</v>
      </c>
      <c r="E40" s="369"/>
      <c r="F40" s="370"/>
      <c r="G40" s="371" t="s">
        <v>8</v>
      </c>
      <c r="H40" s="359" t="s">
        <v>1011</v>
      </c>
    </row>
    <row r="41" spans="1:8">
      <c r="A41" s="372"/>
      <c r="B41" s="374"/>
      <c r="C41" s="372"/>
      <c r="D41" s="3" t="s">
        <v>5</v>
      </c>
      <c r="E41" s="3" t="s">
        <v>6</v>
      </c>
      <c r="F41" s="3" t="s">
        <v>7</v>
      </c>
      <c r="G41" s="372"/>
      <c r="H41" s="360"/>
    </row>
    <row r="42" spans="1:8">
      <c r="A42" s="4" t="s">
        <v>9</v>
      </c>
      <c r="B42" s="4"/>
      <c r="C42" s="4"/>
      <c r="D42" s="4"/>
      <c r="E42" s="4"/>
      <c r="F42" s="4"/>
      <c r="G42" s="4"/>
      <c r="H42" s="2"/>
    </row>
    <row r="43" spans="1:8">
      <c r="A43" s="2" t="s">
        <v>94</v>
      </c>
      <c r="B43" s="2" t="s">
        <v>188</v>
      </c>
      <c r="C43" s="199" t="s">
        <v>103</v>
      </c>
      <c r="D43" s="34">
        <v>10.69</v>
      </c>
      <c r="E43" s="34">
        <v>16.350000000000001</v>
      </c>
      <c r="F43" s="34">
        <v>31.740000000000002</v>
      </c>
      <c r="G43" s="33">
        <v>316.49</v>
      </c>
      <c r="H43" s="2"/>
    </row>
    <row r="44" spans="1:8">
      <c r="A44" s="2" t="s">
        <v>187</v>
      </c>
      <c r="B44" s="2" t="s">
        <v>112</v>
      </c>
      <c r="C44" s="199">
        <v>95</v>
      </c>
      <c r="D44" s="34">
        <v>0.88</v>
      </c>
      <c r="E44" s="34">
        <v>8.17</v>
      </c>
      <c r="F44" s="34">
        <v>8.1900000000000013</v>
      </c>
      <c r="G44" s="33">
        <v>109.81</v>
      </c>
      <c r="H44" s="2"/>
    </row>
    <row r="45" spans="1:8">
      <c r="A45" s="2" t="s">
        <v>95</v>
      </c>
      <c r="B45" s="2" t="s">
        <v>189</v>
      </c>
      <c r="C45" s="199" t="s">
        <v>190</v>
      </c>
      <c r="D45" s="34">
        <v>9.3000000000000007</v>
      </c>
      <c r="E45" s="34">
        <v>0.45</v>
      </c>
      <c r="F45" s="34">
        <v>1.2</v>
      </c>
      <c r="G45" s="33">
        <v>62.3</v>
      </c>
      <c r="H45" s="2"/>
    </row>
    <row r="46" spans="1:8">
      <c r="A46" s="2" t="s">
        <v>865</v>
      </c>
      <c r="B46" s="2" t="s">
        <v>101</v>
      </c>
      <c r="C46" s="199" t="s">
        <v>116</v>
      </c>
      <c r="D46" s="34">
        <v>3.62</v>
      </c>
      <c r="E46" s="34">
        <v>7.68</v>
      </c>
      <c r="F46" s="34">
        <v>21.990000000000002</v>
      </c>
      <c r="G46" s="33">
        <v>164.02</v>
      </c>
      <c r="H46" s="2"/>
    </row>
    <row r="47" spans="1:8">
      <c r="A47" s="2" t="s">
        <v>408</v>
      </c>
      <c r="B47" s="2" t="s">
        <v>1023</v>
      </c>
      <c r="C47" s="199">
        <v>50</v>
      </c>
      <c r="D47" s="34">
        <v>3.3</v>
      </c>
      <c r="E47" s="34">
        <v>0.6</v>
      </c>
      <c r="F47" s="34">
        <v>25.1</v>
      </c>
      <c r="G47" s="33">
        <v>119</v>
      </c>
      <c r="H47" s="2"/>
    </row>
    <row r="48" spans="1:8">
      <c r="A48" s="2" t="s">
        <v>834</v>
      </c>
      <c r="B48" s="2" t="s">
        <v>98</v>
      </c>
      <c r="C48" s="199">
        <v>100</v>
      </c>
      <c r="D48" s="34">
        <v>1.2</v>
      </c>
      <c r="E48" s="34">
        <v>0.2</v>
      </c>
      <c r="F48" s="34">
        <v>20</v>
      </c>
      <c r="G48" s="33">
        <v>88</v>
      </c>
      <c r="H48" s="2"/>
    </row>
    <row r="49" spans="1:8">
      <c r="A49" s="361" t="s">
        <v>10</v>
      </c>
      <c r="B49" s="361"/>
      <c r="C49" s="4"/>
      <c r="D49" s="103">
        <f>SUM(D43:D48)</f>
        <v>28.990000000000002</v>
      </c>
      <c r="E49" s="103">
        <f t="shared" ref="E49:G49" si="3">SUM(E43:E48)</f>
        <v>33.45000000000001</v>
      </c>
      <c r="F49" s="103">
        <f t="shared" si="3"/>
        <v>108.22000000000001</v>
      </c>
      <c r="G49" s="103">
        <f t="shared" si="3"/>
        <v>859.62</v>
      </c>
      <c r="H49" s="2"/>
    </row>
    <row r="50" spans="1:8" ht="27.6" customHeight="1">
      <c r="A50" s="362" t="s">
        <v>11</v>
      </c>
      <c r="B50" s="362"/>
      <c r="C50" s="4"/>
      <c r="D50" s="7" t="s">
        <v>777</v>
      </c>
      <c r="E50" s="7" t="s">
        <v>778</v>
      </c>
      <c r="F50" s="7" t="s">
        <v>779</v>
      </c>
      <c r="G50" s="7" t="s">
        <v>780</v>
      </c>
      <c r="H50" s="2"/>
    </row>
    <row r="52" spans="1:8">
      <c r="A52" s="367" t="s">
        <v>73</v>
      </c>
      <c r="B52" s="367"/>
      <c r="C52" s="367"/>
      <c r="D52" s="367"/>
      <c r="E52" s="367"/>
      <c r="F52" s="367"/>
      <c r="G52" s="367"/>
    </row>
    <row r="53" spans="1:8" ht="60.75" customHeight="1">
      <c r="A53" s="371" t="s">
        <v>1</v>
      </c>
      <c r="B53" s="373" t="s">
        <v>2</v>
      </c>
      <c r="C53" s="371" t="s">
        <v>19</v>
      </c>
      <c r="D53" s="368" t="s">
        <v>4</v>
      </c>
      <c r="E53" s="369"/>
      <c r="F53" s="370"/>
      <c r="G53" s="371" t="s">
        <v>8</v>
      </c>
      <c r="H53" s="359" t="s">
        <v>1011</v>
      </c>
    </row>
    <row r="54" spans="1:8">
      <c r="A54" s="372"/>
      <c r="B54" s="374"/>
      <c r="C54" s="372"/>
      <c r="D54" s="3" t="s">
        <v>5</v>
      </c>
      <c r="E54" s="3" t="s">
        <v>6</v>
      </c>
      <c r="F54" s="3" t="s">
        <v>7</v>
      </c>
      <c r="G54" s="372"/>
      <c r="H54" s="360"/>
    </row>
    <row r="55" spans="1:8">
      <c r="A55" s="4" t="s">
        <v>9</v>
      </c>
      <c r="B55" s="4"/>
      <c r="C55" s="4"/>
      <c r="D55" s="4"/>
      <c r="E55" s="4"/>
      <c r="F55" s="4"/>
      <c r="G55" s="4"/>
      <c r="H55" s="2"/>
    </row>
    <row r="56" spans="1:8" ht="14.4" customHeight="1">
      <c r="A56" s="2" t="s">
        <v>867</v>
      </c>
      <c r="B56" s="2" t="s">
        <v>193</v>
      </c>
      <c r="C56" s="205" t="s">
        <v>87</v>
      </c>
      <c r="D56" s="34">
        <v>13.8</v>
      </c>
      <c r="E56" s="34">
        <v>12.8</v>
      </c>
      <c r="F56" s="34">
        <v>35.5</v>
      </c>
      <c r="G56" s="33">
        <v>311.60000000000002</v>
      </c>
      <c r="H56" s="2"/>
    </row>
    <row r="57" spans="1:8">
      <c r="A57" s="2" t="s">
        <v>415</v>
      </c>
      <c r="B57" s="2" t="s">
        <v>105</v>
      </c>
      <c r="C57" s="205">
        <v>100</v>
      </c>
      <c r="D57" s="34">
        <v>1.54</v>
      </c>
      <c r="E57" s="34">
        <v>11.629999999999999</v>
      </c>
      <c r="F57" s="34">
        <v>8.4599999999999991</v>
      </c>
      <c r="G57" s="33">
        <v>144.72</v>
      </c>
      <c r="H57" s="2"/>
    </row>
    <row r="58" spans="1:8">
      <c r="A58" s="68" t="s">
        <v>192</v>
      </c>
      <c r="B58" s="2" t="s">
        <v>147</v>
      </c>
      <c r="C58" s="215" t="s">
        <v>148</v>
      </c>
      <c r="D58" s="34">
        <v>2.1800000000000002</v>
      </c>
      <c r="E58" s="34">
        <v>7.38</v>
      </c>
      <c r="F58" s="34">
        <v>29.077000000000002</v>
      </c>
      <c r="G58" s="33">
        <v>190.44</v>
      </c>
      <c r="H58" s="2"/>
    </row>
    <row r="59" spans="1:8">
      <c r="A59" s="68" t="s">
        <v>931</v>
      </c>
      <c r="B59" s="2" t="s">
        <v>1023</v>
      </c>
      <c r="C59" s="215">
        <v>65</v>
      </c>
      <c r="D59" s="34">
        <v>4.3</v>
      </c>
      <c r="E59" s="34">
        <v>0.78</v>
      </c>
      <c r="F59" s="34">
        <v>32.5</v>
      </c>
      <c r="G59" s="33">
        <v>154.18</v>
      </c>
      <c r="H59" s="2"/>
    </row>
    <row r="60" spans="1:8">
      <c r="A60" s="68" t="s">
        <v>391</v>
      </c>
      <c r="B60" s="2" t="s">
        <v>86</v>
      </c>
      <c r="C60" s="205">
        <v>100</v>
      </c>
      <c r="D60" s="34">
        <v>1</v>
      </c>
      <c r="E60" s="34">
        <v>0.2</v>
      </c>
      <c r="F60" s="34">
        <v>8.3000000000000007</v>
      </c>
      <c r="G60" s="33">
        <v>42</v>
      </c>
      <c r="H60" s="2"/>
    </row>
    <row r="61" spans="1:8">
      <c r="A61" s="361" t="s">
        <v>10</v>
      </c>
      <c r="B61" s="361"/>
      <c r="C61" s="4"/>
      <c r="D61" s="130">
        <f>SUM(D56:D60)</f>
        <v>22.82</v>
      </c>
      <c r="E61" s="103">
        <f t="shared" ref="E61:G61" si="4">SUM(E56:E60)</f>
        <v>32.79</v>
      </c>
      <c r="F61" s="103">
        <f t="shared" si="4"/>
        <v>113.837</v>
      </c>
      <c r="G61" s="130">
        <f t="shared" si="4"/>
        <v>842.94</v>
      </c>
      <c r="H61" s="2"/>
    </row>
    <row r="62" spans="1:8" ht="28.2" customHeight="1">
      <c r="A62" s="362" t="s">
        <v>11</v>
      </c>
      <c r="B62" s="362"/>
      <c r="C62" s="4"/>
      <c r="D62" s="7" t="s">
        <v>777</v>
      </c>
      <c r="E62" s="7" t="s">
        <v>778</v>
      </c>
      <c r="F62" s="7" t="s">
        <v>779</v>
      </c>
      <c r="G62" s="7" t="s">
        <v>780</v>
      </c>
      <c r="H62" s="2"/>
    </row>
  </sheetData>
  <mergeCells count="46">
    <mergeCell ref="D53:F53"/>
    <mergeCell ref="A61:B61"/>
    <mergeCell ref="A62:B62"/>
    <mergeCell ref="A36:B36"/>
    <mergeCell ref="A37:B37"/>
    <mergeCell ref="A39:G39"/>
    <mergeCell ref="D40:F40"/>
    <mergeCell ref="A49:B49"/>
    <mergeCell ref="A50:B50"/>
    <mergeCell ref="A53:A54"/>
    <mergeCell ref="B53:B54"/>
    <mergeCell ref="C53:C54"/>
    <mergeCell ref="G53:G54"/>
    <mergeCell ref="A40:A41"/>
    <mergeCell ref="B40:B41"/>
    <mergeCell ref="C40:C41"/>
    <mergeCell ref="G40:G41"/>
    <mergeCell ref="A52:G52"/>
    <mergeCell ref="A24:B24"/>
    <mergeCell ref="A25:B25"/>
    <mergeCell ref="A27:G27"/>
    <mergeCell ref="A28:A29"/>
    <mergeCell ref="B28:B29"/>
    <mergeCell ref="C28:C29"/>
    <mergeCell ref="D28:F28"/>
    <mergeCell ref="G28:G29"/>
    <mergeCell ref="A11:B11"/>
    <mergeCell ref="A12:B12"/>
    <mergeCell ref="A14:G14"/>
    <mergeCell ref="A15:A16"/>
    <mergeCell ref="B15:B16"/>
    <mergeCell ref="C15:C16"/>
    <mergeCell ref="D15:F15"/>
    <mergeCell ref="G15:G16"/>
    <mergeCell ref="A1:G1"/>
    <mergeCell ref="A2:G2"/>
    <mergeCell ref="A3:A4"/>
    <mergeCell ref="B3:B4"/>
    <mergeCell ref="C3:C4"/>
    <mergeCell ref="D3:F3"/>
    <mergeCell ref="G3:G4"/>
    <mergeCell ref="H3:H4"/>
    <mergeCell ref="H15:H16"/>
    <mergeCell ref="H28:H29"/>
    <mergeCell ref="H40:H41"/>
    <mergeCell ref="H53:H54"/>
  </mergeCells>
  <pageMargins left="0.7" right="0.7" top="0.75" bottom="0.75" header="0.3" footer="0.3"/>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2"/>
  <sheetViews>
    <sheetView zoomScale="88" zoomScaleNormal="88" workbookViewId="0">
      <selection activeCell="A282" sqref="A282"/>
    </sheetView>
  </sheetViews>
  <sheetFormatPr defaultRowHeight="14.4"/>
  <cols>
    <col min="1" max="1" width="29" customWidth="1"/>
    <col min="8" max="8" width="8.88671875" hidden="1" customWidth="1"/>
  </cols>
  <sheetData>
    <row r="1" spans="1:8">
      <c r="A1" s="384" t="s">
        <v>213</v>
      </c>
      <c r="B1" s="384"/>
      <c r="C1" s="384"/>
      <c r="D1" s="384"/>
      <c r="E1" s="384"/>
      <c r="F1" s="384"/>
      <c r="G1" s="384"/>
    </row>
    <row r="2" spans="1:8" ht="15.6">
      <c r="A2" s="385" t="s">
        <v>614</v>
      </c>
      <c r="B2" s="385"/>
      <c r="C2" s="385"/>
      <c r="D2" s="385"/>
      <c r="E2" s="385"/>
      <c r="F2" s="385"/>
      <c r="G2" s="385"/>
    </row>
    <row r="4" spans="1:8">
      <c r="A4" s="363" t="s">
        <v>27</v>
      </c>
      <c r="B4" s="363"/>
      <c r="C4" s="363"/>
      <c r="D4" s="363"/>
      <c r="E4" s="363"/>
      <c r="F4" s="363"/>
      <c r="G4" s="363"/>
    </row>
    <row r="6" spans="1:8">
      <c r="A6" s="1" t="s">
        <v>674</v>
      </c>
      <c r="B6" s="1"/>
      <c r="C6" s="1"/>
      <c r="D6" s="1"/>
      <c r="E6" s="1"/>
      <c r="F6" s="1"/>
      <c r="G6" s="1"/>
    </row>
    <row r="7" spans="1:8">
      <c r="A7" s="376" t="s">
        <v>215</v>
      </c>
      <c r="B7" s="377" t="s">
        <v>216</v>
      </c>
      <c r="C7" s="377"/>
      <c r="D7" s="376" t="s">
        <v>4</v>
      </c>
      <c r="E7" s="376"/>
      <c r="F7" s="376"/>
      <c r="G7" s="378" t="s">
        <v>217</v>
      </c>
    </row>
    <row r="8" spans="1:8">
      <c r="A8" s="376"/>
      <c r="B8" s="2" t="s">
        <v>218</v>
      </c>
      <c r="C8" s="2" t="s">
        <v>219</v>
      </c>
      <c r="D8" s="2" t="s">
        <v>220</v>
      </c>
      <c r="E8" s="2" t="s">
        <v>6</v>
      </c>
      <c r="F8" s="2" t="s">
        <v>221</v>
      </c>
      <c r="G8" s="378"/>
      <c r="H8" s="54"/>
    </row>
    <row r="9" spans="1:8">
      <c r="A9" s="3" t="s">
        <v>222</v>
      </c>
      <c r="B9" s="44">
        <v>116.8</v>
      </c>
      <c r="C9" s="44">
        <v>76.801999999999992</v>
      </c>
      <c r="D9" s="45">
        <v>1.54</v>
      </c>
      <c r="E9" s="45">
        <v>0.08</v>
      </c>
      <c r="F9" s="45">
        <v>11.4</v>
      </c>
      <c r="G9" s="45">
        <v>52.3</v>
      </c>
      <c r="H9" s="54"/>
    </row>
    <row r="10" spans="1:8">
      <c r="A10" s="3" t="s">
        <v>225</v>
      </c>
      <c r="B10" s="44">
        <v>2</v>
      </c>
      <c r="C10" s="44">
        <v>2</v>
      </c>
      <c r="D10" s="45">
        <v>0</v>
      </c>
      <c r="E10" s="45">
        <v>2</v>
      </c>
      <c r="F10" s="45">
        <v>0</v>
      </c>
      <c r="G10" s="45">
        <v>18</v>
      </c>
      <c r="H10" s="54"/>
    </row>
    <row r="11" spans="1:8">
      <c r="A11" s="3" t="s">
        <v>356</v>
      </c>
      <c r="B11" s="44">
        <v>16</v>
      </c>
      <c r="C11" s="44">
        <v>16</v>
      </c>
      <c r="D11" s="45">
        <v>0.34</v>
      </c>
      <c r="E11" s="45">
        <v>0.05</v>
      </c>
      <c r="F11" s="45">
        <v>0.16</v>
      </c>
      <c r="G11" s="45">
        <v>2.42</v>
      </c>
      <c r="H11" s="54"/>
    </row>
    <row r="12" spans="1:8">
      <c r="A12" s="3" t="s">
        <v>279</v>
      </c>
      <c r="B12" s="44">
        <v>6</v>
      </c>
      <c r="C12" s="44">
        <v>5.3020000000000005</v>
      </c>
      <c r="D12" s="45">
        <v>7.0000000000000007E-2</v>
      </c>
      <c r="E12" s="45">
        <v>0.02</v>
      </c>
      <c r="F12" s="45">
        <v>0.26</v>
      </c>
      <c r="G12" s="45">
        <v>1.46</v>
      </c>
      <c r="H12" s="54"/>
    </row>
    <row r="13" spans="1:8">
      <c r="A13" s="3" t="s">
        <v>223</v>
      </c>
      <c r="B13" s="44">
        <v>4</v>
      </c>
      <c r="C13" s="44">
        <v>2.923</v>
      </c>
      <c r="D13" s="45">
        <v>0.03</v>
      </c>
      <c r="E13" s="45">
        <v>0.01</v>
      </c>
      <c r="F13" s="45">
        <v>0.14000000000000001</v>
      </c>
      <c r="G13" s="45">
        <v>0.73</v>
      </c>
      <c r="H13" s="54"/>
    </row>
    <row r="14" spans="1:8">
      <c r="A14" s="3" t="s">
        <v>227</v>
      </c>
      <c r="B14" s="44">
        <v>0.03</v>
      </c>
      <c r="C14" s="44">
        <v>0.03</v>
      </c>
      <c r="D14" s="3">
        <v>0</v>
      </c>
      <c r="E14" s="3">
        <v>0</v>
      </c>
      <c r="F14" s="3">
        <v>0</v>
      </c>
      <c r="G14" s="3">
        <v>0</v>
      </c>
      <c r="H14" s="54"/>
    </row>
    <row r="15" spans="1:8">
      <c r="A15" s="3" t="s">
        <v>228</v>
      </c>
      <c r="B15" s="44">
        <v>0.5</v>
      </c>
      <c r="C15" s="44">
        <v>0.5</v>
      </c>
      <c r="D15" s="3">
        <v>0</v>
      </c>
      <c r="E15" s="3">
        <v>0</v>
      </c>
      <c r="F15" s="3">
        <v>0</v>
      </c>
      <c r="G15" s="3">
        <v>0</v>
      </c>
      <c r="H15" s="54"/>
    </row>
    <row r="16" spans="1:8">
      <c r="A16" s="3" t="s">
        <v>229</v>
      </c>
      <c r="B16" s="44">
        <v>0.05</v>
      </c>
      <c r="C16" s="44">
        <v>0.05</v>
      </c>
      <c r="D16" s="3">
        <v>0</v>
      </c>
      <c r="E16" s="3">
        <v>0</v>
      </c>
      <c r="F16" s="3">
        <v>0</v>
      </c>
      <c r="G16" s="3">
        <v>0</v>
      </c>
      <c r="H16" s="54"/>
    </row>
    <row r="17" spans="1:8">
      <c r="A17" s="3" t="s">
        <v>357</v>
      </c>
      <c r="B17" s="44">
        <v>5</v>
      </c>
      <c r="C17" s="44">
        <v>5</v>
      </c>
      <c r="D17" s="3">
        <v>0.4</v>
      </c>
      <c r="E17" s="3">
        <v>0.08</v>
      </c>
      <c r="F17" s="3">
        <v>3.31</v>
      </c>
      <c r="G17" s="3">
        <v>15.48</v>
      </c>
      <c r="H17" s="54"/>
    </row>
    <row r="18" spans="1:8">
      <c r="A18" s="3" t="s">
        <v>230</v>
      </c>
      <c r="B18" s="44">
        <v>187</v>
      </c>
      <c r="C18" s="44">
        <v>187</v>
      </c>
      <c r="D18" s="45">
        <v>0</v>
      </c>
      <c r="E18" s="45">
        <v>0</v>
      </c>
      <c r="F18" s="45">
        <v>0</v>
      </c>
      <c r="G18" s="45">
        <v>0</v>
      </c>
      <c r="H18" s="54"/>
    </row>
    <row r="19" spans="1:8">
      <c r="A19" s="3" t="s">
        <v>311</v>
      </c>
      <c r="B19" s="44">
        <v>0.3</v>
      </c>
      <c r="C19" s="44">
        <v>0.3</v>
      </c>
      <c r="D19" s="45">
        <v>0</v>
      </c>
      <c r="E19" s="45">
        <v>0</v>
      </c>
      <c r="F19" s="45">
        <v>0</v>
      </c>
      <c r="G19" s="45">
        <v>0</v>
      </c>
      <c r="H19" s="54"/>
    </row>
    <row r="20" spans="1:8">
      <c r="A20" s="3" t="s">
        <v>300</v>
      </c>
      <c r="B20" s="44">
        <v>10</v>
      </c>
      <c r="C20" s="44">
        <v>10</v>
      </c>
      <c r="D20" s="45">
        <v>0.28000000000000003</v>
      </c>
      <c r="E20" s="45">
        <v>2</v>
      </c>
      <c r="F20" s="45">
        <v>0.32</v>
      </c>
      <c r="G20" s="45">
        <v>20.399999999999999</v>
      </c>
      <c r="H20" s="54"/>
    </row>
    <row r="21" spans="1:8">
      <c r="A21" s="104" t="s">
        <v>232</v>
      </c>
      <c r="B21" s="105"/>
      <c r="C21" s="104" t="s">
        <v>82</v>
      </c>
      <c r="D21" s="106">
        <f>SUM(D9:D20)</f>
        <v>2.66</v>
      </c>
      <c r="E21" s="106">
        <f t="shared" ref="E21:G21" si="0">SUM(E9:E20)</f>
        <v>4.24</v>
      </c>
      <c r="F21" s="106">
        <f t="shared" si="0"/>
        <v>15.590000000000002</v>
      </c>
      <c r="G21" s="106">
        <f t="shared" si="0"/>
        <v>110.78999999999999</v>
      </c>
      <c r="H21" s="54"/>
    </row>
    <row r="22" spans="1:8">
      <c r="A22" s="407" t="s">
        <v>495</v>
      </c>
      <c r="B22" s="407"/>
      <c r="C22" s="407"/>
      <c r="D22" s="407"/>
      <c r="E22" s="407"/>
      <c r="F22" s="407"/>
      <c r="G22" s="407"/>
      <c r="H22" s="407"/>
    </row>
    <row r="23" spans="1:8">
      <c r="A23" s="407"/>
      <c r="B23" s="407"/>
      <c r="C23" s="407"/>
      <c r="D23" s="407"/>
      <c r="E23" s="407"/>
      <c r="F23" s="407"/>
      <c r="G23" s="407"/>
      <c r="H23" s="407"/>
    </row>
    <row r="24" spans="1:8" ht="11.4" customHeight="1">
      <c r="A24" s="407"/>
      <c r="B24" s="407"/>
      <c r="C24" s="407"/>
      <c r="D24" s="407"/>
      <c r="E24" s="407"/>
      <c r="F24" s="407"/>
      <c r="G24" s="407"/>
      <c r="H24" s="407"/>
    </row>
    <row r="25" spans="1:8" hidden="1">
      <c r="A25" s="407"/>
      <c r="B25" s="407"/>
      <c r="C25" s="407"/>
      <c r="D25" s="407"/>
      <c r="E25" s="407"/>
      <c r="F25" s="407"/>
      <c r="G25" s="407"/>
      <c r="H25" s="407"/>
    </row>
    <row r="26" spans="1:8" hidden="1">
      <c r="A26" s="407"/>
      <c r="B26" s="407"/>
      <c r="C26" s="407"/>
      <c r="D26" s="407"/>
      <c r="E26" s="407"/>
      <c r="F26" s="407"/>
      <c r="G26" s="407"/>
      <c r="H26" s="407"/>
    </row>
    <row r="28" spans="1:8">
      <c r="A28" s="1" t="s">
        <v>1007</v>
      </c>
      <c r="B28" s="1"/>
      <c r="C28" s="1"/>
      <c r="D28" s="1"/>
      <c r="E28" s="1"/>
      <c r="F28" s="1"/>
      <c r="G28" s="1"/>
    </row>
    <row r="29" spans="1:8" ht="14.4" customHeight="1">
      <c r="A29" s="376" t="s">
        <v>215</v>
      </c>
      <c r="B29" s="377" t="s">
        <v>216</v>
      </c>
      <c r="C29" s="377"/>
      <c r="D29" s="376" t="s">
        <v>4</v>
      </c>
      <c r="E29" s="376"/>
      <c r="F29" s="376"/>
      <c r="G29" s="378" t="s">
        <v>217</v>
      </c>
    </row>
    <row r="30" spans="1:8">
      <c r="A30" s="376"/>
      <c r="B30" s="2" t="s">
        <v>218</v>
      </c>
      <c r="C30" s="2" t="s">
        <v>219</v>
      </c>
      <c r="D30" s="2" t="s">
        <v>220</v>
      </c>
      <c r="E30" s="2" t="s">
        <v>6</v>
      </c>
      <c r="F30" s="2" t="s">
        <v>221</v>
      </c>
      <c r="G30" s="378"/>
      <c r="H30" s="54"/>
    </row>
    <row r="31" spans="1:8">
      <c r="A31" s="3" t="s">
        <v>344</v>
      </c>
      <c r="B31" s="44">
        <v>100</v>
      </c>
      <c r="C31" s="44">
        <v>79</v>
      </c>
      <c r="D31" s="45">
        <v>16.829999999999998</v>
      </c>
      <c r="E31" s="45">
        <v>8.69</v>
      </c>
      <c r="F31" s="45">
        <v>0</v>
      </c>
      <c r="G31" s="45">
        <v>145.52000000000001</v>
      </c>
      <c r="H31" s="54"/>
    </row>
    <row r="32" spans="1:8">
      <c r="A32" s="3" t="s">
        <v>225</v>
      </c>
      <c r="B32" s="44">
        <v>5</v>
      </c>
      <c r="C32" s="44">
        <v>5</v>
      </c>
      <c r="D32" s="3">
        <v>0</v>
      </c>
      <c r="E32" s="3">
        <v>5</v>
      </c>
      <c r="F32" s="3">
        <v>0</v>
      </c>
      <c r="G32" s="3">
        <v>45</v>
      </c>
      <c r="H32" s="54"/>
    </row>
    <row r="33" spans="1:8">
      <c r="A33" s="3" t="s">
        <v>279</v>
      </c>
      <c r="B33" s="44">
        <v>11.9</v>
      </c>
      <c r="C33" s="44">
        <v>10.516000000000002</v>
      </c>
      <c r="D33" s="3">
        <v>0.14000000000000001</v>
      </c>
      <c r="E33" s="3">
        <v>0.03</v>
      </c>
      <c r="F33" s="3">
        <v>0.52</v>
      </c>
      <c r="G33" s="3">
        <v>2.89</v>
      </c>
      <c r="H33" s="54"/>
    </row>
    <row r="34" spans="1:8">
      <c r="A34" s="3" t="s">
        <v>237</v>
      </c>
      <c r="B34" s="44">
        <v>3.4</v>
      </c>
      <c r="C34" s="44">
        <v>3.4</v>
      </c>
      <c r="D34" s="3">
        <v>0.35</v>
      </c>
      <c r="E34" s="3">
        <v>0.03</v>
      </c>
      <c r="F34" s="3">
        <v>2.52</v>
      </c>
      <c r="G34" s="3">
        <v>11.74</v>
      </c>
      <c r="H34" s="54"/>
    </row>
    <row r="35" spans="1:8">
      <c r="A35" s="3" t="s">
        <v>241</v>
      </c>
      <c r="B35" s="44">
        <v>8</v>
      </c>
      <c r="C35" s="44">
        <v>8</v>
      </c>
      <c r="D35" s="3">
        <v>0.36</v>
      </c>
      <c r="E35" s="3">
        <v>0.02</v>
      </c>
      <c r="F35" s="3">
        <v>1.17</v>
      </c>
      <c r="G35" s="3">
        <v>6.26</v>
      </c>
      <c r="H35" s="54"/>
    </row>
    <row r="36" spans="1:8">
      <c r="A36" s="3" t="s">
        <v>980</v>
      </c>
      <c r="B36" s="44">
        <v>9.3000000000000007</v>
      </c>
      <c r="C36" s="44">
        <v>9.3000000000000007</v>
      </c>
      <c r="D36" s="3">
        <v>0.19</v>
      </c>
      <c r="E36" s="3">
        <v>3.26</v>
      </c>
      <c r="F36" s="3">
        <v>0.28000000000000003</v>
      </c>
      <c r="G36" s="3">
        <v>31.16</v>
      </c>
      <c r="H36" s="54"/>
    </row>
    <row r="37" spans="1:8">
      <c r="A37" s="3" t="s">
        <v>228</v>
      </c>
      <c r="B37" s="44">
        <v>0.25</v>
      </c>
      <c r="C37" s="44">
        <v>0.25</v>
      </c>
      <c r="D37" s="3">
        <v>0</v>
      </c>
      <c r="E37" s="3">
        <v>0</v>
      </c>
      <c r="F37" s="3">
        <v>0</v>
      </c>
      <c r="G37" s="3">
        <v>0</v>
      </c>
      <c r="H37" s="54"/>
    </row>
    <row r="38" spans="1:8">
      <c r="A38" s="3" t="s">
        <v>229</v>
      </c>
      <c r="B38" s="44">
        <v>0.08</v>
      </c>
      <c r="C38" s="44">
        <v>0.08</v>
      </c>
      <c r="D38" s="3">
        <v>0</v>
      </c>
      <c r="E38" s="3">
        <v>0</v>
      </c>
      <c r="F38" s="3">
        <v>0</v>
      </c>
      <c r="G38" s="3">
        <v>0</v>
      </c>
      <c r="H38" s="54"/>
    </row>
    <row r="39" spans="1:8">
      <c r="A39" s="46" t="s">
        <v>232</v>
      </c>
      <c r="B39" s="47"/>
      <c r="C39" s="46" t="s">
        <v>243</v>
      </c>
      <c r="D39" s="48">
        <f>SUM(D31:D38)</f>
        <v>17.87</v>
      </c>
      <c r="E39" s="48">
        <f t="shared" ref="E39:G39" si="1">SUM(E31:E38)</f>
        <v>17.029999999999998</v>
      </c>
      <c r="F39" s="48">
        <f t="shared" si="1"/>
        <v>4.49</v>
      </c>
      <c r="G39" s="48">
        <f t="shared" si="1"/>
        <v>242.57</v>
      </c>
      <c r="H39" s="54"/>
    </row>
    <row r="40" spans="1:8" ht="14.4" customHeight="1">
      <c r="A40" s="407" t="s">
        <v>1005</v>
      </c>
      <c r="B40" s="407"/>
      <c r="C40" s="407"/>
      <c r="D40" s="407"/>
      <c r="E40" s="407"/>
      <c r="F40" s="407"/>
      <c r="G40" s="407"/>
      <c r="H40" s="407"/>
    </row>
    <row r="41" spans="1:8">
      <c r="A41" s="407"/>
      <c r="B41" s="407"/>
      <c r="C41" s="407"/>
      <c r="D41" s="407"/>
      <c r="E41" s="407"/>
      <c r="F41" s="407"/>
      <c r="G41" s="407"/>
      <c r="H41" s="407"/>
    </row>
    <row r="42" spans="1:8">
      <c r="A42" s="407"/>
      <c r="B42" s="407"/>
      <c r="C42" s="407"/>
      <c r="D42" s="407"/>
      <c r="E42" s="407"/>
      <c r="F42" s="407"/>
      <c r="G42" s="407"/>
      <c r="H42" s="407"/>
    </row>
    <row r="43" spans="1:8" ht="10.95" customHeight="1">
      <c r="A43" s="407"/>
      <c r="B43" s="407"/>
      <c r="C43" s="407"/>
      <c r="D43" s="407"/>
      <c r="E43" s="407"/>
      <c r="F43" s="407"/>
      <c r="G43" s="407"/>
      <c r="H43" s="407"/>
    </row>
    <row r="44" spans="1:8" ht="14.4" hidden="1" customHeight="1">
      <c r="A44" s="407"/>
      <c r="B44" s="407"/>
      <c r="C44" s="407"/>
      <c r="D44" s="407"/>
      <c r="E44" s="407"/>
      <c r="F44" s="407"/>
      <c r="G44" s="407"/>
      <c r="H44" s="407"/>
    </row>
    <row r="46" spans="1:8">
      <c r="A46" s="1" t="s">
        <v>675</v>
      </c>
      <c r="B46" s="1"/>
      <c r="C46" s="1"/>
      <c r="D46" s="1"/>
      <c r="E46" s="1"/>
      <c r="F46" s="1"/>
      <c r="G46" s="1"/>
    </row>
    <row r="47" spans="1:8">
      <c r="A47" s="376" t="s">
        <v>215</v>
      </c>
      <c r="B47" s="377" t="s">
        <v>216</v>
      </c>
      <c r="C47" s="377"/>
      <c r="D47" s="376" t="s">
        <v>4</v>
      </c>
      <c r="E47" s="376"/>
      <c r="F47" s="376"/>
      <c r="G47" s="378" t="s">
        <v>217</v>
      </c>
    </row>
    <row r="48" spans="1:8">
      <c r="A48" s="376"/>
      <c r="B48" s="2" t="s">
        <v>218</v>
      </c>
      <c r="C48" s="2" t="s">
        <v>219</v>
      </c>
      <c r="D48" s="2" t="s">
        <v>220</v>
      </c>
      <c r="E48" s="2" t="s">
        <v>6</v>
      </c>
      <c r="F48" s="2" t="s">
        <v>221</v>
      </c>
      <c r="G48" s="378"/>
    </row>
    <row r="49" spans="1:8">
      <c r="A49" s="154" t="s">
        <v>234</v>
      </c>
      <c r="B49" s="49">
        <v>42.9</v>
      </c>
      <c r="C49" s="44">
        <v>42.9</v>
      </c>
      <c r="D49" s="53">
        <v>4.93</v>
      </c>
      <c r="E49" s="45">
        <v>0.47</v>
      </c>
      <c r="F49" s="45">
        <v>32.200000000000003</v>
      </c>
      <c r="G49" s="45">
        <v>152.69999999999999</v>
      </c>
    </row>
    <row r="50" spans="1:8">
      <c r="A50" s="154" t="s">
        <v>228</v>
      </c>
      <c r="B50" s="49">
        <v>0.32</v>
      </c>
      <c r="C50" s="44">
        <v>0.32</v>
      </c>
      <c r="D50" s="53">
        <v>0</v>
      </c>
      <c r="E50" s="45">
        <v>0</v>
      </c>
      <c r="F50" s="45">
        <v>0</v>
      </c>
      <c r="G50" s="45">
        <v>0</v>
      </c>
    </row>
    <row r="51" spans="1:8">
      <c r="A51" s="154" t="s">
        <v>225</v>
      </c>
      <c r="B51" s="49">
        <v>4.5999999999999996</v>
      </c>
      <c r="C51" s="44">
        <v>4.5999999999999996</v>
      </c>
      <c r="D51" s="53">
        <v>0</v>
      </c>
      <c r="E51" s="45">
        <v>4.5999999999999996</v>
      </c>
      <c r="F51" s="45">
        <v>0</v>
      </c>
      <c r="G51" s="45">
        <v>41.4</v>
      </c>
    </row>
    <row r="52" spans="1:8">
      <c r="A52" s="154" t="s">
        <v>230</v>
      </c>
      <c r="B52" s="49">
        <v>128.69999999999999</v>
      </c>
      <c r="C52" s="44">
        <v>128.69999999999999</v>
      </c>
      <c r="D52" s="44">
        <v>0</v>
      </c>
      <c r="E52" s="3">
        <v>0</v>
      </c>
      <c r="F52" s="3">
        <v>0</v>
      </c>
      <c r="G52" s="3">
        <v>0</v>
      </c>
    </row>
    <row r="53" spans="1:8">
      <c r="A53" s="46" t="s">
        <v>232</v>
      </c>
      <c r="B53" s="47"/>
      <c r="C53" s="46">
        <v>130</v>
      </c>
      <c r="D53" s="48">
        <f>SUM(D49:D52)</f>
        <v>4.93</v>
      </c>
      <c r="E53" s="48">
        <f t="shared" ref="E53:G53" si="2">SUM(E49:E52)</f>
        <v>5.0699999999999994</v>
      </c>
      <c r="F53" s="48">
        <f t="shared" si="2"/>
        <v>32.200000000000003</v>
      </c>
      <c r="G53" s="48">
        <f t="shared" si="2"/>
        <v>194.1</v>
      </c>
    </row>
    <row r="54" spans="1:8">
      <c r="A54" s="407" t="s">
        <v>1049</v>
      </c>
      <c r="B54" s="407"/>
      <c r="C54" s="407"/>
      <c r="D54" s="407"/>
      <c r="E54" s="407"/>
      <c r="F54" s="407"/>
      <c r="G54" s="407"/>
      <c r="H54" s="407"/>
    </row>
    <row r="55" spans="1:8">
      <c r="A55" s="407"/>
      <c r="B55" s="407"/>
      <c r="C55" s="407"/>
      <c r="D55" s="407"/>
      <c r="E55" s="407"/>
      <c r="F55" s="407"/>
      <c r="G55" s="407"/>
      <c r="H55" s="407"/>
    </row>
    <row r="56" spans="1:8" hidden="1">
      <c r="A56" s="407"/>
      <c r="B56" s="407"/>
      <c r="C56" s="407"/>
      <c r="D56" s="407"/>
      <c r="E56" s="407"/>
      <c r="F56" s="407"/>
      <c r="G56" s="407"/>
      <c r="H56" s="407"/>
    </row>
    <row r="57" spans="1:8">
      <c r="D57" s="52"/>
      <c r="E57" s="52"/>
      <c r="F57" s="52"/>
      <c r="G57" s="52"/>
    </row>
    <row r="58" spans="1:8">
      <c r="A58" s="1" t="s">
        <v>676</v>
      </c>
      <c r="B58" s="156"/>
      <c r="C58" s="1"/>
      <c r="D58" s="1"/>
      <c r="E58" s="1"/>
      <c r="F58" s="1"/>
      <c r="G58" s="1"/>
    </row>
    <row r="59" spans="1:8">
      <c r="A59" s="408" t="s">
        <v>215</v>
      </c>
      <c r="B59" s="409" t="s">
        <v>216</v>
      </c>
      <c r="C59" s="409"/>
      <c r="D59" s="408" t="s">
        <v>4</v>
      </c>
      <c r="E59" s="408"/>
      <c r="F59" s="408"/>
      <c r="G59" s="410" t="s">
        <v>217</v>
      </c>
    </row>
    <row r="60" spans="1:8">
      <c r="A60" s="408"/>
      <c r="B60" s="162" t="s">
        <v>218</v>
      </c>
      <c r="C60" s="162" t="s">
        <v>219</v>
      </c>
      <c r="D60" s="162" t="s">
        <v>220</v>
      </c>
      <c r="E60" s="162" t="s">
        <v>6</v>
      </c>
      <c r="F60" s="162" t="s">
        <v>221</v>
      </c>
      <c r="G60" s="410"/>
    </row>
    <row r="61" spans="1:8">
      <c r="A61" s="154" t="s">
        <v>324</v>
      </c>
      <c r="B61" s="107">
        <v>74.650349650349654</v>
      </c>
      <c r="C61" s="107">
        <v>55.363636363636367</v>
      </c>
      <c r="D61" s="153">
        <v>0.78</v>
      </c>
      <c r="E61" s="153">
        <v>0.11</v>
      </c>
      <c r="F61" s="153">
        <v>2.33</v>
      </c>
      <c r="G61" s="153">
        <v>13.4</v>
      </c>
    </row>
    <row r="62" spans="1:8">
      <c r="A62" s="154" t="s">
        <v>677</v>
      </c>
      <c r="B62" s="107">
        <v>2.0979020979020979</v>
      </c>
      <c r="C62" s="107">
        <v>1.3986013986013985</v>
      </c>
      <c r="D62" s="153">
        <v>0.02</v>
      </c>
      <c r="E62" s="153">
        <v>0</v>
      </c>
      <c r="F62" s="153">
        <v>0.1</v>
      </c>
      <c r="G62" s="153">
        <v>0.5</v>
      </c>
    </row>
    <row r="63" spans="1:8">
      <c r="A63" s="154" t="s">
        <v>500</v>
      </c>
      <c r="B63" s="107">
        <v>6.6433566433566433</v>
      </c>
      <c r="C63" s="107">
        <v>4.9930069930069934</v>
      </c>
      <c r="D63" s="153">
        <v>0.05</v>
      </c>
      <c r="E63" s="153">
        <v>0.01</v>
      </c>
      <c r="F63" s="153">
        <v>0.24</v>
      </c>
      <c r="G63" s="153">
        <v>1.25</v>
      </c>
    </row>
    <row r="64" spans="1:8">
      <c r="A64" s="154" t="s">
        <v>273</v>
      </c>
      <c r="B64" s="107">
        <v>0.27972027972027974</v>
      </c>
      <c r="C64" s="107">
        <v>0.27972027972027974</v>
      </c>
      <c r="D64" s="153">
        <v>0</v>
      </c>
      <c r="E64" s="153">
        <v>0</v>
      </c>
      <c r="F64" s="153">
        <v>0</v>
      </c>
      <c r="G64" s="153">
        <v>0</v>
      </c>
    </row>
    <row r="65" spans="1:7">
      <c r="A65" s="154" t="s">
        <v>225</v>
      </c>
      <c r="B65" s="107">
        <v>3.4965034965034967</v>
      </c>
      <c r="C65" s="107">
        <v>3.4965034965034967</v>
      </c>
      <c r="D65" s="153">
        <v>0</v>
      </c>
      <c r="E65" s="153">
        <v>3.5</v>
      </c>
      <c r="F65" s="153">
        <v>0</v>
      </c>
      <c r="G65" s="153">
        <v>31.5</v>
      </c>
    </row>
    <row r="66" spans="1:7">
      <c r="A66" s="154" t="s">
        <v>228</v>
      </c>
      <c r="B66" s="107">
        <v>0.17482517482517482</v>
      </c>
      <c r="C66" s="107">
        <v>0.17482517482517482</v>
      </c>
      <c r="D66" s="153">
        <v>0</v>
      </c>
      <c r="E66" s="153">
        <v>0</v>
      </c>
      <c r="F66" s="153">
        <v>0</v>
      </c>
      <c r="G66" s="153">
        <v>0</v>
      </c>
    </row>
    <row r="67" spans="1:7">
      <c r="A67" s="154" t="s">
        <v>247</v>
      </c>
      <c r="B67" s="107">
        <v>3.4965034965034967</v>
      </c>
      <c r="C67" s="107">
        <v>3.4965034965034967</v>
      </c>
      <c r="D67" s="153">
        <v>0</v>
      </c>
      <c r="E67" s="153">
        <v>0</v>
      </c>
      <c r="F67" s="153">
        <v>3.49</v>
      </c>
      <c r="G67" s="153">
        <v>13.97</v>
      </c>
    </row>
    <row r="68" spans="1:7">
      <c r="A68" s="109" t="s">
        <v>232</v>
      </c>
      <c r="B68" s="109"/>
      <c r="C68" s="119" t="s">
        <v>1001</v>
      </c>
      <c r="D68" s="110">
        <f>SUM(D61:D67)</f>
        <v>0.85000000000000009</v>
      </c>
      <c r="E68" s="110">
        <f>SUM(E61:E67)</f>
        <v>3.62</v>
      </c>
      <c r="F68" s="110">
        <f>SUM(F61:F67)</f>
        <v>6.16</v>
      </c>
      <c r="G68" s="110">
        <f>SUM(G61:G67)</f>
        <v>60.62</v>
      </c>
    </row>
    <row r="69" spans="1:7" ht="41.4" customHeight="1">
      <c r="A69" s="375" t="s">
        <v>678</v>
      </c>
      <c r="B69" s="375"/>
      <c r="C69" s="375"/>
      <c r="D69" s="375"/>
      <c r="E69" s="375"/>
      <c r="F69" s="375"/>
      <c r="G69" s="375"/>
    </row>
    <row r="71" spans="1:7">
      <c r="A71" s="1" t="s">
        <v>624</v>
      </c>
      <c r="B71" s="1"/>
      <c r="C71" s="1"/>
      <c r="D71" s="1"/>
      <c r="E71" s="1"/>
      <c r="F71" s="1"/>
      <c r="G71" s="1"/>
    </row>
    <row r="72" spans="1:7">
      <c r="A72" s="376" t="s">
        <v>215</v>
      </c>
      <c r="B72" s="377" t="s">
        <v>216</v>
      </c>
      <c r="C72" s="377"/>
      <c r="D72" s="376" t="s">
        <v>4</v>
      </c>
      <c r="E72" s="376"/>
      <c r="F72" s="376"/>
      <c r="G72" s="378" t="s">
        <v>217</v>
      </c>
    </row>
    <row r="73" spans="1:7">
      <c r="A73" s="376"/>
      <c r="B73" s="2" t="s">
        <v>218</v>
      </c>
      <c r="C73" s="2" t="s">
        <v>219</v>
      </c>
      <c r="D73" s="2" t="s">
        <v>220</v>
      </c>
      <c r="E73" s="2" t="s">
        <v>6</v>
      </c>
      <c r="F73" s="2" t="s">
        <v>221</v>
      </c>
      <c r="G73" s="378"/>
    </row>
    <row r="74" spans="1:7">
      <c r="A74" s="3" t="s">
        <v>160</v>
      </c>
      <c r="B74" s="3">
        <v>25</v>
      </c>
      <c r="C74" s="3">
        <v>25</v>
      </c>
      <c r="D74" s="45">
        <v>1.4</v>
      </c>
      <c r="E74" s="45">
        <v>0.3</v>
      </c>
      <c r="F74" s="45">
        <v>14.7</v>
      </c>
      <c r="G74" s="45">
        <v>67</v>
      </c>
    </row>
    <row r="75" spans="1:7">
      <c r="A75" s="46" t="s">
        <v>232</v>
      </c>
      <c r="B75" s="47"/>
      <c r="C75" s="46">
        <v>25</v>
      </c>
      <c r="D75" s="46">
        <v>1.4</v>
      </c>
      <c r="E75" s="46">
        <v>0.3</v>
      </c>
      <c r="F75" s="46">
        <v>14.7</v>
      </c>
      <c r="G75" s="46">
        <v>67</v>
      </c>
    </row>
    <row r="77" spans="1:7">
      <c r="A77" s="163" t="s">
        <v>679</v>
      </c>
      <c r="B77" s="163"/>
      <c r="C77" s="163"/>
      <c r="D77" s="163"/>
      <c r="E77" s="163"/>
      <c r="F77" s="163"/>
      <c r="G77" s="163"/>
    </row>
    <row r="78" spans="1:7">
      <c r="A78" s="379" t="s">
        <v>215</v>
      </c>
      <c r="B78" s="379" t="s">
        <v>216</v>
      </c>
      <c r="C78" s="379"/>
      <c r="D78" s="379" t="s">
        <v>4</v>
      </c>
      <c r="E78" s="379"/>
      <c r="F78" s="379"/>
      <c r="G78" s="380" t="s">
        <v>217</v>
      </c>
    </row>
    <row r="79" spans="1:7">
      <c r="A79" s="379"/>
      <c r="B79" s="68" t="s">
        <v>218</v>
      </c>
      <c r="C79" s="68" t="s">
        <v>219</v>
      </c>
      <c r="D79" s="68" t="s">
        <v>220</v>
      </c>
      <c r="E79" s="68" t="s">
        <v>6</v>
      </c>
      <c r="F79" s="68" t="s">
        <v>221</v>
      </c>
      <c r="G79" s="380"/>
    </row>
    <row r="80" spans="1:7">
      <c r="A80" s="40" t="s">
        <v>98</v>
      </c>
      <c r="B80" s="40">
        <v>100</v>
      </c>
      <c r="C80" s="40">
        <v>100</v>
      </c>
      <c r="D80" s="40">
        <v>1.2</v>
      </c>
      <c r="E80" s="40">
        <v>0.2</v>
      </c>
      <c r="F80" s="40">
        <v>20</v>
      </c>
      <c r="G80" s="40">
        <v>88</v>
      </c>
    </row>
    <row r="81" spans="1:7">
      <c r="A81" s="69" t="s">
        <v>232</v>
      </c>
      <c r="B81" s="70"/>
      <c r="C81" s="69">
        <v>100</v>
      </c>
      <c r="D81" s="69">
        <v>1.2</v>
      </c>
      <c r="E81" s="69">
        <v>0.2</v>
      </c>
      <c r="F81" s="69">
        <v>20</v>
      </c>
      <c r="G81" s="69">
        <v>88</v>
      </c>
    </row>
    <row r="84" spans="1:7">
      <c r="A84" s="363" t="s">
        <v>28</v>
      </c>
      <c r="B84" s="363"/>
      <c r="C84" s="363"/>
      <c r="D84" s="363"/>
      <c r="E84" s="363"/>
      <c r="F84" s="363"/>
      <c r="G84" s="363"/>
    </row>
    <row r="86" spans="1:7">
      <c r="A86" s="1" t="s">
        <v>680</v>
      </c>
      <c r="B86" s="156"/>
      <c r="C86" s="1"/>
      <c r="D86" s="1"/>
      <c r="E86" s="1"/>
      <c r="F86" s="1"/>
      <c r="G86" s="1"/>
    </row>
    <row r="87" spans="1:7" ht="14.4" customHeight="1">
      <c r="A87" s="376" t="s">
        <v>215</v>
      </c>
      <c r="B87" s="377" t="s">
        <v>216</v>
      </c>
      <c r="C87" s="377"/>
      <c r="D87" s="376" t="s">
        <v>4</v>
      </c>
      <c r="E87" s="376"/>
      <c r="F87" s="376"/>
      <c r="G87" s="378" t="s">
        <v>217</v>
      </c>
    </row>
    <row r="88" spans="1:7">
      <c r="A88" s="376"/>
      <c r="B88" s="2" t="s">
        <v>218</v>
      </c>
      <c r="C88" s="2" t="s">
        <v>219</v>
      </c>
      <c r="D88" s="2" t="s">
        <v>220</v>
      </c>
      <c r="E88" s="2" t="s">
        <v>6</v>
      </c>
      <c r="F88" s="2" t="s">
        <v>221</v>
      </c>
      <c r="G88" s="378"/>
    </row>
    <row r="89" spans="1:7">
      <c r="A89" s="154" t="s">
        <v>225</v>
      </c>
      <c r="B89" s="107">
        <v>3</v>
      </c>
      <c r="C89" s="107">
        <v>3</v>
      </c>
      <c r="D89" s="153">
        <v>0</v>
      </c>
      <c r="E89" s="153">
        <v>3</v>
      </c>
      <c r="F89" s="153">
        <v>0</v>
      </c>
      <c r="G89" s="153">
        <v>27</v>
      </c>
    </row>
    <row r="90" spans="1:7">
      <c r="A90" s="154" t="s">
        <v>681</v>
      </c>
      <c r="B90" s="107">
        <v>22.727272727272727</v>
      </c>
      <c r="C90" s="107">
        <v>22.727272727272727</v>
      </c>
      <c r="D90" s="153">
        <v>0.61</v>
      </c>
      <c r="E90" s="153">
        <v>0.05</v>
      </c>
      <c r="F90" s="153">
        <v>0.14000000000000001</v>
      </c>
      <c r="G90" s="153">
        <v>3.41</v>
      </c>
    </row>
    <row r="91" spans="1:7">
      <c r="A91" s="154" t="s">
        <v>223</v>
      </c>
      <c r="B91" s="107">
        <v>20.227272727272727</v>
      </c>
      <c r="C91" s="107">
        <v>14.772727272727273</v>
      </c>
      <c r="D91" s="153">
        <v>0.15</v>
      </c>
      <c r="E91" s="153">
        <v>0.03</v>
      </c>
      <c r="F91" s="153">
        <v>0.71</v>
      </c>
      <c r="G91" s="153">
        <v>3.69</v>
      </c>
    </row>
    <row r="92" spans="1:7">
      <c r="A92" s="154" t="s">
        <v>279</v>
      </c>
      <c r="B92" s="107">
        <v>10.295454545454545</v>
      </c>
      <c r="C92" s="107">
        <v>9.0909090909090917</v>
      </c>
      <c r="D92" s="153">
        <v>0.12</v>
      </c>
      <c r="E92" s="153">
        <v>0.03</v>
      </c>
      <c r="F92" s="153">
        <v>0.45</v>
      </c>
      <c r="G92" s="153">
        <v>2.5</v>
      </c>
    </row>
    <row r="93" spans="1:7">
      <c r="A93" s="154" t="s">
        <v>222</v>
      </c>
      <c r="B93" s="107">
        <v>127.88636363636364</v>
      </c>
      <c r="C93" s="107">
        <v>84.090909090909093</v>
      </c>
      <c r="D93" s="153">
        <v>1.68</v>
      </c>
      <c r="E93" s="153">
        <v>0.08</v>
      </c>
      <c r="F93" s="153">
        <v>12.45</v>
      </c>
      <c r="G93" s="153">
        <v>57.27</v>
      </c>
    </row>
    <row r="94" spans="1:7">
      <c r="A94" s="154" t="s">
        <v>230</v>
      </c>
      <c r="B94" s="107">
        <v>125</v>
      </c>
      <c r="C94" s="107">
        <v>125</v>
      </c>
      <c r="D94" s="153">
        <v>0</v>
      </c>
      <c r="E94" s="153">
        <v>0</v>
      </c>
      <c r="F94" s="153">
        <v>0</v>
      </c>
      <c r="G94" s="153">
        <v>0</v>
      </c>
    </row>
    <row r="95" spans="1:7">
      <c r="A95" s="154" t="s">
        <v>228</v>
      </c>
      <c r="B95" s="107">
        <v>0.63636363636363635</v>
      </c>
      <c r="C95" s="107">
        <v>0.63636363636363635</v>
      </c>
      <c r="D95" s="153">
        <v>0</v>
      </c>
      <c r="E95" s="153">
        <v>0</v>
      </c>
      <c r="F95" s="153">
        <v>0</v>
      </c>
      <c r="G95" s="153">
        <v>0</v>
      </c>
    </row>
    <row r="96" spans="1:7">
      <c r="A96" s="154" t="s">
        <v>311</v>
      </c>
      <c r="B96" s="107">
        <v>0.68181818181818177</v>
      </c>
      <c r="C96" s="107">
        <v>0.68181818181818177</v>
      </c>
      <c r="D96" s="153">
        <v>0</v>
      </c>
      <c r="E96" s="153">
        <v>0</v>
      </c>
      <c r="F96" s="153">
        <v>0</v>
      </c>
      <c r="G96" s="153">
        <v>0</v>
      </c>
    </row>
    <row r="97" spans="1:7">
      <c r="A97" s="154" t="s">
        <v>300</v>
      </c>
      <c r="B97" s="107">
        <v>10</v>
      </c>
      <c r="C97" s="107">
        <v>10</v>
      </c>
      <c r="D97" s="153">
        <v>0.28000000000000003</v>
      </c>
      <c r="E97" s="153">
        <v>2</v>
      </c>
      <c r="F97" s="153">
        <v>0.32</v>
      </c>
      <c r="G97" s="153">
        <v>20.399999999999999</v>
      </c>
    </row>
    <row r="98" spans="1:7">
      <c r="A98" s="109" t="s">
        <v>232</v>
      </c>
      <c r="B98" s="109"/>
      <c r="C98" s="164" t="s">
        <v>82</v>
      </c>
      <c r="D98" s="110">
        <f>SUM(D89:D97)</f>
        <v>2.84</v>
      </c>
      <c r="E98" s="110">
        <f t="shared" ref="E98:G98" si="3">SUM(E89:E97)</f>
        <v>5.1899999999999995</v>
      </c>
      <c r="F98" s="110">
        <f t="shared" si="3"/>
        <v>14.07</v>
      </c>
      <c r="G98" s="110">
        <f t="shared" si="3"/>
        <v>114.27000000000001</v>
      </c>
    </row>
    <row r="99" spans="1:7" ht="58.95" customHeight="1">
      <c r="A99" s="375" t="s">
        <v>1050</v>
      </c>
      <c r="B99" s="375"/>
      <c r="C99" s="375"/>
      <c r="D99" s="375"/>
      <c r="E99" s="375"/>
      <c r="F99" s="375"/>
      <c r="G99" s="375"/>
    </row>
    <row r="101" spans="1:7">
      <c r="A101" s="1" t="s">
        <v>683</v>
      </c>
      <c r="B101" s="156"/>
      <c r="C101" s="1"/>
      <c r="D101" s="1"/>
      <c r="E101" s="1"/>
      <c r="F101" s="1"/>
      <c r="G101" s="1"/>
    </row>
    <row r="102" spans="1:7" ht="14.4" customHeight="1">
      <c r="A102" s="376" t="s">
        <v>215</v>
      </c>
      <c r="B102" s="377" t="s">
        <v>216</v>
      </c>
      <c r="C102" s="377"/>
      <c r="D102" s="376" t="s">
        <v>4</v>
      </c>
      <c r="E102" s="376"/>
      <c r="F102" s="376"/>
      <c r="G102" s="378" t="s">
        <v>217</v>
      </c>
    </row>
    <row r="103" spans="1:7">
      <c r="A103" s="376"/>
      <c r="B103" s="153" t="s">
        <v>218</v>
      </c>
      <c r="C103" s="153" t="s">
        <v>219</v>
      </c>
      <c r="D103" s="153" t="s">
        <v>220</v>
      </c>
      <c r="E103" s="153" t="s">
        <v>6</v>
      </c>
      <c r="F103" s="153" t="s">
        <v>221</v>
      </c>
      <c r="G103" s="378"/>
    </row>
    <row r="104" spans="1:7">
      <c r="A104" s="154" t="s">
        <v>684</v>
      </c>
      <c r="B104" s="107">
        <v>210</v>
      </c>
      <c r="C104" s="107">
        <v>160</v>
      </c>
      <c r="D104" s="153">
        <v>0.96</v>
      </c>
      <c r="E104" s="153">
        <v>0.48</v>
      </c>
      <c r="F104" s="153">
        <v>7.84</v>
      </c>
      <c r="G104" s="153">
        <v>39.520000000000003</v>
      </c>
    </row>
    <row r="105" spans="1:7">
      <c r="A105" s="154" t="s">
        <v>278</v>
      </c>
      <c r="B105" s="107">
        <v>40.5</v>
      </c>
      <c r="C105" s="107">
        <v>40.5</v>
      </c>
      <c r="D105" s="153">
        <v>7.13</v>
      </c>
      <c r="E105" s="153">
        <v>6.8</v>
      </c>
      <c r="F105" s="153">
        <v>0</v>
      </c>
      <c r="G105" s="153">
        <v>89.75</v>
      </c>
    </row>
    <row r="106" spans="1:7">
      <c r="A106" s="154" t="s">
        <v>256</v>
      </c>
      <c r="B106" s="107">
        <v>15.4</v>
      </c>
      <c r="C106" s="107">
        <v>36.96</v>
      </c>
      <c r="D106" s="153">
        <v>0.81</v>
      </c>
      <c r="E106" s="153">
        <v>0.08</v>
      </c>
      <c r="F106" s="153">
        <v>7.94</v>
      </c>
      <c r="G106" s="153">
        <v>35.74</v>
      </c>
    </row>
    <row r="107" spans="1:7">
      <c r="A107" s="154" t="s">
        <v>279</v>
      </c>
      <c r="B107" s="107">
        <v>10</v>
      </c>
      <c r="C107" s="107">
        <v>8.8000000000000007</v>
      </c>
      <c r="D107" s="153">
        <v>0.11</v>
      </c>
      <c r="E107" s="153">
        <v>0.03</v>
      </c>
      <c r="F107" s="153">
        <v>0.43</v>
      </c>
      <c r="G107" s="153">
        <v>2.42</v>
      </c>
    </row>
    <row r="108" spans="1:7">
      <c r="A108" s="154" t="s">
        <v>225</v>
      </c>
      <c r="B108" s="107">
        <v>2.5</v>
      </c>
      <c r="C108" s="107">
        <v>2.5</v>
      </c>
      <c r="D108" s="153">
        <v>0</v>
      </c>
      <c r="E108" s="153">
        <v>2.5</v>
      </c>
      <c r="F108" s="153">
        <v>0</v>
      </c>
      <c r="G108" s="153">
        <v>22.5</v>
      </c>
    </row>
    <row r="109" spans="1:7">
      <c r="A109" s="154" t="s">
        <v>228</v>
      </c>
      <c r="B109" s="107">
        <v>1</v>
      </c>
      <c r="C109" s="107">
        <v>1</v>
      </c>
      <c r="D109" s="153">
        <v>0</v>
      </c>
      <c r="E109" s="153">
        <v>0</v>
      </c>
      <c r="F109" s="153">
        <v>0</v>
      </c>
      <c r="G109" s="153">
        <v>0</v>
      </c>
    </row>
    <row r="110" spans="1:7">
      <c r="A110" s="154" t="s">
        <v>229</v>
      </c>
      <c r="B110" s="107">
        <v>1</v>
      </c>
      <c r="C110" s="107">
        <v>1</v>
      </c>
      <c r="D110" s="153">
        <v>0</v>
      </c>
      <c r="E110" s="153">
        <v>0</v>
      </c>
      <c r="F110" s="153">
        <v>0</v>
      </c>
      <c r="G110" s="153">
        <v>0</v>
      </c>
    </row>
    <row r="111" spans="1:7">
      <c r="A111" s="154" t="s">
        <v>300</v>
      </c>
      <c r="B111" s="107">
        <v>25</v>
      </c>
      <c r="C111" s="107">
        <v>25</v>
      </c>
      <c r="D111" s="153">
        <v>0.7</v>
      </c>
      <c r="E111" s="153">
        <v>5</v>
      </c>
      <c r="F111" s="153">
        <v>0.8</v>
      </c>
      <c r="G111" s="153">
        <v>51</v>
      </c>
    </row>
    <row r="112" spans="1:7">
      <c r="A112" s="109" t="s">
        <v>232</v>
      </c>
      <c r="B112" s="109"/>
      <c r="C112" s="164" t="s">
        <v>445</v>
      </c>
      <c r="D112" s="110">
        <f>SUM(D104:D111)</f>
        <v>9.7099999999999991</v>
      </c>
      <c r="E112" s="110">
        <f>SUM(E104:E111)</f>
        <v>14.89</v>
      </c>
      <c r="F112" s="110">
        <f>SUM(F104:F111)</f>
        <v>17.010000000000002</v>
      </c>
      <c r="G112" s="110">
        <f>SUM(G104:G111)</f>
        <v>240.93</v>
      </c>
    </row>
    <row r="113" spans="1:7" ht="58.95" customHeight="1">
      <c r="A113" s="375" t="s">
        <v>687</v>
      </c>
      <c r="B113" s="375"/>
      <c r="C113" s="375"/>
      <c r="D113" s="375"/>
      <c r="E113" s="375"/>
      <c r="F113" s="375"/>
      <c r="G113" s="375"/>
    </row>
    <row r="115" spans="1:7">
      <c r="A115" s="1" t="s">
        <v>685</v>
      </c>
      <c r="B115" s="156"/>
      <c r="C115" s="1"/>
      <c r="D115" s="1"/>
      <c r="E115" s="1"/>
      <c r="F115" s="1"/>
      <c r="G115" s="1"/>
    </row>
    <row r="116" spans="1:7" ht="14.4" customHeight="1">
      <c r="A116" s="376" t="s">
        <v>215</v>
      </c>
      <c r="B116" s="377" t="s">
        <v>216</v>
      </c>
      <c r="C116" s="377"/>
      <c r="D116" s="376" t="s">
        <v>4</v>
      </c>
      <c r="E116" s="376"/>
      <c r="F116" s="376"/>
      <c r="G116" s="378" t="s">
        <v>217</v>
      </c>
    </row>
    <row r="117" spans="1:7">
      <c r="A117" s="376"/>
      <c r="B117" s="153" t="s">
        <v>218</v>
      </c>
      <c r="C117" s="153" t="s">
        <v>219</v>
      </c>
      <c r="D117" s="153" t="s">
        <v>220</v>
      </c>
      <c r="E117" s="153" t="s">
        <v>6</v>
      </c>
      <c r="F117" s="153" t="s">
        <v>221</v>
      </c>
      <c r="G117" s="378"/>
    </row>
    <row r="118" spans="1:7">
      <c r="A118" s="154" t="s">
        <v>222</v>
      </c>
      <c r="B118" s="107">
        <v>193</v>
      </c>
      <c r="C118" s="107">
        <v>119.04761904761905</v>
      </c>
      <c r="D118" s="153">
        <v>2.62</v>
      </c>
      <c r="E118" s="153">
        <v>4.6399999999999997</v>
      </c>
      <c r="F118" s="153">
        <v>25</v>
      </c>
      <c r="G118" s="153">
        <v>152.26</v>
      </c>
    </row>
    <row r="119" spans="1:7">
      <c r="A119" s="154" t="s">
        <v>225</v>
      </c>
      <c r="B119" s="107">
        <v>5.3</v>
      </c>
      <c r="C119" s="107">
        <v>5.3</v>
      </c>
      <c r="D119" s="153">
        <v>0</v>
      </c>
      <c r="E119" s="153">
        <v>5.3</v>
      </c>
      <c r="F119" s="153">
        <v>0</v>
      </c>
      <c r="G119" s="153">
        <v>47.7</v>
      </c>
    </row>
    <row r="120" spans="1:7">
      <c r="A120" s="154" t="s">
        <v>228</v>
      </c>
      <c r="B120" s="107">
        <v>0.38095238095238093</v>
      </c>
      <c r="C120" s="107">
        <v>0.38095238095238093</v>
      </c>
      <c r="D120" s="153">
        <v>0</v>
      </c>
      <c r="E120" s="153">
        <v>0</v>
      </c>
      <c r="F120" s="153">
        <v>0</v>
      </c>
      <c r="G120" s="153">
        <v>0</v>
      </c>
    </row>
    <row r="121" spans="1:7">
      <c r="A121" s="109" t="s">
        <v>232</v>
      </c>
      <c r="B121" s="109"/>
      <c r="C121" s="119">
        <v>100</v>
      </c>
      <c r="D121" s="110">
        <f>SUM(D118:D120)</f>
        <v>2.62</v>
      </c>
      <c r="E121" s="110">
        <f>SUM(E118:E120)</f>
        <v>9.94</v>
      </c>
      <c r="F121" s="110">
        <f>SUM(F118:F120)</f>
        <v>25</v>
      </c>
      <c r="G121" s="110">
        <f>SUM(G118:G120)</f>
        <v>199.95999999999998</v>
      </c>
    </row>
    <row r="122" spans="1:7" ht="44.4" customHeight="1">
      <c r="A122" s="375" t="s">
        <v>1019</v>
      </c>
      <c r="B122" s="375"/>
      <c r="C122" s="375"/>
      <c r="D122" s="375"/>
      <c r="E122" s="375"/>
      <c r="F122" s="375"/>
      <c r="G122" s="375"/>
    </row>
    <row r="124" spans="1:7">
      <c r="A124" s="1" t="s">
        <v>638</v>
      </c>
      <c r="B124" s="1"/>
      <c r="C124" s="1"/>
      <c r="D124" s="1"/>
      <c r="E124" s="1"/>
      <c r="F124" s="1"/>
      <c r="G124" s="1"/>
    </row>
    <row r="125" spans="1:7">
      <c r="A125" s="376" t="s">
        <v>215</v>
      </c>
      <c r="B125" s="377" t="s">
        <v>216</v>
      </c>
      <c r="C125" s="377"/>
      <c r="D125" s="376" t="s">
        <v>4</v>
      </c>
      <c r="E125" s="376"/>
      <c r="F125" s="376"/>
      <c r="G125" s="378" t="s">
        <v>217</v>
      </c>
    </row>
    <row r="126" spans="1:7">
      <c r="A126" s="376"/>
      <c r="B126" s="2" t="s">
        <v>218</v>
      </c>
      <c r="C126" s="2" t="s">
        <v>219</v>
      </c>
      <c r="D126" s="2" t="s">
        <v>220</v>
      </c>
      <c r="E126" s="2" t="s">
        <v>6</v>
      </c>
      <c r="F126" s="2" t="s">
        <v>221</v>
      </c>
      <c r="G126" s="378"/>
    </row>
    <row r="127" spans="1:7">
      <c r="A127" s="3" t="s">
        <v>160</v>
      </c>
      <c r="B127" s="3">
        <v>50</v>
      </c>
      <c r="C127" s="3">
        <v>50</v>
      </c>
      <c r="D127" s="45">
        <v>2.8</v>
      </c>
      <c r="E127" s="45">
        <v>0.6</v>
      </c>
      <c r="F127" s="45">
        <v>29.4</v>
      </c>
      <c r="G127" s="45">
        <v>134</v>
      </c>
    </row>
    <row r="128" spans="1:7">
      <c r="A128" s="46" t="s">
        <v>232</v>
      </c>
      <c r="B128" s="47"/>
      <c r="C128" s="46">
        <v>50</v>
      </c>
      <c r="D128" s="46">
        <v>2.8</v>
      </c>
      <c r="E128" s="46">
        <v>0.6</v>
      </c>
      <c r="F128" s="46">
        <v>29.4</v>
      </c>
      <c r="G128" s="46">
        <v>134</v>
      </c>
    </row>
    <row r="130" spans="1:8">
      <c r="A130" s="1" t="s">
        <v>686</v>
      </c>
      <c r="B130" s="1"/>
      <c r="C130" s="1"/>
      <c r="D130" s="1"/>
      <c r="E130" s="1"/>
      <c r="F130" s="1"/>
      <c r="G130" s="1"/>
    </row>
    <row r="131" spans="1:8">
      <c r="A131" s="376" t="s">
        <v>215</v>
      </c>
      <c r="B131" s="377" t="s">
        <v>216</v>
      </c>
      <c r="C131" s="377"/>
      <c r="D131" s="376" t="s">
        <v>4</v>
      </c>
      <c r="E131" s="376"/>
      <c r="F131" s="376"/>
      <c r="G131" s="378" t="s">
        <v>217</v>
      </c>
    </row>
    <row r="132" spans="1:8">
      <c r="A132" s="376"/>
      <c r="B132" s="2" t="s">
        <v>218</v>
      </c>
      <c r="C132" s="2" t="s">
        <v>219</v>
      </c>
      <c r="D132" s="2" t="s">
        <v>220</v>
      </c>
      <c r="E132" s="2" t="s">
        <v>6</v>
      </c>
      <c r="F132" s="2" t="s">
        <v>221</v>
      </c>
      <c r="G132" s="378"/>
      <c r="H132" s="54"/>
    </row>
    <row r="133" spans="1:8">
      <c r="A133" s="3" t="s">
        <v>92</v>
      </c>
      <c r="B133" s="3">
        <v>50</v>
      </c>
      <c r="C133" s="3">
        <v>50</v>
      </c>
      <c r="D133" s="45">
        <v>0.17</v>
      </c>
      <c r="E133" s="45">
        <v>0.3</v>
      </c>
      <c r="F133" s="45">
        <v>5.7</v>
      </c>
      <c r="G133" s="45">
        <v>27</v>
      </c>
      <c r="H133" s="54"/>
    </row>
    <row r="134" spans="1:8">
      <c r="A134" s="46" t="s">
        <v>232</v>
      </c>
      <c r="B134" s="47"/>
      <c r="C134" s="46">
        <v>50</v>
      </c>
      <c r="D134" s="46">
        <v>0.17</v>
      </c>
      <c r="E134" s="46">
        <v>0.3</v>
      </c>
      <c r="F134" s="46">
        <v>5.7</v>
      </c>
      <c r="G134" s="46">
        <v>27</v>
      </c>
      <c r="H134" s="54"/>
    </row>
    <row r="135" spans="1:8">
      <c r="A135" s="407" t="s">
        <v>287</v>
      </c>
      <c r="B135" s="407"/>
      <c r="C135" s="407"/>
      <c r="D135" s="407"/>
      <c r="E135" s="407"/>
      <c r="F135" s="407"/>
      <c r="G135" s="407"/>
      <c r="H135" s="407"/>
    </row>
    <row r="136" spans="1:8" ht="6" customHeight="1">
      <c r="A136" s="407"/>
      <c r="B136" s="407"/>
      <c r="C136" s="407"/>
      <c r="D136" s="407"/>
      <c r="E136" s="407"/>
      <c r="F136" s="407"/>
      <c r="G136" s="407"/>
      <c r="H136" s="407"/>
    </row>
    <row r="137" spans="1:8" hidden="1">
      <c r="A137" s="407"/>
      <c r="B137" s="407"/>
      <c r="C137" s="407"/>
      <c r="D137" s="407"/>
      <c r="E137" s="407"/>
      <c r="F137" s="407"/>
      <c r="G137" s="407"/>
      <c r="H137" s="407"/>
    </row>
    <row r="138" spans="1:8" hidden="1">
      <c r="A138" s="407"/>
      <c r="B138" s="407"/>
      <c r="C138" s="407"/>
      <c r="D138" s="407"/>
      <c r="E138" s="407"/>
      <c r="F138" s="407"/>
      <c r="G138" s="407"/>
      <c r="H138" s="407"/>
    </row>
    <row r="139" spans="1:8" hidden="1">
      <c r="A139" s="407"/>
      <c r="B139" s="407"/>
      <c r="C139" s="407"/>
      <c r="D139" s="407"/>
      <c r="E139" s="407"/>
      <c r="F139" s="407"/>
      <c r="G139" s="407"/>
      <c r="H139" s="407"/>
    </row>
    <row r="140" spans="1:8" hidden="1">
      <c r="A140" s="407"/>
      <c r="B140" s="407"/>
      <c r="C140" s="407"/>
      <c r="D140" s="407"/>
      <c r="E140" s="407"/>
      <c r="F140" s="407"/>
      <c r="G140" s="407"/>
      <c r="H140" s="407"/>
    </row>
    <row r="142" spans="1:8">
      <c r="A142" s="363" t="s">
        <v>29</v>
      </c>
      <c r="B142" s="363"/>
      <c r="C142" s="363"/>
      <c r="D142" s="363"/>
      <c r="E142" s="363"/>
      <c r="F142" s="363"/>
      <c r="G142" s="363"/>
    </row>
    <row r="144" spans="1:8">
      <c r="A144" s="1" t="s">
        <v>688</v>
      </c>
      <c r="B144" s="156"/>
      <c r="C144" s="1"/>
      <c r="D144" s="1"/>
      <c r="E144" s="1"/>
      <c r="F144" s="1"/>
      <c r="G144" s="1"/>
    </row>
    <row r="145" spans="1:7">
      <c r="A145" s="376" t="s">
        <v>215</v>
      </c>
      <c r="B145" s="377" t="s">
        <v>216</v>
      </c>
      <c r="C145" s="377"/>
      <c r="D145" s="376" t="s">
        <v>4</v>
      </c>
      <c r="E145" s="376"/>
      <c r="F145" s="376"/>
      <c r="G145" s="378" t="s">
        <v>217</v>
      </c>
    </row>
    <row r="146" spans="1:7">
      <c r="A146" s="376"/>
      <c r="B146" s="153" t="s">
        <v>218</v>
      </c>
      <c r="C146" s="153" t="s">
        <v>219</v>
      </c>
      <c r="D146" s="153" t="s">
        <v>220</v>
      </c>
      <c r="E146" s="153" t="s">
        <v>6</v>
      </c>
      <c r="F146" s="153" t="s">
        <v>221</v>
      </c>
      <c r="G146" s="378"/>
    </row>
    <row r="147" spans="1:7">
      <c r="A147" s="154" t="s">
        <v>222</v>
      </c>
      <c r="B147" s="107">
        <v>69.84</v>
      </c>
      <c r="C147" s="107">
        <v>45.92</v>
      </c>
      <c r="D147" s="153">
        <v>0.92</v>
      </c>
      <c r="E147" s="153">
        <v>0.05</v>
      </c>
      <c r="F147" s="153">
        <v>9.0500000000000007</v>
      </c>
      <c r="G147" s="153">
        <v>40.270000000000003</v>
      </c>
    </row>
    <row r="148" spans="1:7">
      <c r="A148" s="154" t="s">
        <v>223</v>
      </c>
      <c r="B148" s="107">
        <v>12.5</v>
      </c>
      <c r="C148" s="107">
        <v>9.1349999999999998</v>
      </c>
      <c r="D148" s="153">
        <v>0.09</v>
      </c>
      <c r="E148" s="153">
        <v>0.02</v>
      </c>
      <c r="F148" s="153">
        <v>0.44</v>
      </c>
      <c r="G148" s="153">
        <v>2.29</v>
      </c>
    </row>
    <row r="149" spans="1:7">
      <c r="A149" s="154" t="s">
        <v>279</v>
      </c>
      <c r="B149" s="107">
        <v>6</v>
      </c>
      <c r="C149" s="107">
        <v>5.3029999999999999</v>
      </c>
      <c r="D149" s="153">
        <v>7.0000000000000007E-2</v>
      </c>
      <c r="E149" s="153">
        <v>0.02</v>
      </c>
      <c r="F149" s="153">
        <v>0.26</v>
      </c>
      <c r="G149" s="153">
        <v>1.46</v>
      </c>
    </row>
    <row r="150" spans="1:7">
      <c r="A150" s="154" t="s">
        <v>225</v>
      </c>
      <c r="B150" s="107">
        <v>2</v>
      </c>
      <c r="C150" s="107">
        <v>2</v>
      </c>
      <c r="D150" s="153">
        <v>0</v>
      </c>
      <c r="E150" s="153">
        <v>2</v>
      </c>
      <c r="F150" s="153">
        <v>0</v>
      </c>
      <c r="G150" s="153">
        <v>18</v>
      </c>
    </row>
    <row r="151" spans="1:7">
      <c r="A151" s="154" t="s">
        <v>324</v>
      </c>
      <c r="B151" s="107">
        <v>62.5</v>
      </c>
      <c r="C151" s="107">
        <v>46.354999999999997</v>
      </c>
      <c r="D151" s="153">
        <v>0.65</v>
      </c>
      <c r="E151" s="153">
        <v>0.09</v>
      </c>
      <c r="F151" s="153">
        <v>1.95</v>
      </c>
      <c r="G151" s="153">
        <v>11.22</v>
      </c>
    </row>
    <row r="152" spans="1:7">
      <c r="A152" s="154" t="s">
        <v>229</v>
      </c>
      <c r="B152" s="107">
        <v>0.05</v>
      </c>
      <c r="C152" s="107">
        <v>0.05</v>
      </c>
      <c r="D152" s="153">
        <v>0</v>
      </c>
      <c r="E152" s="153">
        <v>0</v>
      </c>
      <c r="F152" s="153">
        <v>0</v>
      </c>
      <c r="G152" s="153">
        <v>0</v>
      </c>
    </row>
    <row r="153" spans="1:7">
      <c r="A153" s="154" t="s">
        <v>228</v>
      </c>
      <c r="B153" s="107">
        <v>0.5</v>
      </c>
      <c r="C153" s="107">
        <v>0.5</v>
      </c>
      <c r="D153" s="153">
        <v>0</v>
      </c>
      <c r="E153" s="153">
        <v>0</v>
      </c>
      <c r="F153" s="153">
        <v>0</v>
      </c>
      <c r="G153" s="153">
        <v>0</v>
      </c>
    </row>
    <row r="154" spans="1:7">
      <c r="A154" s="154" t="s">
        <v>230</v>
      </c>
      <c r="B154" s="107">
        <v>187</v>
      </c>
      <c r="C154" s="107">
        <v>187</v>
      </c>
      <c r="D154" s="153">
        <v>0</v>
      </c>
      <c r="E154" s="153">
        <v>0</v>
      </c>
      <c r="F154" s="153">
        <v>0</v>
      </c>
      <c r="G154" s="153">
        <v>0</v>
      </c>
    </row>
    <row r="155" spans="1:7">
      <c r="A155" s="154" t="s">
        <v>311</v>
      </c>
      <c r="B155" s="107">
        <v>0.3</v>
      </c>
      <c r="C155" s="107">
        <v>0.3</v>
      </c>
      <c r="D155" s="153">
        <v>0</v>
      </c>
      <c r="E155" s="153">
        <v>0</v>
      </c>
      <c r="F155" s="153">
        <v>0</v>
      </c>
      <c r="G155" s="153">
        <v>0</v>
      </c>
    </row>
    <row r="156" spans="1:7">
      <c r="A156" s="154" t="s">
        <v>300</v>
      </c>
      <c r="B156" s="107">
        <v>10</v>
      </c>
      <c r="C156" s="107">
        <v>10</v>
      </c>
      <c r="D156" s="153">
        <v>0.28000000000000003</v>
      </c>
      <c r="E156" s="153">
        <v>2</v>
      </c>
      <c r="F156" s="153">
        <v>0.32</v>
      </c>
      <c r="G156" s="153">
        <v>20.399999999999999</v>
      </c>
    </row>
    <row r="157" spans="1:7">
      <c r="A157" s="109" t="s">
        <v>232</v>
      </c>
      <c r="B157" s="109"/>
      <c r="C157" s="164" t="s">
        <v>82</v>
      </c>
      <c r="D157" s="110">
        <f>SUM(D147:D156)</f>
        <v>2.0099999999999998</v>
      </c>
      <c r="E157" s="110">
        <f>SUM(E147:E156)</f>
        <v>4.18</v>
      </c>
      <c r="F157" s="110">
        <f>SUM(F147:F156)</f>
        <v>12.02</v>
      </c>
      <c r="G157" s="110">
        <f>SUM(G147:G156)</f>
        <v>93.640000000000015</v>
      </c>
    </row>
    <row r="158" spans="1:7" ht="50.4" customHeight="1">
      <c r="A158" s="375" t="s">
        <v>1052</v>
      </c>
      <c r="B158" s="375"/>
      <c r="C158" s="375"/>
      <c r="D158" s="375"/>
      <c r="E158" s="375"/>
      <c r="F158" s="375"/>
      <c r="G158" s="375"/>
    </row>
    <row r="159" spans="1:7" ht="10.199999999999999" customHeight="1">
      <c r="A159" s="144"/>
      <c r="B159" s="144"/>
      <c r="C159" s="144"/>
      <c r="D159" s="144"/>
      <c r="E159" s="144"/>
      <c r="F159" s="144"/>
      <c r="G159" s="144"/>
    </row>
    <row r="160" spans="1:7" ht="13.2" customHeight="1">
      <c r="A160" s="1" t="s">
        <v>689</v>
      </c>
      <c r="B160" s="156"/>
      <c r="C160" s="1"/>
      <c r="D160" s="1"/>
      <c r="E160" s="1"/>
      <c r="F160" s="1"/>
      <c r="G160" s="1"/>
    </row>
    <row r="161" spans="1:7" ht="13.2" customHeight="1">
      <c r="A161" s="376" t="s">
        <v>215</v>
      </c>
      <c r="B161" s="377" t="s">
        <v>216</v>
      </c>
      <c r="C161" s="377"/>
      <c r="D161" s="376" t="s">
        <v>4</v>
      </c>
      <c r="E161" s="376"/>
      <c r="F161" s="376"/>
      <c r="G161" s="378" t="s">
        <v>217</v>
      </c>
    </row>
    <row r="162" spans="1:7">
      <c r="A162" s="376"/>
      <c r="B162" s="2" t="s">
        <v>218</v>
      </c>
      <c r="C162" s="2" t="s">
        <v>219</v>
      </c>
      <c r="D162" s="2" t="s">
        <v>220</v>
      </c>
      <c r="E162" s="2" t="s">
        <v>6</v>
      </c>
      <c r="F162" s="2" t="s">
        <v>221</v>
      </c>
      <c r="G162" s="378"/>
    </row>
    <row r="163" spans="1:7">
      <c r="A163" s="154" t="s">
        <v>500</v>
      </c>
      <c r="B163" s="107">
        <v>136</v>
      </c>
      <c r="C163" s="107">
        <v>99.385999999999981</v>
      </c>
      <c r="D163" s="153">
        <v>0.99</v>
      </c>
      <c r="E163" s="153">
        <v>0.2</v>
      </c>
      <c r="F163" s="153">
        <v>4.7699999999999996</v>
      </c>
      <c r="G163" s="153">
        <v>24.85</v>
      </c>
    </row>
    <row r="164" spans="1:7">
      <c r="A164" s="154" t="s">
        <v>225</v>
      </c>
      <c r="B164" s="107">
        <v>10</v>
      </c>
      <c r="C164" s="107">
        <v>10</v>
      </c>
      <c r="D164" s="153">
        <v>0</v>
      </c>
      <c r="E164" s="153">
        <v>10</v>
      </c>
      <c r="F164" s="153">
        <v>0</v>
      </c>
      <c r="G164" s="153">
        <v>90</v>
      </c>
    </row>
    <row r="165" spans="1:7">
      <c r="A165" s="154" t="s">
        <v>616</v>
      </c>
      <c r="B165" s="107">
        <v>77</v>
      </c>
      <c r="C165" s="107">
        <v>77</v>
      </c>
      <c r="D165" s="153">
        <v>3.62</v>
      </c>
      <c r="E165" s="153">
        <v>0.21</v>
      </c>
      <c r="F165" s="153">
        <v>8.09</v>
      </c>
      <c r="G165" s="153">
        <v>48.69</v>
      </c>
    </row>
    <row r="166" spans="1:7">
      <c r="A166" s="154" t="s">
        <v>228</v>
      </c>
      <c r="B166" s="107">
        <v>0.5</v>
      </c>
      <c r="C166" s="107">
        <v>0.5</v>
      </c>
      <c r="D166" s="153">
        <v>0</v>
      </c>
      <c r="E166" s="153">
        <v>0</v>
      </c>
      <c r="F166" s="153">
        <v>0</v>
      </c>
      <c r="G166" s="153">
        <v>0</v>
      </c>
    </row>
    <row r="167" spans="1:7">
      <c r="A167" s="154" t="s">
        <v>229</v>
      </c>
      <c r="B167" s="107">
        <v>0.18</v>
      </c>
      <c r="C167" s="107">
        <v>0.18</v>
      </c>
      <c r="D167" s="153">
        <v>0</v>
      </c>
      <c r="E167" s="153">
        <v>0</v>
      </c>
      <c r="F167" s="153">
        <v>0</v>
      </c>
      <c r="G167" s="153">
        <v>0</v>
      </c>
    </row>
    <row r="168" spans="1:7">
      <c r="A168" s="154" t="s">
        <v>300</v>
      </c>
      <c r="B168" s="107">
        <v>18.75</v>
      </c>
      <c r="C168" s="107">
        <v>18.75</v>
      </c>
      <c r="D168" s="153">
        <v>0.53</v>
      </c>
      <c r="E168" s="153">
        <v>3.75</v>
      </c>
      <c r="F168" s="153">
        <v>0.6</v>
      </c>
      <c r="G168" s="153">
        <v>38.25</v>
      </c>
    </row>
    <row r="169" spans="1:7">
      <c r="A169" s="154" t="s">
        <v>237</v>
      </c>
      <c r="B169" s="107">
        <v>5.63</v>
      </c>
      <c r="C169" s="107">
        <v>5.63</v>
      </c>
      <c r="D169" s="153">
        <v>0.57999999999999996</v>
      </c>
      <c r="E169" s="153">
        <v>0.05</v>
      </c>
      <c r="F169" s="153">
        <v>4.17</v>
      </c>
      <c r="G169" s="153">
        <v>19.440000000000001</v>
      </c>
    </row>
    <row r="170" spans="1:7">
      <c r="A170" s="154" t="s">
        <v>230</v>
      </c>
      <c r="B170" s="107">
        <v>56.25</v>
      </c>
      <c r="C170" s="107">
        <v>56.25</v>
      </c>
      <c r="D170" s="153">
        <v>0</v>
      </c>
      <c r="E170" s="153">
        <v>0</v>
      </c>
      <c r="F170" s="153">
        <v>0</v>
      </c>
      <c r="G170" s="153">
        <v>0</v>
      </c>
    </row>
    <row r="171" spans="1:7">
      <c r="A171" s="109" t="s">
        <v>232</v>
      </c>
      <c r="B171" s="109"/>
      <c r="C171" s="119">
        <v>225</v>
      </c>
      <c r="D171" s="110">
        <f>SUM(D163:D170)</f>
        <v>5.7200000000000006</v>
      </c>
      <c r="E171" s="110">
        <f>SUM(E163:E170)</f>
        <v>14.21</v>
      </c>
      <c r="F171" s="110">
        <f>SUM(F163:F170)</f>
        <v>17.63</v>
      </c>
      <c r="G171" s="110">
        <f>SUM(G163:G170)</f>
        <v>221.23</v>
      </c>
    </row>
    <row r="172" spans="1:7" ht="48.6" customHeight="1">
      <c r="A172" s="375" t="s">
        <v>690</v>
      </c>
      <c r="B172" s="375"/>
      <c r="C172" s="375"/>
      <c r="D172" s="375"/>
      <c r="E172" s="375"/>
      <c r="F172" s="375"/>
      <c r="G172" s="375"/>
    </row>
    <row r="174" spans="1:7">
      <c r="A174" s="1" t="s">
        <v>691</v>
      </c>
      <c r="B174" s="156"/>
      <c r="C174" s="1"/>
      <c r="D174" s="1"/>
      <c r="E174" s="1"/>
      <c r="F174" s="1"/>
      <c r="G174" s="1"/>
    </row>
    <row r="175" spans="1:7" ht="14.4" customHeight="1">
      <c r="A175" s="376" t="s">
        <v>215</v>
      </c>
      <c r="B175" s="377" t="s">
        <v>216</v>
      </c>
      <c r="C175" s="377"/>
      <c r="D175" s="376" t="s">
        <v>4</v>
      </c>
      <c r="E175" s="376"/>
      <c r="F175" s="376"/>
      <c r="G175" s="378" t="s">
        <v>217</v>
      </c>
    </row>
    <row r="176" spans="1:7">
      <c r="A176" s="376"/>
      <c r="B176" s="182" t="s">
        <v>218</v>
      </c>
      <c r="C176" s="182" t="s">
        <v>219</v>
      </c>
      <c r="D176" s="182" t="s">
        <v>220</v>
      </c>
      <c r="E176" s="182" t="s">
        <v>6</v>
      </c>
      <c r="F176" s="182" t="s">
        <v>221</v>
      </c>
      <c r="G176" s="378"/>
    </row>
    <row r="177" spans="1:7">
      <c r="A177" s="183" t="s">
        <v>692</v>
      </c>
      <c r="B177" s="107">
        <v>66.666666666666671</v>
      </c>
      <c r="C177" s="107">
        <v>66.666666666666671</v>
      </c>
      <c r="D177" s="182">
        <v>12.87</v>
      </c>
      <c r="E177" s="182">
        <v>3.33</v>
      </c>
      <c r="F177" s="182">
        <v>0</v>
      </c>
      <c r="G177" s="182">
        <v>81.47</v>
      </c>
    </row>
    <row r="178" spans="1:7">
      <c r="A178" s="183" t="s">
        <v>263</v>
      </c>
      <c r="B178" s="107">
        <v>5.333333333333333</v>
      </c>
      <c r="C178" s="107">
        <v>5.333333333333333</v>
      </c>
      <c r="D178" s="182">
        <v>0.56000000000000005</v>
      </c>
      <c r="E178" s="182">
        <v>0.16</v>
      </c>
      <c r="F178" s="182">
        <v>3.64</v>
      </c>
      <c r="G178" s="182">
        <v>18.239999999999998</v>
      </c>
    </row>
    <row r="179" spans="1:7">
      <c r="A179" s="183" t="s">
        <v>237</v>
      </c>
      <c r="B179" s="107">
        <v>13.333333333333334</v>
      </c>
      <c r="C179" s="107">
        <v>13.333333333333334</v>
      </c>
      <c r="D179" s="182">
        <v>1.37</v>
      </c>
      <c r="E179" s="182">
        <v>0.12</v>
      </c>
      <c r="F179" s="182">
        <v>9.86</v>
      </c>
      <c r="G179" s="182">
        <v>46.03</v>
      </c>
    </row>
    <row r="180" spans="1:7">
      <c r="A180" s="183" t="s">
        <v>225</v>
      </c>
      <c r="B180" s="107">
        <v>6.666666666666667</v>
      </c>
      <c r="C180" s="107">
        <v>6.666666666666667</v>
      </c>
      <c r="D180" s="182">
        <v>0</v>
      </c>
      <c r="E180" s="182">
        <v>6.67</v>
      </c>
      <c r="F180" s="182">
        <v>0</v>
      </c>
      <c r="G180" s="182">
        <v>60.3</v>
      </c>
    </row>
    <row r="181" spans="1:7">
      <c r="A181" s="183" t="s">
        <v>228</v>
      </c>
      <c r="B181" s="107">
        <v>1.2</v>
      </c>
      <c r="C181" s="107">
        <v>1.2</v>
      </c>
      <c r="D181" s="182">
        <v>0</v>
      </c>
      <c r="E181" s="182">
        <v>0</v>
      </c>
      <c r="F181" s="182">
        <v>0</v>
      </c>
      <c r="G181" s="182">
        <v>0</v>
      </c>
    </row>
    <row r="182" spans="1:7">
      <c r="A182" s="183" t="s">
        <v>376</v>
      </c>
      <c r="B182" s="107">
        <v>0.4</v>
      </c>
      <c r="C182" s="107">
        <v>0.4</v>
      </c>
      <c r="D182" s="182">
        <v>0</v>
      </c>
      <c r="E182" s="182">
        <v>0</v>
      </c>
      <c r="F182" s="182">
        <v>0</v>
      </c>
      <c r="G182" s="182">
        <v>0</v>
      </c>
    </row>
    <row r="183" spans="1:7">
      <c r="A183" s="183" t="s">
        <v>293</v>
      </c>
      <c r="B183" s="107">
        <v>0.7</v>
      </c>
      <c r="C183" s="107">
        <v>0.66666666666666663</v>
      </c>
      <c r="D183" s="182">
        <v>0.04</v>
      </c>
      <c r="E183" s="182">
        <v>0</v>
      </c>
      <c r="F183" s="182">
        <v>0.02</v>
      </c>
      <c r="G183" s="182">
        <v>0.26</v>
      </c>
    </row>
    <row r="184" spans="1:7">
      <c r="A184" s="109" t="s">
        <v>232</v>
      </c>
      <c r="B184" s="109"/>
      <c r="C184" s="119" t="s">
        <v>693</v>
      </c>
      <c r="D184" s="110">
        <f>SUM(D177:D183)</f>
        <v>14.84</v>
      </c>
      <c r="E184" s="110">
        <f>SUM(E177:E183)</f>
        <v>10.280000000000001</v>
      </c>
      <c r="F184" s="110">
        <f>SUM(F177:F183)</f>
        <v>13.52</v>
      </c>
      <c r="G184" s="110">
        <f>SUM(G177:G183)</f>
        <v>206.3</v>
      </c>
    </row>
    <row r="185" spans="1:7" ht="56.4" customHeight="1">
      <c r="A185" s="375" t="s">
        <v>1054</v>
      </c>
      <c r="B185" s="375"/>
      <c r="C185" s="375"/>
      <c r="D185" s="375"/>
      <c r="E185" s="375"/>
      <c r="F185" s="375"/>
      <c r="G185" s="375"/>
    </row>
    <row r="186" spans="1:7">
      <c r="D186" s="52"/>
      <c r="E186" s="52"/>
      <c r="F186" s="52"/>
      <c r="G186" s="52"/>
    </row>
    <row r="187" spans="1:7">
      <c r="A187" s="1" t="s">
        <v>694</v>
      </c>
      <c r="B187" s="156"/>
      <c r="C187" s="1"/>
      <c r="D187" s="1"/>
      <c r="E187" s="1"/>
      <c r="F187" s="1"/>
      <c r="G187" s="1"/>
    </row>
    <row r="188" spans="1:7">
      <c r="A188" s="376" t="s">
        <v>215</v>
      </c>
      <c r="B188" s="377" t="s">
        <v>216</v>
      </c>
      <c r="C188" s="377"/>
      <c r="D188" s="376" t="s">
        <v>4</v>
      </c>
      <c r="E188" s="376"/>
      <c r="F188" s="376"/>
      <c r="G188" s="378" t="s">
        <v>217</v>
      </c>
    </row>
    <row r="189" spans="1:7">
      <c r="A189" s="376"/>
      <c r="B189" s="153" t="s">
        <v>218</v>
      </c>
      <c r="C189" s="153" t="s">
        <v>219</v>
      </c>
      <c r="D189" s="153" t="s">
        <v>220</v>
      </c>
      <c r="E189" s="153" t="s">
        <v>6</v>
      </c>
      <c r="F189" s="153" t="s">
        <v>221</v>
      </c>
      <c r="G189" s="378"/>
    </row>
    <row r="190" spans="1:7">
      <c r="A190" s="154" t="s">
        <v>695</v>
      </c>
      <c r="B190" s="107">
        <v>51</v>
      </c>
      <c r="C190" s="107">
        <v>50</v>
      </c>
      <c r="D190" s="153">
        <v>0.5</v>
      </c>
      <c r="E190" s="153">
        <v>0.1</v>
      </c>
      <c r="F190" s="153">
        <v>1.3</v>
      </c>
      <c r="G190" s="153">
        <v>8.1</v>
      </c>
    </row>
    <row r="191" spans="1:7">
      <c r="A191" s="109" t="s">
        <v>232</v>
      </c>
      <c r="B191" s="109"/>
      <c r="C191" s="119" t="s">
        <v>501</v>
      </c>
      <c r="D191" s="109">
        <f>SUM(D190:D190)</f>
        <v>0.5</v>
      </c>
      <c r="E191" s="109">
        <f>SUM(E190:E190)</f>
        <v>0.1</v>
      </c>
      <c r="F191" s="109">
        <f>SUM(F190:F190)</f>
        <v>1.3</v>
      </c>
      <c r="G191" s="109">
        <f>SUM(G190:G190)</f>
        <v>8.1</v>
      </c>
    </row>
    <row r="192" spans="1:7">
      <c r="A192" s="375" t="s">
        <v>696</v>
      </c>
      <c r="B192" s="375"/>
      <c r="C192" s="375"/>
      <c r="D192" s="375"/>
      <c r="E192" s="375"/>
      <c r="F192" s="375"/>
      <c r="G192" s="375"/>
    </row>
    <row r="194" spans="1:7">
      <c r="A194" s="1" t="s">
        <v>638</v>
      </c>
      <c r="B194" s="1"/>
      <c r="C194" s="1"/>
      <c r="D194" s="1"/>
      <c r="E194" s="1"/>
      <c r="F194" s="1"/>
      <c r="G194" s="1"/>
    </row>
    <row r="195" spans="1:7">
      <c r="A195" s="376" t="s">
        <v>215</v>
      </c>
      <c r="B195" s="377" t="s">
        <v>216</v>
      </c>
      <c r="C195" s="377"/>
      <c r="D195" s="376" t="s">
        <v>4</v>
      </c>
      <c r="E195" s="376"/>
      <c r="F195" s="376"/>
      <c r="G195" s="378" t="s">
        <v>217</v>
      </c>
    </row>
    <row r="196" spans="1:7">
      <c r="A196" s="376"/>
      <c r="B196" s="2" t="s">
        <v>218</v>
      </c>
      <c r="C196" s="2" t="s">
        <v>219</v>
      </c>
      <c r="D196" s="2" t="s">
        <v>220</v>
      </c>
      <c r="E196" s="2" t="s">
        <v>6</v>
      </c>
      <c r="F196" s="2" t="s">
        <v>221</v>
      </c>
      <c r="G196" s="378"/>
    </row>
    <row r="197" spans="1:7">
      <c r="A197" s="3" t="s">
        <v>160</v>
      </c>
      <c r="B197" s="3">
        <v>50</v>
      </c>
      <c r="C197" s="3">
        <v>50</v>
      </c>
      <c r="D197" s="45">
        <v>2.8</v>
      </c>
      <c r="E197" s="45">
        <v>0.6</v>
      </c>
      <c r="F197" s="45">
        <v>29.4</v>
      </c>
      <c r="G197" s="45">
        <v>134</v>
      </c>
    </row>
    <row r="198" spans="1:7">
      <c r="A198" s="46" t="s">
        <v>232</v>
      </c>
      <c r="B198" s="47"/>
      <c r="C198" s="46">
        <v>50</v>
      </c>
      <c r="D198" s="46">
        <v>2.8</v>
      </c>
      <c r="E198" s="46">
        <v>0.6</v>
      </c>
      <c r="F198" s="46">
        <v>29.4</v>
      </c>
      <c r="G198" s="46">
        <v>134</v>
      </c>
    </row>
    <row r="200" spans="1:7">
      <c r="A200" s="1" t="s">
        <v>703</v>
      </c>
      <c r="B200" s="1"/>
      <c r="C200" s="1"/>
      <c r="D200" s="1"/>
      <c r="E200" s="1"/>
      <c r="F200" s="1"/>
      <c r="G200" s="1"/>
    </row>
    <row r="201" spans="1:7">
      <c r="A201" s="376" t="s">
        <v>215</v>
      </c>
      <c r="B201" s="377" t="s">
        <v>216</v>
      </c>
      <c r="C201" s="377"/>
      <c r="D201" s="376" t="s">
        <v>4</v>
      </c>
      <c r="E201" s="376"/>
      <c r="F201" s="376"/>
      <c r="G201" s="378" t="s">
        <v>217</v>
      </c>
    </row>
    <row r="202" spans="1:7">
      <c r="A202" s="376"/>
      <c r="B202" s="153" t="s">
        <v>218</v>
      </c>
      <c r="C202" s="153" t="s">
        <v>219</v>
      </c>
      <c r="D202" s="153" t="s">
        <v>220</v>
      </c>
      <c r="E202" s="153" t="s">
        <v>6</v>
      </c>
      <c r="F202" s="153" t="s">
        <v>221</v>
      </c>
      <c r="G202" s="378"/>
    </row>
    <row r="203" spans="1:7">
      <c r="A203" s="154" t="s">
        <v>246</v>
      </c>
      <c r="B203" s="107">
        <v>26.45</v>
      </c>
      <c r="C203" s="107">
        <v>23</v>
      </c>
      <c r="D203" s="153">
        <v>0.08</v>
      </c>
      <c r="E203" s="153">
        <v>0.14000000000000001</v>
      </c>
      <c r="F203" s="153">
        <v>2.62</v>
      </c>
      <c r="G203" s="153">
        <v>12.04</v>
      </c>
    </row>
    <row r="204" spans="1:7">
      <c r="A204" s="154" t="s">
        <v>247</v>
      </c>
      <c r="B204" s="107">
        <v>20</v>
      </c>
      <c r="C204" s="107">
        <v>20</v>
      </c>
      <c r="D204" s="153">
        <v>0</v>
      </c>
      <c r="E204" s="153">
        <v>0</v>
      </c>
      <c r="F204" s="153">
        <v>19.96</v>
      </c>
      <c r="G204" s="153">
        <v>79.84</v>
      </c>
    </row>
    <row r="205" spans="1:7">
      <c r="A205" s="154" t="s">
        <v>248</v>
      </c>
      <c r="B205" s="107">
        <v>0.2</v>
      </c>
      <c r="C205" s="107">
        <v>0.2</v>
      </c>
      <c r="D205" s="153">
        <v>0</v>
      </c>
      <c r="E205" s="153">
        <v>0</v>
      </c>
      <c r="F205" s="153">
        <v>0</v>
      </c>
      <c r="G205" s="153">
        <v>0</v>
      </c>
    </row>
    <row r="206" spans="1:7">
      <c r="A206" s="154" t="s">
        <v>230</v>
      </c>
      <c r="B206" s="107">
        <v>157</v>
      </c>
      <c r="C206" s="107">
        <v>157</v>
      </c>
      <c r="D206" s="153">
        <v>0</v>
      </c>
      <c r="E206" s="153">
        <v>0</v>
      </c>
      <c r="F206" s="153">
        <v>0</v>
      </c>
      <c r="G206" s="153">
        <v>0</v>
      </c>
    </row>
    <row r="207" spans="1:7">
      <c r="A207" s="109" t="s">
        <v>232</v>
      </c>
      <c r="B207" s="109"/>
      <c r="C207" s="109">
        <v>200</v>
      </c>
      <c r="D207" s="110">
        <f>SUM(D203:D206)</f>
        <v>0.08</v>
      </c>
      <c r="E207" s="110">
        <f>SUM(E203:E206)</f>
        <v>0.14000000000000001</v>
      </c>
      <c r="F207" s="110">
        <f>SUM(F203:F206)</f>
        <v>22.580000000000002</v>
      </c>
      <c r="G207" s="110">
        <f>SUM(G203:G206)</f>
        <v>91.88</v>
      </c>
    </row>
    <row r="208" spans="1:7" ht="43.2" customHeight="1">
      <c r="A208" s="375" t="s">
        <v>539</v>
      </c>
      <c r="B208" s="375"/>
      <c r="C208" s="375"/>
      <c r="D208" s="375"/>
      <c r="E208" s="375"/>
      <c r="F208" s="375"/>
      <c r="G208" s="375"/>
    </row>
    <row r="210" spans="1:7">
      <c r="A210" s="363" t="s">
        <v>30</v>
      </c>
      <c r="B210" s="363"/>
      <c r="C210" s="363"/>
      <c r="D210" s="363"/>
      <c r="E210" s="363"/>
      <c r="F210" s="363"/>
      <c r="G210" s="363"/>
    </row>
    <row r="211" spans="1:7">
      <c r="A211" s="151"/>
      <c r="B211" s="151"/>
      <c r="C211" s="151"/>
      <c r="D211" s="151"/>
      <c r="E211" s="151"/>
      <c r="F211" s="151"/>
      <c r="G211" s="151"/>
    </row>
    <row r="212" spans="1:7">
      <c r="A212" s="1" t="s">
        <v>705</v>
      </c>
    </row>
    <row r="213" spans="1:7">
      <c r="A213" s="376" t="s">
        <v>215</v>
      </c>
      <c r="B213" s="377" t="s">
        <v>216</v>
      </c>
      <c r="C213" s="377"/>
      <c r="D213" s="376" t="s">
        <v>4</v>
      </c>
      <c r="E213" s="376"/>
      <c r="F213" s="376"/>
      <c r="G213" s="378" t="s">
        <v>217</v>
      </c>
    </row>
    <row r="214" spans="1:7">
      <c r="A214" s="376"/>
      <c r="B214" s="153" t="s">
        <v>218</v>
      </c>
      <c r="C214" s="153" t="s">
        <v>219</v>
      </c>
      <c r="D214" s="153" t="s">
        <v>220</v>
      </c>
      <c r="E214" s="153" t="s">
        <v>6</v>
      </c>
      <c r="F214" s="153" t="s">
        <v>221</v>
      </c>
      <c r="G214" s="378"/>
    </row>
    <row r="215" spans="1:7">
      <c r="A215" s="154" t="s">
        <v>331</v>
      </c>
      <c r="B215" s="107">
        <v>55.72</v>
      </c>
      <c r="C215" s="107">
        <v>42.857142857142854</v>
      </c>
      <c r="D215" s="153">
        <v>7.37</v>
      </c>
      <c r="E215" s="153">
        <v>1.07</v>
      </c>
      <c r="F215" s="153">
        <v>0</v>
      </c>
      <c r="G215" s="153">
        <v>39.130000000000003</v>
      </c>
    </row>
    <row r="216" spans="1:7">
      <c r="A216" s="154" t="s">
        <v>237</v>
      </c>
      <c r="B216" s="107">
        <v>10.476190476190476</v>
      </c>
      <c r="C216" s="107">
        <v>10.476190476190476</v>
      </c>
      <c r="D216" s="153">
        <v>1.08</v>
      </c>
      <c r="E216" s="153">
        <v>0.09</v>
      </c>
      <c r="F216" s="153">
        <v>7.76</v>
      </c>
      <c r="G216" s="153">
        <v>36.19</v>
      </c>
    </row>
    <row r="217" spans="1:7">
      <c r="A217" s="154" t="s">
        <v>225</v>
      </c>
      <c r="B217" s="107">
        <v>5.7142857142857144</v>
      </c>
      <c r="C217" s="107">
        <v>5.7142857142857144</v>
      </c>
      <c r="D217" s="153">
        <v>0</v>
      </c>
      <c r="E217" s="153">
        <v>5.71</v>
      </c>
      <c r="F217" s="153">
        <v>0</v>
      </c>
      <c r="G217" s="153">
        <v>51.39</v>
      </c>
    </row>
    <row r="218" spans="1:7">
      <c r="A218" s="154" t="s">
        <v>228</v>
      </c>
      <c r="B218" s="107">
        <v>0.02</v>
      </c>
      <c r="C218" s="107">
        <v>0.02</v>
      </c>
      <c r="D218" s="153">
        <v>0</v>
      </c>
      <c r="E218" s="153">
        <v>0</v>
      </c>
      <c r="F218" s="153">
        <v>0</v>
      </c>
      <c r="G218" s="153">
        <v>0</v>
      </c>
    </row>
    <row r="219" spans="1:7">
      <c r="A219" s="154" t="s">
        <v>229</v>
      </c>
      <c r="B219" s="107">
        <v>0.23809523809523808</v>
      </c>
      <c r="C219" s="107">
        <v>0.23809523809523808</v>
      </c>
      <c r="D219" s="153">
        <v>0</v>
      </c>
      <c r="E219" s="153">
        <v>0</v>
      </c>
      <c r="F219" s="153">
        <v>0</v>
      </c>
      <c r="G219" s="153">
        <v>0</v>
      </c>
    </row>
    <row r="220" spans="1:7">
      <c r="A220" s="154" t="s">
        <v>309</v>
      </c>
      <c r="B220" s="107">
        <v>10.476190476190476</v>
      </c>
      <c r="C220" s="107">
        <v>10.476190476190476</v>
      </c>
      <c r="D220" s="153">
        <v>1.35</v>
      </c>
      <c r="E220" s="153">
        <v>1.17</v>
      </c>
      <c r="F220" s="153">
        <v>7.0000000000000007E-2</v>
      </c>
      <c r="G220" s="153">
        <v>16.27</v>
      </c>
    </row>
    <row r="221" spans="1:7">
      <c r="A221" s="167" t="s">
        <v>232</v>
      </c>
      <c r="B221" s="167"/>
      <c r="C221" s="119" t="s">
        <v>512</v>
      </c>
      <c r="D221" s="110">
        <f>SUM(D215:D220)</f>
        <v>9.7999999999999989</v>
      </c>
      <c r="E221" s="110">
        <f>SUM(E215:E220)</f>
        <v>8.0399999999999991</v>
      </c>
      <c r="F221" s="110">
        <f>SUM(F215:F220)</f>
        <v>7.83</v>
      </c>
      <c r="G221" s="110">
        <f>SUM(G215:G220)</f>
        <v>142.97999999999999</v>
      </c>
    </row>
    <row r="222" spans="1:7" ht="54.6" customHeight="1">
      <c r="A222" s="375" t="s">
        <v>704</v>
      </c>
      <c r="B222" s="375"/>
      <c r="C222" s="375"/>
      <c r="D222" s="375"/>
      <c r="E222" s="375"/>
      <c r="F222" s="375"/>
      <c r="G222" s="375"/>
    </row>
    <row r="224" spans="1:7">
      <c r="A224" s="38" t="s">
        <v>631</v>
      </c>
      <c r="B224" s="38"/>
      <c r="C224" s="38"/>
      <c r="D224" s="38"/>
      <c r="E224" s="38"/>
      <c r="F224" s="38"/>
      <c r="G224" s="38"/>
    </row>
    <row r="225" spans="1:8">
      <c r="A225" s="376" t="s">
        <v>215</v>
      </c>
      <c r="B225" s="377" t="s">
        <v>216</v>
      </c>
      <c r="C225" s="377"/>
      <c r="D225" s="376" t="s">
        <v>4</v>
      </c>
      <c r="E225" s="376"/>
      <c r="F225" s="376"/>
      <c r="G225" s="378" t="s">
        <v>217</v>
      </c>
    </row>
    <row r="226" spans="1:8">
      <c r="A226" s="376"/>
      <c r="B226" s="2" t="s">
        <v>218</v>
      </c>
      <c r="C226" s="2" t="s">
        <v>219</v>
      </c>
      <c r="D226" s="2" t="s">
        <v>220</v>
      </c>
      <c r="E226" s="2" t="s">
        <v>6</v>
      </c>
      <c r="F226" s="2" t="s">
        <v>221</v>
      </c>
      <c r="G226" s="378"/>
      <c r="H226" s="54"/>
    </row>
    <row r="227" spans="1:8">
      <c r="A227" s="3" t="s">
        <v>265</v>
      </c>
      <c r="B227" s="3">
        <v>245.61</v>
      </c>
      <c r="C227" s="3">
        <v>161.5</v>
      </c>
      <c r="D227" s="45">
        <v>3.2</v>
      </c>
      <c r="E227" s="45">
        <v>0.16</v>
      </c>
      <c r="F227" s="45">
        <v>23.9</v>
      </c>
      <c r="G227" s="45">
        <v>109.98</v>
      </c>
    </row>
    <row r="228" spans="1:8">
      <c r="A228" s="3" t="s">
        <v>239</v>
      </c>
      <c r="B228" s="3">
        <v>0.3</v>
      </c>
      <c r="C228" s="3">
        <v>0.3</v>
      </c>
      <c r="D228" s="45">
        <v>0</v>
      </c>
      <c r="E228" s="45">
        <v>0</v>
      </c>
      <c r="F228" s="45">
        <v>0</v>
      </c>
      <c r="G228" s="45">
        <v>0</v>
      </c>
    </row>
    <row r="229" spans="1:8">
      <c r="A229" s="55" t="s">
        <v>232</v>
      </c>
      <c r="B229" s="56"/>
      <c r="C229" s="55">
        <v>150</v>
      </c>
      <c r="D229" s="55">
        <v>3.2</v>
      </c>
      <c r="E229" s="55">
        <v>0.2</v>
      </c>
      <c r="F229" s="55">
        <v>24</v>
      </c>
      <c r="G229" s="55">
        <v>110</v>
      </c>
    </row>
    <row r="230" spans="1:8">
      <c r="A230" s="407" t="s">
        <v>266</v>
      </c>
      <c r="B230" s="407"/>
      <c r="C230" s="407"/>
      <c r="D230" s="407"/>
      <c r="E230" s="407"/>
      <c r="F230" s="407"/>
      <c r="G230" s="407"/>
      <c r="H230" s="407"/>
    </row>
    <row r="231" spans="1:8">
      <c r="A231" s="407"/>
      <c r="B231" s="407"/>
      <c r="C231" s="407"/>
      <c r="D231" s="407"/>
      <c r="E231" s="407"/>
      <c r="F231" s="407"/>
      <c r="G231" s="407"/>
      <c r="H231" s="407"/>
    </row>
    <row r="232" spans="1:8" ht="3" customHeight="1">
      <c r="A232" s="407"/>
      <c r="B232" s="407"/>
      <c r="C232" s="407"/>
      <c r="D232" s="407"/>
      <c r="E232" s="407"/>
      <c r="F232" s="407"/>
      <c r="G232" s="407"/>
      <c r="H232" s="407"/>
    </row>
    <row r="233" spans="1:8" hidden="1">
      <c r="A233" s="407"/>
      <c r="B233" s="407"/>
      <c r="C233" s="407"/>
      <c r="D233" s="407"/>
      <c r="E233" s="407"/>
      <c r="F233" s="407"/>
      <c r="G233" s="407"/>
      <c r="H233" s="407"/>
    </row>
    <row r="234" spans="1:8" hidden="1">
      <c r="A234" s="407"/>
      <c r="B234" s="407"/>
      <c r="C234" s="407"/>
      <c r="D234" s="407"/>
      <c r="E234" s="407"/>
      <c r="F234" s="407"/>
      <c r="G234" s="407"/>
      <c r="H234" s="407"/>
    </row>
    <row r="235" spans="1:8" hidden="1">
      <c r="A235" s="407"/>
      <c r="B235" s="407"/>
      <c r="C235" s="407"/>
      <c r="D235" s="407"/>
      <c r="E235" s="407"/>
      <c r="F235" s="407"/>
      <c r="G235" s="407"/>
      <c r="H235" s="407"/>
    </row>
    <row r="237" spans="1:8">
      <c r="A237" s="1" t="s">
        <v>632</v>
      </c>
      <c r="B237" s="1"/>
      <c r="C237" s="1"/>
      <c r="D237" s="1"/>
      <c r="E237" s="1"/>
      <c r="F237" s="1"/>
      <c r="G237" s="1"/>
    </row>
    <row r="238" spans="1:8">
      <c r="A238" s="376" t="s">
        <v>215</v>
      </c>
      <c r="B238" s="377" t="s">
        <v>216</v>
      </c>
      <c r="C238" s="377"/>
      <c r="D238" s="376" t="s">
        <v>4</v>
      </c>
      <c r="E238" s="376"/>
      <c r="F238" s="376"/>
      <c r="G238" s="378" t="s">
        <v>217</v>
      </c>
    </row>
    <row r="239" spans="1:8">
      <c r="A239" s="376"/>
      <c r="B239" s="153" t="s">
        <v>218</v>
      </c>
      <c r="C239" s="153" t="s">
        <v>219</v>
      </c>
      <c r="D239" s="153" t="s">
        <v>220</v>
      </c>
      <c r="E239" s="153" t="s">
        <v>6</v>
      </c>
      <c r="F239" s="153" t="s">
        <v>221</v>
      </c>
      <c r="G239" s="378"/>
      <c r="H239" s="54"/>
    </row>
    <row r="240" spans="1:8">
      <c r="A240" s="3" t="s">
        <v>225</v>
      </c>
      <c r="B240" s="44">
        <v>2.0202020202020203</v>
      </c>
      <c r="C240" s="44">
        <v>2.0202020202020203</v>
      </c>
      <c r="D240" s="45">
        <v>0</v>
      </c>
      <c r="E240" s="45">
        <v>2.02</v>
      </c>
      <c r="F240" s="45">
        <v>0</v>
      </c>
      <c r="G240" s="45">
        <v>18.18</v>
      </c>
    </row>
    <row r="241" spans="1:8">
      <c r="A241" s="3" t="s">
        <v>237</v>
      </c>
      <c r="B241" s="44">
        <v>2.5252525252525251</v>
      </c>
      <c r="C241" s="44">
        <v>2.5252525252525251</v>
      </c>
      <c r="D241" s="45">
        <v>0.26</v>
      </c>
      <c r="E241" s="45">
        <v>0.02</v>
      </c>
      <c r="F241" s="45">
        <v>1.87</v>
      </c>
      <c r="G241" s="45">
        <v>8.74</v>
      </c>
    </row>
    <row r="242" spans="1:8">
      <c r="A242" s="3" t="s">
        <v>228</v>
      </c>
      <c r="B242" s="44">
        <v>0.10101010101010101</v>
      </c>
      <c r="C242" s="44">
        <v>0.10101010101010101</v>
      </c>
      <c r="D242" s="45">
        <v>0</v>
      </c>
      <c r="E242" s="45">
        <v>0</v>
      </c>
      <c r="F242" s="45">
        <v>0</v>
      </c>
      <c r="G242" s="45">
        <v>0</v>
      </c>
    </row>
    <row r="243" spans="1:8">
      <c r="A243" s="3" t="s">
        <v>268</v>
      </c>
      <c r="B243" s="44">
        <v>20.202020202020201</v>
      </c>
      <c r="C243" s="44">
        <v>20.202020202020201</v>
      </c>
      <c r="D243" s="45">
        <v>0.61</v>
      </c>
      <c r="E243" s="45">
        <v>0.4</v>
      </c>
      <c r="F243" s="45">
        <v>0.91</v>
      </c>
      <c r="G243" s="45">
        <v>9.6999999999999993</v>
      </c>
    </row>
    <row r="244" spans="1:8">
      <c r="A244" s="3" t="s">
        <v>230</v>
      </c>
      <c r="B244" s="44">
        <v>25.252525252525253</v>
      </c>
      <c r="C244" s="44">
        <v>25.252525252525253</v>
      </c>
      <c r="D244" s="45">
        <v>0</v>
      </c>
      <c r="E244" s="45">
        <v>0</v>
      </c>
      <c r="F244" s="45">
        <v>0</v>
      </c>
      <c r="G244" s="45">
        <v>0</v>
      </c>
    </row>
    <row r="245" spans="1:8">
      <c r="A245" s="55" t="s">
        <v>232</v>
      </c>
      <c r="B245" s="56"/>
      <c r="C245" s="55">
        <v>50</v>
      </c>
      <c r="D245" s="59">
        <f>SUM(D240:D244)</f>
        <v>0.87</v>
      </c>
      <c r="E245" s="59">
        <f t="shared" ref="E245:G245" si="4">SUM(E240:E244)</f>
        <v>2.44</v>
      </c>
      <c r="F245" s="59">
        <f t="shared" si="4"/>
        <v>2.7800000000000002</v>
      </c>
      <c r="G245" s="59">
        <f t="shared" si="4"/>
        <v>36.620000000000005</v>
      </c>
    </row>
    <row r="246" spans="1:8">
      <c r="A246" s="407" t="s">
        <v>269</v>
      </c>
      <c r="B246" s="407"/>
      <c r="C246" s="407"/>
      <c r="D246" s="407"/>
      <c r="E246" s="407"/>
      <c r="F246" s="407"/>
      <c r="G246" s="407"/>
      <c r="H246" s="407"/>
    </row>
    <row r="247" spans="1:8">
      <c r="A247" s="407"/>
      <c r="B247" s="407"/>
      <c r="C247" s="407"/>
      <c r="D247" s="407"/>
      <c r="E247" s="407"/>
      <c r="F247" s="407"/>
      <c r="G247" s="407"/>
      <c r="H247" s="407"/>
    </row>
    <row r="248" spans="1:8" ht="4.2" customHeight="1">
      <c r="A248" s="407"/>
      <c r="B248" s="407"/>
      <c r="C248" s="407"/>
      <c r="D248" s="407"/>
      <c r="E248" s="407"/>
      <c r="F248" s="407"/>
      <c r="G248" s="407"/>
      <c r="H248" s="407"/>
    </row>
    <row r="249" spans="1:8" hidden="1">
      <c r="A249" s="407"/>
      <c r="B249" s="407"/>
      <c r="C249" s="407"/>
      <c r="D249" s="407"/>
      <c r="E249" s="407"/>
      <c r="F249" s="407"/>
      <c r="G249" s="407"/>
      <c r="H249" s="407"/>
    </row>
    <row r="250" spans="1:8" hidden="1">
      <c r="A250" s="407"/>
      <c r="B250" s="407"/>
      <c r="C250" s="407"/>
      <c r="D250" s="407"/>
      <c r="E250" s="407"/>
      <c r="F250" s="407"/>
      <c r="G250" s="407"/>
      <c r="H250" s="407"/>
    </row>
    <row r="251" spans="1:8" hidden="1">
      <c r="A251" s="407"/>
      <c r="B251" s="407"/>
      <c r="C251" s="407"/>
      <c r="D251" s="407"/>
      <c r="E251" s="407"/>
      <c r="F251" s="407"/>
      <c r="G251" s="407"/>
      <c r="H251" s="407"/>
    </row>
    <row r="252" spans="1:8">
      <c r="D252" s="52"/>
      <c r="E252" s="52"/>
      <c r="F252" s="52"/>
      <c r="G252" s="52"/>
    </row>
    <row r="253" spans="1:8">
      <c r="A253" s="1" t="s">
        <v>754</v>
      </c>
      <c r="B253" s="1"/>
      <c r="C253" s="1"/>
      <c r="D253" s="1"/>
      <c r="E253" s="1"/>
      <c r="F253" s="1"/>
      <c r="G253" s="1"/>
      <c r="H253" s="1"/>
    </row>
    <row r="254" spans="1:8">
      <c r="A254" s="376" t="s">
        <v>215</v>
      </c>
      <c r="B254" s="377" t="s">
        <v>216</v>
      </c>
      <c r="C254" s="377"/>
      <c r="D254" s="376" t="s">
        <v>4</v>
      </c>
      <c r="E254" s="376"/>
      <c r="F254" s="376"/>
      <c r="G254" s="378" t="s">
        <v>217</v>
      </c>
    </row>
    <row r="255" spans="1:8">
      <c r="A255" s="376"/>
      <c r="B255" s="2" t="s">
        <v>218</v>
      </c>
      <c r="C255" s="2" t="s">
        <v>219</v>
      </c>
      <c r="D255" s="2" t="s">
        <v>220</v>
      </c>
      <c r="E255" s="2" t="s">
        <v>6</v>
      </c>
      <c r="F255" s="2" t="s">
        <v>221</v>
      </c>
      <c r="G255" s="378"/>
      <c r="H255" s="54"/>
    </row>
    <row r="256" spans="1:8">
      <c r="A256" s="3" t="s">
        <v>271</v>
      </c>
      <c r="B256" s="3">
        <v>106.75</v>
      </c>
      <c r="C256" s="3">
        <v>79.17</v>
      </c>
      <c r="D256" s="45">
        <v>1.1000000000000001</v>
      </c>
      <c r="E256" s="45">
        <v>0.2</v>
      </c>
      <c r="F256" s="45">
        <v>3.4</v>
      </c>
      <c r="G256" s="45">
        <v>19.2</v>
      </c>
    </row>
    <row r="257" spans="1:8">
      <c r="A257" s="3" t="s">
        <v>272</v>
      </c>
      <c r="B257" s="3">
        <v>12.5</v>
      </c>
      <c r="C257" s="3">
        <v>9.14</v>
      </c>
      <c r="D257" s="45">
        <v>0.1</v>
      </c>
      <c r="E257" s="45">
        <v>0</v>
      </c>
      <c r="F257" s="45">
        <v>0.4</v>
      </c>
      <c r="G257" s="45">
        <v>2.29</v>
      </c>
    </row>
    <row r="258" spans="1:8">
      <c r="A258" s="3" t="s">
        <v>273</v>
      </c>
      <c r="B258" s="3">
        <v>0.4</v>
      </c>
      <c r="C258" s="3">
        <v>0.4</v>
      </c>
      <c r="D258" s="45">
        <v>0</v>
      </c>
      <c r="E258" s="45">
        <v>0</v>
      </c>
      <c r="F258" s="45">
        <v>0</v>
      </c>
      <c r="G258" s="45">
        <v>0</v>
      </c>
    </row>
    <row r="259" spans="1:8">
      <c r="A259" s="3" t="s">
        <v>225</v>
      </c>
      <c r="B259" s="3">
        <v>7.5</v>
      </c>
      <c r="C259" s="3">
        <v>7.5</v>
      </c>
      <c r="D259" s="45">
        <v>0</v>
      </c>
      <c r="E259" s="45">
        <v>7.5</v>
      </c>
      <c r="F259" s="45">
        <v>0</v>
      </c>
      <c r="G259" s="45">
        <v>67.5</v>
      </c>
    </row>
    <row r="260" spans="1:8">
      <c r="A260" s="3" t="s">
        <v>228</v>
      </c>
      <c r="B260" s="3">
        <v>0.25</v>
      </c>
      <c r="C260" s="3">
        <v>0.25</v>
      </c>
      <c r="D260" s="45">
        <v>0</v>
      </c>
      <c r="E260" s="45">
        <v>0</v>
      </c>
      <c r="F260" s="45">
        <v>0</v>
      </c>
      <c r="G260" s="45">
        <v>0</v>
      </c>
    </row>
    <row r="261" spans="1:8">
      <c r="A261" s="3" t="s">
        <v>247</v>
      </c>
      <c r="B261" s="3">
        <v>5</v>
      </c>
      <c r="C261" s="3">
        <v>5</v>
      </c>
      <c r="D261" s="45">
        <v>0</v>
      </c>
      <c r="E261" s="45">
        <v>0</v>
      </c>
      <c r="F261" s="45">
        <v>5</v>
      </c>
      <c r="G261" s="45">
        <v>20</v>
      </c>
    </row>
    <row r="262" spans="1:8">
      <c r="A262" s="55" t="s">
        <v>232</v>
      </c>
      <c r="B262" s="56"/>
      <c r="C262" s="55">
        <v>100</v>
      </c>
      <c r="D262" s="59">
        <f>SUM(D256:D261)</f>
        <v>1.2000000000000002</v>
      </c>
      <c r="E262" s="59">
        <f t="shared" ref="E262:G262" si="5">SUM(E256:E261)</f>
        <v>7.7</v>
      </c>
      <c r="F262" s="59">
        <f t="shared" si="5"/>
        <v>8.8000000000000007</v>
      </c>
      <c r="G262" s="59">
        <f t="shared" si="5"/>
        <v>108.99</v>
      </c>
    </row>
    <row r="263" spans="1:8">
      <c r="A263" s="407" t="s">
        <v>274</v>
      </c>
      <c r="B263" s="407"/>
      <c r="C263" s="407"/>
      <c r="D263" s="407"/>
      <c r="E263" s="407"/>
      <c r="F263" s="407"/>
      <c r="G263" s="407"/>
      <c r="H263" s="407"/>
    </row>
    <row r="264" spans="1:8">
      <c r="A264" s="407"/>
      <c r="B264" s="407"/>
      <c r="C264" s="407"/>
      <c r="D264" s="407"/>
      <c r="E264" s="407"/>
      <c r="F264" s="407"/>
      <c r="G264" s="407"/>
      <c r="H264" s="407"/>
    </row>
    <row r="265" spans="1:8" ht="12.6" customHeight="1">
      <c r="A265" s="407"/>
      <c r="B265" s="407"/>
      <c r="C265" s="407"/>
      <c r="D265" s="407"/>
      <c r="E265" s="407"/>
      <c r="F265" s="407"/>
      <c r="G265" s="407"/>
      <c r="H265" s="407"/>
    </row>
    <row r="266" spans="1:8" hidden="1">
      <c r="A266" s="407"/>
      <c r="B266" s="407"/>
      <c r="C266" s="407"/>
      <c r="D266" s="407"/>
      <c r="E266" s="407"/>
      <c r="F266" s="407"/>
      <c r="G266" s="407"/>
      <c r="H266" s="407"/>
    </row>
    <row r="267" spans="1:8" hidden="1">
      <c r="A267" s="407"/>
      <c r="B267" s="407"/>
      <c r="C267" s="407"/>
      <c r="D267" s="407"/>
      <c r="E267" s="407"/>
      <c r="F267" s="407"/>
      <c r="G267" s="407"/>
      <c r="H267" s="407"/>
    </row>
    <row r="268" spans="1:8" hidden="1">
      <c r="A268" s="407"/>
      <c r="B268" s="407"/>
      <c r="C268" s="407"/>
      <c r="D268" s="407"/>
      <c r="E268" s="407"/>
      <c r="F268" s="407"/>
      <c r="G268" s="407"/>
      <c r="H268" s="407"/>
    </row>
    <row r="270" spans="1:8">
      <c r="A270" s="1" t="s">
        <v>638</v>
      </c>
      <c r="B270" s="1"/>
      <c r="C270" s="1"/>
      <c r="D270" s="1"/>
      <c r="E270" s="1"/>
      <c r="F270" s="1"/>
      <c r="G270" s="1"/>
    </row>
    <row r="271" spans="1:8">
      <c r="A271" s="376" t="s">
        <v>215</v>
      </c>
      <c r="B271" s="377" t="s">
        <v>216</v>
      </c>
      <c r="C271" s="377"/>
      <c r="D271" s="376" t="s">
        <v>4</v>
      </c>
      <c r="E271" s="376"/>
      <c r="F271" s="376"/>
      <c r="G271" s="378" t="s">
        <v>217</v>
      </c>
    </row>
    <row r="272" spans="1:8">
      <c r="A272" s="376"/>
      <c r="B272" s="2" t="s">
        <v>218</v>
      </c>
      <c r="C272" s="2" t="s">
        <v>219</v>
      </c>
      <c r="D272" s="2" t="s">
        <v>220</v>
      </c>
      <c r="E272" s="2" t="s">
        <v>6</v>
      </c>
      <c r="F272" s="2" t="s">
        <v>221</v>
      </c>
      <c r="G272" s="378"/>
    </row>
    <row r="273" spans="1:7">
      <c r="A273" s="3" t="s">
        <v>160</v>
      </c>
      <c r="B273" s="3">
        <v>50</v>
      </c>
      <c r="C273" s="3">
        <v>50</v>
      </c>
      <c r="D273" s="45">
        <v>2.8</v>
      </c>
      <c r="E273" s="45">
        <v>0.6</v>
      </c>
      <c r="F273" s="45">
        <v>29.4</v>
      </c>
      <c r="G273" s="45">
        <v>134</v>
      </c>
    </row>
    <row r="274" spans="1:7">
      <c r="A274" s="46" t="s">
        <v>232</v>
      </c>
      <c r="B274" s="47"/>
      <c r="C274" s="46">
        <v>50</v>
      </c>
      <c r="D274" s="46">
        <v>2.8</v>
      </c>
      <c r="E274" s="46">
        <v>0.6</v>
      </c>
      <c r="F274" s="46">
        <v>29.4</v>
      </c>
      <c r="G274" s="46">
        <v>134</v>
      </c>
    </row>
    <row r="276" spans="1:7">
      <c r="A276" s="1" t="s">
        <v>697</v>
      </c>
      <c r="B276" s="156"/>
      <c r="C276" s="1"/>
      <c r="D276" s="1"/>
      <c r="E276" s="1"/>
      <c r="F276" s="1"/>
      <c r="G276" s="1"/>
    </row>
    <row r="277" spans="1:7">
      <c r="A277" s="376" t="s">
        <v>215</v>
      </c>
      <c r="B277" s="377" t="s">
        <v>216</v>
      </c>
      <c r="C277" s="377"/>
      <c r="D277" s="376" t="s">
        <v>4</v>
      </c>
      <c r="E277" s="376"/>
      <c r="F277" s="376"/>
      <c r="G277" s="378" t="s">
        <v>217</v>
      </c>
    </row>
    <row r="278" spans="1:7">
      <c r="A278" s="376"/>
      <c r="B278" s="153" t="s">
        <v>218</v>
      </c>
      <c r="C278" s="153" t="s">
        <v>219</v>
      </c>
      <c r="D278" s="153" t="s">
        <v>220</v>
      </c>
      <c r="E278" s="153" t="s">
        <v>6</v>
      </c>
      <c r="F278" s="153" t="s">
        <v>221</v>
      </c>
      <c r="G278" s="378"/>
    </row>
    <row r="279" spans="1:7">
      <c r="A279" s="154" t="s">
        <v>698</v>
      </c>
      <c r="B279" s="107">
        <v>50</v>
      </c>
      <c r="C279" s="107">
        <v>30</v>
      </c>
      <c r="D279" s="153">
        <v>0.36</v>
      </c>
      <c r="E279" s="153">
        <v>0.06</v>
      </c>
      <c r="F279" s="153">
        <v>6</v>
      </c>
      <c r="G279" s="153">
        <v>25.98</v>
      </c>
    </row>
    <row r="280" spans="1:7">
      <c r="A280" s="154" t="s">
        <v>699</v>
      </c>
      <c r="B280" s="107">
        <v>75</v>
      </c>
      <c r="C280" s="107">
        <v>65</v>
      </c>
      <c r="D280" s="153">
        <v>0.33</v>
      </c>
      <c r="E280" s="153">
        <v>0.2</v>
      </c>
      <c r="F280" s="153">
        <v>8.06</v>
      </c>
      <c r="G280" s="153">
        <v>35.299999999999997</v>
      </c>
    </row>
    <row r="281" spans="1:7">
      <c r="A281" s="154" t="s">
        <v>246</v>
      </c>
      <c r="B281" s="107">
        <v>80</v>
      </c>
      <c r="C281" s="107">
        <v>65</v>
      </c>
      <c r="D281" s="153">
        <v>0.22</v>
      </c>
      <c r="E281" s="153">
        <v>0.39</v>
      </c>
      <c r="F281" s="153">
        <v>7.41</v>
      </c>
      <c r="G281" s="153">
        <v>34.03</v>
      </c>
    </row>
    <row r="282" spans="1:7">
      <c r="A282" s="154" t="s">
        <v>700</v>
      </c>
      <c r="B282" s="107">
        <v>20</v>
      </c>
      <c r="C282" s="107">
        <v>15</v>
      </c>
      <c r="D282" s="153">
        <v>0.15</v>
      </c>
      <c r="E282" s="153">
        <v>0.03</v>
      </c>
      <c r="F282" s="153">
        <v>1.25</v>
      </c>
      <c r="G282" s="153">
        <v>5.85</v>
      </c>
    </row>
    <row r="283" spans="1:7">
      <c r="A283" s="154" t="s">
        <v>701</v>
      </c>
      <c r="B283" s="107">
        <v>24</v>
      </c>
      <c r="C283" s="107">
        <v>20</v>
      </c>
      <c r="D283" s="153">
        <v>0.14000000000000001</v>
      </c>
      <c r="E283" s="153">
        <v>0.06</v>
      </c>
      <c r="F283" s="153">
        <v>3.04</v>
      </c>
      <c r="G283" s="153">
        <v>13.26</v>
      </c>
    </row>
    <row r="284" spans="1:7">
      <c r="A284" s="154" t="s">
        <v>980</v>
      </c>
      <c r="B284" s="107">
        <v>25</v>
      </c>
      <c r="C284" s="107">
        <v>25</v>
      </c>
      <c r="D284" s="153">
        <v>0.5</v>
      </c>
      <c r="E284" s="153">
        <v>8.75</v>
      </c>
      <c r="F284" s="153">
        <v>0.75</v>
      </c>
      <c r="G284" s="153">
        <v>83.75</v>
      </c>
    </row>
    <row r="285" spans="1:7">
      <c r="A285" s="109" t="s">
        <v>232</v>
      </c>
      <c r="B285" s="109"/>
      <c r="C285" s="119" t="s">
        <v>998</v>
      </c>
      <c r="D285" s="110">
        <f>SUM(D279:D284)</f>
        <v>1.6999999999999997</v>
      </c>
      <c r="E285" s="110">
        <f>SUM(E279:E284)</f>
        <v>9.49</v>
      </c>
      <c r="F285" s="110">
        <f>SUM(F279:F284)</f>
        <v>26.509999999999998</v>
      </c>
      <c r="G285" s="110">
        <f>SUM(G279:G284)</f>
        <v>198.17000000000002</v>
      </c>
    </row>
    <row r="286" spans="1:7" ht="45" customHeight="1">
      <c r="A286" s="375" t="s">
        <v>1055</v>
      </c>
      <c r="B286" s="375"/>
      <c r="C286" s="375"/>
      <c r="D286" s="375"/>
      <c r="E286" s="375"/>
      <c r="F286" s="375"/>
      <c r="G286" s="375"/>
    </row>
    <row r="288" spans="1:7">
      <c r="A288" s="363" t="s">
        <v>31</v>
      </c>
      <c r="B288" s="363"/>
      <c r="C288" s="363"/>
      <c r="D288" s="363"/>
      <c r="E288" s="363"/>
      <c r="F288" s="363"/>
      <c r="G288" s="363"/>
    </row>
    <row r="290" spans="1:8">
      <c r="A290" s="38" t="s">
        <v>706</v>
      </c>
      <c r="B290" s="38"/>
      <c r="C290" s="38"/>
      <c r="D290" s="38"/>
      <c r="E290" s="38"/>
      <c r="F290" s="38"/>
      <c r="G290" s="38"/>
    </row>
    <row r="291" spans="1:8">
      <c r="A291" s="376" t="s">
        <v>215</v>
      </c>
      <c r="B291" s="377" t="s">
        <v>216</v>
      </c>
      <c r="C291" s="377"/>
      <c r="D291" s="376" t="s">
        <v>4</v>
      </c>
      <c r="E291" s="376"/>
      <c r="F291" s="376"/>
      <c r="G291" s="378" t="s">
        <v>217</v>
      </c>
    </row>
    <row r="292" spans="1:8">
      <c r="A292" s="376"/>
      <c r="B292" s="2" t="s">
        <v>218</v>
      </c>
      <c r="C292" s="2" t="s">
        <v>219</v>
      </c>
      <c r="D292" s="2" t="s">
        <v>220</v>
      </c>
      <c r="E292" s="2" t="s">
        <v>6</v>
      </c>
      <c r="F292" s="2" t="s">
        <v>221</v>
      </c>
      <c r="G292" s="378"/>
    </row>
    <row r="293" spans="1:8">
      <c r="A293" s="40" t="s">
        <v>222</v>
      </c>
      <c r="B293" s="41">
        <v>66.8</v>
      </c>
      <c r="C293" s="41">
        <v>43.92</v>
      </c>
      <c r="D293" s="40">
        <v>0.88</v>
      </c>
      <c r="E293" s="40">
        <v>0.04</v>
      </c>
      <c r="F293" s="40">
        <v>6.5</v>
      </c>
      <c r="G293" s="40">
        <v>29.91</v>
      </c>
      <c r="H293" s="42"/>
    </row>
    <row r="294" spans="1:8">
      <c r="A294" s="40" t="s">
        <v>223</v>
      </c>
      <c r="B294" s="41">
        <v>12.5</v>
      </c>
      <c r="C294" s="41">
        <v>9.14</v>
      </c>
      <c r="D294" s="40">
        <v>0.09</v>
      </c>
      <c r="E294" s="40">
        <v>0.02</v>
      </c>
      <c r="F294" s="40">
        <v>0.44</v>
      </c>
      <c r="G294" s="40">
        <v>2.2799999999999998</v>
      </c>
      <c r="H294" s="42"/>
    </row>
    <row r="295" spans="1:8">
      <c r="A295" s="40" t="s">
        <v>224</v>
      </c>
      <c r="B295" s="41">
        <v>6</v>
      </c>
      <c r="C295" s="41">
        <v>5.3</v>
      </c>
      <c r="D295" s="40">
        <v>7.0000000000000007E-2</v>
      </c>
      <c r="E295" s="40">
        <v>0.02</v>
      </c>
      <c r="F295" s="40">
        <v>0.26</v>
      </c>
      <c r="G295" s="40">
        <v>1.46</v>
      </c>
      <c r="H295" s="43"/>
    </row>
    <row r="296" spans="1:8">
      <c r="A296" s="40" t="s">
        <v>225</v>
      </c>
      <c r="B296" s="41">
        <v>2</v>
      </c>
      <c r="C296" s="41">
        <v>2</v>
      </c>
      <c r="D296" s="40">
        <v>0</v>
      </c>
      <c r="E296" s="40">
        <v>2</v>
      </c>
      <c r="F296" s="40">
        <v>0</v>
      </c>
      <c r="G296" s="40">
        <v>18</v>
      </c>
      <c r="H296" s="43"/>
    </row>
    <row r="297" spans="1:8">
      <c r="A297" s="40" t="s">
        <v>226</v>
      </c>
      <c r="B297" s="41">
        <v>22</v>
      </c>
      <c r="C297" s="41">
        <v>22</v>
      </c>
      <c r="D297" s="40">
        <v>4.9000000000000004</v>
      </c>
      <c r="E297" s="40">
        <v>0.37</v>
      </c>
      <c r="F297" s="41">
        <v>11.99</v>
      </c>
      <c r="G297" s="40">
        <v>70.95</v>
      </c>
      <c r="H297" s="43"/>
    </row>
    <row r="298" spans="1:8">
      <c r="A298" s="40" t="s">
        <v>227</v>
      </c>
      <c r="B298" s="41">
        <v>0.03</v>
      </c>
      <c r="C298" s="41">
        <v>0.03</v>
      </c>
      <c r="D298" s="40">
        <v>0</v>
      </c>
      <c r="E298" s="40">
        <v>0</v>
      </c>
      <c r="F298" s="40">
        <v>0</v>
      </c>
      <c r="G298" s="40">
        <v>0</v>
      </c>
      <c r="H298" s="43"/>
    </row>
    <row r="299" spans="1:8">
      <c r="A299" s="40" t="s">
        <v>228</v>
      </c>
      <c r="B299" s="41">
        <v>0.5</v>
      </c>
      <c r="C299" s="41">
        <v>0.5</v>
      </c>
      <c r="D299" s="40">
        <v>0</v>
      </c>
      <c r="E299" s="40">
        <v>0</v>
      </c>
      <c r="F299" s="40">
        <v>0</v>
      </c>
      <c r="G299" s="40">
        <v>0</v>
      </c>
      <c r="H299" s="43"/>
    </row>
    <row r="300" spans="1:8">
      <c r="A300" s="40" t="s">
        <v>229</v>
      </c>
      <c r="B300" s="41">
        <v>0.05</v>
      </c>
      <c r="C300" s="41">
        <v>0.05</v>
      </c>
      <c r="D300" s="40">
        <v>0</v>
      </c>
      <c r="E300" s="40">
        <v>0</v>
      </c>
      <c r="F300" s="40">
        <v>0</v>
      </c>
      <c r="G300" s="40">
        <v>0</v>
      </c>
      <c r="H300" s="43"/>
    </row>
    <row r="301" spans="1:8">
      <c r="A301" s="3" t="s">
        <v>230</v>
      </c>
      <c r="B301" s="44">
        <v>187</v>
      </c>
      <c r="C301" s="44">
        <v>187</v>
      </c>
      <c r="D301" s="45">
        <v>0</v>
      </c>
      <c r="E301" s="45">
        <v>0</v>
      </c>
      <c r="F301" s="45">
        <v>0</v>
      </c>
      <c r="G301" s="45">
        <v>0</v>
      </c>
    </row>
    <row r="302" spans="1:8">
      <c r="A302" s="3" t="s">
        <v>231</v>
      </c>
      <c r="B302" s="44">
        <v>10</v>
      </c>
      <c r="C302" s="44">
        <v>10</v>
      </c>
      <c r="D302" s="45">
        <v>0.28000000000000003</v>
      </c>
      <c r="E302" s="45">
        <v>2</v>
      </c>
      <c r="F302" s="45">
        <v>0.32</v>
      </c>
      <c r="G302" s="45">
        <v>20.399999999999999</v>
      </c>
    </row>
    <row r="303" spans="1:8">
      <c r="A303" s="46" t="s">
        <v>232</v>
      </c>
      <c r="B303" s="47"/>
      <c r="C303" s="46" t="s">
        <v>82</v>
      </c>
      <c r="D303" s="48">
        <f>SUM(D293:D302)</f>
        <v>6.2200000000000006</v>
      </c>
      <c r="E303" s="48">
        <f t="shared" ref="E303:G303" si="6">SUM(E293:E302)</f>
        <v>4.45</v>
      </c>
      <c r="F303" s="48">
        <f t="shared" si="6"/>
        <v>19.510000000000002</v>
      </c>
      <c r="G303" s="48">
        <f t="shared" si="6"/>
        <v>143</v>
      </c>
    </row>
    <row r="304" spans="1:8">
      <c r="A304" s="407" t="s">
        <v>1056</v>
      </c>
      <c r="B304" s="407"/>
      <c r="C304" s="407"/>
      <c r="D304" s="407"/>
      <c r="E304" s="407"/>
      <c r="F304" s="407"/>
      <c r="G304" s="407"/>
      <c r="H304" s="407"/>
    </row>
    <row r="305" spans="1:8">
      <c r="A305" s="407"/>
      <c r="B305" s="407"/>
      <c r="C305" s="407"/>
      <c r="D305" s="407"/>
      <c r="E305" s="407"/>
      <c r="F305" s="407"/>
      <c r="G305" s="407"/>
      <c r="H305" s="407"/>
    </row>
    <row r="306" spans="1:8">
      <c r="A306" s="407"/>
      <c r="B306" s="407"/>
      <c r="C306" s="407"/>
      <c r="D306" s="407"/>
      <c r="E306" s="407"/>
      <c r="F306" s="407"/>
      <c r="G306" s="407"/>
      <c r="H306" s="407"/>
    </row>
    <row r="307" spans="1:8">
      <c r="A307" s="407"/>
      <c r="B307" s="407"/>
      <c r="C307" s="407"/>
      <c r="D307" s="407"/>
      <c r="E307" s="407"/>
      <c r="F307" s="407"/>
      <c r="G307" s="407"/>
      <c r="H307" s="407"/>
    </row>
    <row r="308" spans="1:8" ht="12" customHeight="1">
      <c r="A308" s="407"/>
      <c r="B308" s="407"/>
      <c r="C308" s="407"/>
      <c r="D308" s="407"/>
      <c r="E308" s="407"/>
      <c r="F308" s="407"/>
      <c r="G308" s="407"/>
      <c r="H308" s="407"/>
    </row>
    <row r="309" spans="1:8" hidden="1">
      <c r="A309" s="407"/>
      <c r="B309" s="407"/>
      <c r="C309" s="407"/>
      <c r="D309" s="407"/>
      <c r="E309" s="407"/>
      <c r="F309" s="407"/>
      <c r="G309" s="407"/>
      <c r="H309" s="407"/>
    </row>
    <row r="310" spans="1:8" hidden="1">
      <c r="A310" s="407"/>
      <c r="B310" s="407"/>
      <c r="C310" s="407"/>
      <c r="D310" s="407"/>
      <c r="E310" s="407"/>
      <c r="F310" s="407"/>
      <c r="G310" s="407"/>
      <c r="H310" s="407"/>
    </row>
    <row r="312" spans="1:8">
      <c r="A312" s="1" t="s">
        <v>707</v>
      </c>
      <c r="B312" s="1"/>
      <c r="C312" s="1"/>
      <c r="D312" s="1"/>
      <c r="E312" s="1"/>
      <c r="F312" s="1"/>
      <c r="G312" s="1"/>
      <c r="H312" s="1"/>
    </row>
    <row r="313" spans="1:8">
      <c r="A313" s="376" t="s">
        <v>215</v>
      </c>
      <c r="B313" s="377" t="s">
        <v>216</v>
      </c>
      <c r="C313" s="377"/>
      <c r="D313" s="376" t="s">
        <v>4</v>
      </c>
      <c r="E313" s="376"/>
      <c r="F313" s="376"/>
      <c r="G313" s="378" t="s">
        <v>217</v>
      </c>
      <c r="H313" s="1"/>
    </row>
    <row r="314" spans="1:8">
      <c r="A314" s="376"/>
      <c r="B314" s="2" t="s">
        <v>218</v>
      </c>
      <c r="C314" s="2" t="s">
        <v>219</v>
      </c>
      <c r="D314" s="2" t="s">
        <v>220</v>
      </c>
      <c r="E314" s="2" t="s">
        <v>6</v>
      </c>
      <c r="F314" s="2" t="s">
        <v>221</v>
      </c>
      <c r="G314" s="378"/>
      <c r="H314" s="38"/>
    </row>
    <row r="315" spans="1:8">
      <c r="A315" s="3" t="s">
        <v>366</v>
      </c>
      <c r="B315" s="44">
        <v>63</v>
      </c>
      <c r="C315" s="44">
        <v>63</v>
      </c>
      <c r="D315" s="45">
        <v>11.34</v>
      </c>
      <c r="E315" s="45">
        <v>0.32</v>
      </c>
      <c r="F315" s="45">
        <v>1.1299999999999999</v>
      </c>
      <c r="G315" s="45">
        <v>57.73</v>
      </c>
      <c r="H315" s="38"/>
    </row>
    <row r="316" spans="1:8">
      <c r="A316" s="3" t="s">
        <v>309</v>
      </c>
      <c r="B316" s="44">
        <v>34</v>
      </c>
      <c r="C316" s="44">
        <v>34</v>
      </c>
      <c r="D316" s="45">
        <v>4.3899999999999997</v>
      </c>
      <c r="E316" s="45">
        <v>3.81</v>
      </c>
      <c r="F316" s="45">
        <v>0.24</v>
      </c>
      <c r="G316" s="45">
        <v>52.77</v>
      </c>
      <c r="H316" s="38"/>
    </row>
    <row r="317" spans="1:8">
      <c r="A317" s="3" t="s">
        <v>247</v>
      </c>
      <c r="B317" s="44">
        <v>10</v>
      </c>
      <c r="C317" s="44">
        <v>10</v>
      </c>
      <c r="D317" s="82">
        <v>0</v>
      </c>
      <c r="E317" s="45">
        <v>0</v>
      </c>
      <c r="F317" s="45">
        <v>9.98</v>
      </c>
      <c r="G317" s="45">
        <v>39.92</v>
      </c>
      <c r="H317" s="38"/>
    </row>
    <row r="318" spans="1:8">
      <c r="A318" s="3" t="s">
        <v>228</v>
      </c>
      <c r="B318" s="44">
        <v>0.25</v>
      </c>
      <c r="C318" s="44">
        <v>0.25</v>
      </c>
      <c r="D318" s="45">
        <v>0</v>
      </c>
      <c r="E318" s="45">
        <v>0</v>
      </c>
      <c r="F318" s="45">
        <v>0</v>
      </c>
      <c r="G318" s="45">
        <v>0</v>
      </c>
      <c r="H318" s="38"/>
    </row>
    <row r="319" spans="1:8">
      <c r="A319" s="3" t="s">
        <v>237</v>
      </c>
      <c r="B319" s="44">
        <v>13</v>
      </c>
      <c r="C319" s="44">
        <v>13</v>
      </c>
      <c r="D319" s="45">
        <v>1.34</v>
      </c>
      <c r="E319" s="45">
        <v>0.12</v>
      </c>
      <c r="F319" s="45">
        <v>9.6199999999999992</v>
      </c>
      <c r="G319" s="45">
        <v>44.89</v>
      </c>
      <c r="H319" s="38"/>
    </row>
    <row r="320" spans="1:8">
      <c r="A320" s="3" t="s">
        <v>225</v>
      </c>
      <c r="B320" s="44">
        <v>12</v>
      </c>
      <c r="C320" s="44">
        <v>12</v>
      </c>
      <c r="D320" s="3">
        <v>0</v>
      </c>
      <c r="E320" s="3">
        <v>12</v>
      </c>
      <c r="F320" s="3">
        <v>0</v>
      </c>
      <c r="G320" s="3">
        <v>108</v>
      </c>
      <c r="H320" s="38"/>
    </row>
    <row r="321" spans="1:8">
      <c r="A321" s="3" t="s">
        <v>363</v>
      </c>
      <c r="B321" s="44">
        <v>15</v>
      </c>
      <c r="C321" s="44">
        <v>15</v>
      </c>
      <c r="D321" s="3">
        <v>0.42</v>
      </c>
      <c r="E321" s="3">
        <v>3</v>
      </c>
      <c r="F321" s="3">
        <v>0.48</v>
      </c>
      <c r="G321" s="3">
        <v>30.6</v>
      </c>
      <c r="H321" s="38"/>
    </row>
    <row r="322" spans="1:8">
      <c r="A322" s="46" t="s">
        <v>367</v>
      </c>
      <c r="B322" s="47"/>
      <c r="C322" s="46" t="s">
        <v>452</v>
      </c>
      <c r="D322" s="48">
        <f>SUM(D315:D321)</f>
        <v>17.490000000000002</v>
      </c>
      <c r="E322" s="48">
        <f t="shared" ref="E322:G322" si="7">SUM(E315:E321)</f>
        <v>19.25</v>
      </c>
      <c r="F322" s="48">
        <f t="shared" si="7"/>
        <v>21.45</v>
      </c>
      <c r="G322" s="48">
        <f t="shared" si="7"/>
        <v>333.91</v>
      </c>
      <c r="H322" s="38"/>
    </row>
    <row r="323" spans="1:8">
      <c r="A323" s="411" t="s">
        <v>368</v>
      </c>
      <c r="B323" s="411"/>
      <c r="C323" s="411"/>
      <c r="D323" s="411"/>
      <c r="E323" s="411"/>
      <c r="F323" s="411"/>
      <c r="G323" s="411"/>
      <c r="H323" s="411"/>
    </row>
    <row r="324" spans="1:8">
      <c r="A324" s="411"/>
      <c r="B324" s="411"/>
      <c r="C324" s="411"/>
      <c r="D324" s="411"/>
      <c r="E324" s="411"/>
      <c r="F324" s="411"/>
      <c r="G324" s="411"/>
      <c r="H324" s="411"/>
    </row>
    <row r="325" spans="1:8" ht="1.95" customHeight="1">
      <c r="A325" s="411"/>
      <c r="B325" s="411"/>
      <c r="C325" s="411"/>
      <c r="D325" s="411"/>
      <c r="E325" s="411"/>
      <c r="F325" s="411"/>
      <c r="G325" s="411"/>
      <c r="H325" s="411"/>
    </row>
    <row r="326" spans="1:8" hidden="1">
      <c r="A326" s="411"/>
      <c r="B326" s="411"/>
      <c r="C326" s="411"/>
      <c r="D326" s="411"/>
      <c r="E326" s="411"/>
      <c r="F326" s="411"/>
      <c r="G326" s="411"/>
      <c r="H326" s="411"/>
    </row>
    <row r="327" spans="1:8" ht="3" hidden="1" customHeight="1">
      <c r="A327" s="411"/>
      <c r="B327" s="411"/>
      <c r="C327" s="411"/>
      <c r="D327" s="411"/>
      <c r="E327" s="411"/>
      <c r="F327" s="411"/>
      <c r="G327" s="411"/>
      <c r="H327" s="411"/>
    </row>
    <row r="329" spans="1:8">
      <c r="A329" s="1" t="s">
        <v>769</v>
      </c>
      <c r="B329" s="156"/>
      <c r="C329" s="1"/>
      <c r="D329" s="1"/>
      <c r="E329" s="1"/>
      <c r="F329" s="1"/>
      <c r="G329" s="1"/>
    </row>
    <row r="330" spans="1:8" ht="14.4" customHeight="1">
      <c r="A330" s="376" t="s">
        <v>215</v>
      </c>
      <c r="B330" s="377" t="s">
        <v>216</v>
      </c>
      <c r="C330" s="377"/>
      <c r="D330" s="376" t="s">
        <v>4</v>
      </c>
      <c r="E330" s="376"/>
      <c r="F330" s="376"/>
      <c r="G330" s="378" t="s">
        <v>217</v>
      </c>
    </row>
    <row r="331" spans="1:8">
      <c r="A331" s="376"/>
      <c r="B331" s="178" t="s">
        <v>218</v>
      </c>
      <c r="C331" s="178" t="s">
        <v>219</v>
      </c>
      <c r="D331" s="178" t="s">
        <v>220</v>
      </c>
      <c r="E331" s="178" t="s">
        <v>6</v>
      </c>
      <c r="F331" s="178" t="s">
        <v>221</v>
      </c>
      <c r="G331" s="378"/>
    </row>
    <row r="332" spans="1:8">
      <c r="A332" s="179" t="s">
        <v>770</v>
      </c>
      <c r="B332" s="107">
        <v>200</v>
      </c>
      <c r="C332" s="107">
        <v>200</v>
      </c>
      <c r="D332" s="178">
        <v>4.5999999999999996</v>
      </c>
      <c r="E332" s="178">
        <v>3.4</v>
      </c>
      <c r="F332" s="178">
        <v>27.4</v>
      </c>
      <c r="G332" s="178">
        <v>158.6</v>
      </c>
    </row>
    <row r="333" spans="1:8">
      <c r="A333" s="109" t="s">
        <v>232</v>
      </c>
      <c r="B333" s="109"/>
      <c r="C333" s="119" t="s">
        <v>751</v>
      </c>
      <c r="D333" s="110">
        <f>SUM(D332:D332)</f>
        <v>4.5999999999999996</v>
      </c>
      <c r="E333" s="110">
        <f>SUM(E332:E332)</f>
        <v>3.4</v>
      </c>
      <c r="F333" s="110">
        <f>SUM(F332:F332)</f>
        <v>27.4</v>
      </c>
      <c r="G333" s="110">
        <f>SUM(G332:G332)</f>
        <v>158.6</v>
      </c>
    </row>
    <row r="334" spans="1:8" ht="14.4" customHeight="1">
      <c r="A334" s="375" t="s">
        <v>708</v>
      </c>
      <c r="B334" s="375"/>
      <c r="C334" s="375"/>
      <c r="D334" s="375"/>
      <c r="E334" s="375"/>
      <c r="F334" s="375"/>
      <c r="G334" s="375"/>
    </row>
    <row r="336" spans="1:8">
      <c r="A336" s="1" t="s">
        <v>624</v>
      </c>
      <c r="B336" s="1"/>
      <c r="C336" s="1"/>
      <c r="D336" s="1"/>
      <c r="E336" s="1"/>
      <c r="F336" s="1"/>
      <c r="G336" s="1"/>
    </row>
    <row r="337" spans="1:8">
      <c r="A337" s="376" t="s">
        <v>215</v>
      </c>
      <c r="B337" s="377" t="s">
        <v>216</v>
      </c>
      <c r="C337" s="377"/>
      <c r="D337" s="376" t="s">
        <v>4</v>
      </c>
      <c r="E337" s="376"/>
      <c r="F337" s="376"/>
      <c r="G337" s="378" t="s">
        <v>217</v>
      </c>
    </row>
    <row r="338" spans="1:8">
      <c r="A338" s="376"/>
      <c r="B338" s="2" t="s">
        <v>218</v>
      </c>
      <c r="C338" s="2" t="s">
        <v>219</v>
      </c>
      <c r="D338" s="2" t="s">
        <v>220</v>
      </c>
      <c r="E338" s="2" t="s">
        <v>6</v>
      </c>
      <c r="F338" s="2" t="s">
        <v>221</v>
      </c>
      <c r="G338" s="378"/>
    </row>
    <row r="339" spans="1:8">
      <c r="A339" s="3" t="s">
        <v>160</v>
      </c>
      <c r="B339" s="3">
        <v>25</v>
      </c>
      <c r="C339" s="3">
        <v>25</v>
      </c>
      <c r="D339" s="45">
        <v>1.4</v>
      </c>
      <c r="E339" s="45">
        <v>0.3</v>
      </c>
      <c r="F339" s="45">
        <v>14.7</v>
      </c>
      <c r="G339" s="45">
        <v>67</v>
      </c>
    </row>
    <row r="340" spans="1:8">
      <c r="A340" s="46" t="s">
        <v>232</v>
      </c>
      <c r="B340" s="47"/>
      <c r="C340" s="46">
        <v>25</v>
      </c>
      <c r="D340" s="46">
        <v>1.4</v>
      </c>
      <c r="E340" s="46">
        <v>0.3</v>
      </c>
      <c r="F340" s="46">
        <v>14.7</v>
      </c>
      <c r="G340" s="46">
        <v>67</v>
      </c>
    </row>
    <row r="342" spans="1:8">
      <c r="A342" s="1" t="s">
        <v>663</v>
      </c>
      <c r="B342" s="1"/>
      <c r="C342" s="1"/>
      <c r="D342" s="1"/>
      <c r="E342" s="1"/>
      <c r="F342" s="1"/>
      <c r="G342" s="1"/>
    </row>
    <row r="343" spans="1:8">
      <c r="A343" s="376" t="s">
        <v>215</v>
      </c>
      <c r="B343" s="377" t="s">
        <v>216</v>
      </c>
      <c r="C343" s="377"/>
      <c r="D343" s="376" t="s">
        <v>4</v>
      </c>
      <c r="E343" s="376"/>
      <c r="F343" s="376"/>
      <c r="G343" s="378" t="s">
        <v>217</v>
      </c>
    </row>
    <row r="344" spans="1:8">
      <c r="A344" s="376"/>
      <c r="B344" s="2" t="s">
        <v>218</v>
      </c>
      <c r="C344" s="2" t="s">
        <v>219</v>
      </c>
      <c r="D344" s="2" t="s">
        <v>220</v>
      </c>
      <c r="E344" s="2" t="s">
        <v>6</v>
      </c>
      <c r="F344" s="2" t="s">
        <v>221</v>
      </c>
      <c r="G344" s="378"/>
      <c r="H344" s="54"/>
    </row>
    <row r="345" spans="1:8">
      <c r="A345" s="3" t="s">
        <v>252</v>
      </c>
      <c r="B345" s="3">
        <v>50</v>
      </c>
      <c r="C345" s="3">
        <v>50</v>
      </c>
      <c r="D345" s="44">
        <v>0.25</v>
      </c>
      <c r="E345" s="3">
        <v>0.15</v>
      </c>
      <c r="F345" s="3">
        <v>6.2</v>
      </c>
      <c r="G345" s="3">
        <v>28</v>
      </c>
    </row>
    <row r="346" spans="1:8">
      <c r="A346" s="46" t="s">
        <v>232</v>
      </c>
      <c r="B346" s="46">
        <v>50</v>
      </c>
      <c r="C346" s="46">
        <v>50</v>
      </c>
      <c r="D346" s="46">
        <v>0.25</v>
      </c>
      <c r="E346" s="46">
        <v>0.15</v>
      </c>
      <c r="F346" s="46">
        <v>6.2</v>
      </c>
      <c r="G346" s="46">
        <v>28</v>
      </c>
    </row>
    <row r="347" spans="1:8">
      <c r="A347" s="407" t="s">
        <v>253</v>
      </c>
      <c r="B347" s="407"/>
      <c r="C347" s="407"/>
      <c r="D347" s="407"/>
      <c r="E347" s="407"/>
      <c r="F347" s="407"/>
      <c r="G347" s="407"/>
      <c r="H347" s="407"/>
    </row>
    <row r="348" spans="1:8" ht="5.4" customHeight="1">
      <c r="A348" s="407"/>
      <c r="B348" s="407"/>
      <c r="C348" s="407"/>
      <c r="D348" s="407"/>
      <c r="E348" s="407"/>
      <c r="F348" s="407"/>
      <c r="G348" s="407"/>
      <c r="H348" s="407"/>
    </row>
    <row r="349" spans="1:8" hidden="1">
      <c r="A349" s="407"/>
      <c r="B349" s="407"/>
      <c r="C349" s="407"/>
      <c r="D349" s="407"/>
      <c r="E349" s="407"/>
      <c r="F349" s="407"/>
      <c r="G349" s="407"/>
      <c r="H349" s="407"/>
    </row>
    <row r="350" spans="1:8" hidden="1">
      <c r="A350" s="407"/>
      <c r="B350" s="407"/>
      <c r="C350" s="407"/>
      <c r="D350" s="407"/>
      <c r="E350" s="407"/>
      <c r="F350" s="407"/>
      <c r="G350" s="407"/>
      <c r="H350" s="407"/>
    </row>
    <row r="351" spans="1:8" hidden="1">
      <c r="A351" s="407"/>
      <c r="B351" s="407"/>
      <c r="C351" s="407"/>
      <c r="D351" s="407"/>
      <c r="E351" s="407"/>
      <c r="F351" s="407"/>
      <c r="G351" s="407"/>
      <c r="H351" s="407"/>
    </row>
    <row r="352" spans="1:8" hidden="1">
      <c r="A352" s="407"/>
      <c r="B352" s="407"/>
      <c r="C352" s="407"/>
      <c r="D352" s="407"/>
      <c r="E352" s="407"/>
      <c r="F352" s="407"/>
      <c r="G352" s="407"/>
      <c r="H352" s="407"/>
    </row>
  </sheetData>
  <mergeCells count="141">
    <mergeCell ref="A343:A344"/>
    <mergeCell ref="B343:C343"/>
    <mergeCell ref="D343:F343"/>
    <mergeCell ref="G343:G344"/>
    <mergeCell ref="A347:H352"/>
    <mergeCell ref="A334:G334"/>
    <mergeCell ref="A337:A338"/>
    <mergeCell ref="B337:C337"/>
    <mergeCell ref="D337:F337"/>
    <mergeCell ref="G337:G338"/>
    <mergeCell ref="A323:H327"/>
    <mergeCell ref="A330:A331"/>
    <mergeCell ref="B330:C330"/>
    <mergeCell ref="D330:F330"/>
    <mergeCell ref="G330:G331"/>
    <mergeCell ref="A304:H310"/>
    <mergeCell ref="A313:A314"/>
    <mergeCell ref="B313:C313"/>
    <mergeCell ref="D313:F313"/>
    <mergeCell ref="G313:G314"/>
    <mergeCell ref="A286:G286"/>
    <mergeCell ref="A288:G288"/>
    <mergeCell ref="A291:A292"/>
    <mergeCell ref="B291:C291"/>
    <mergeCell ref="D291:F291"/>
    <mergeCell ref="G291:G292"/>
    <mergeCell ref="A271:A272"/>
    <mergeCell ref="B271:C271"/>
    <mergeCell ref="D271:F271"/>
    <mergeCell ref="G271:G272"/>
    <mergeCell ref="A277:A278"/>
    <mergeCell ref="B277:C277"/>
    <mergeCell ref="D277:F277"/>
    <mergeCell ref="G277:G278"/>
    <mergeCell ref="A254:A255"/>
    <mergeCell ref="B254:C254"/>
    <mergeCell ref="D254:F254"/>
    <mergeCell ref="G254:G255"/>
    <mergeCell ref="A263:H268"/>
    <mergeCell ref="A238:A239"/>
    <mergeCell ref="B238:C238"/>
    <mergeCell ref="D238:F238"/>
    <mergeCell ref="G238:G239"/>
    <mergeCell ref="A246:H251"/>
    <mergeCell ref="A225:A226"/>
    <mergeCell ref="B225:C225"/>
    <mergeCell ref="D225:F225"/>
    <mergeCell ref="G225:G226"/>
    <mergeCell ref="A230:H235"/>
    <mergeCell ref="A213:A214"/>
    <mergeCell ref="B213:C213"/>
    <mergeCell ref="D213:F213"/>
    <mergeCell ref="G213:G214"/>
    <mergeCell ref="A222:G222"/>
    <mergeCell ref="A201:A202"/>
    <mergeCell ref="B201:C201"/>
    <mergeCell ref="D201:F201"/>
    <mergeCell ref="G201:G202"/>
    <mergeCell ref="A210:G210"/>
    <mergeCell ref="A208:G208"/>
    <mergeCell ref="A192:G192"/>
    <mergeCell ref="A195:A196"/>
    <mergeCell ref="B195:C195"/>
    <mergeCell ref="D195:F195"/>
    <mergeCell ref="G195:G196"/>
    <mergeCell ref="A185:G185"/>
    <mergeCell ref="A188:A189"/>
    <mergeCell ref="B188:C188"/>
    <mergeCell ref="D188:F188"/>
    <mergeCell ref="G188:G189"/>
    <mergeCell ref="A172:G172"/>
    <mergeCell ref="A175:A176"/>
    <mergeCell ref="B175:C175"/>
    <mergeCell ref="D175:F175"/>
    <mergeCell ref="G175:G176"/>
    <mergeCell ref="A158:G158"/>
    <mergeCell ref="A161:A162"/>
    <mergeCell ref="B161:C161"/>
    <mergeCell ref="D161:F161"/>
    <mergeCell ref="G161:G162"/>
    <mergeCell ref="A135:H140"/>
    <mergeCell ref="A142:G142"/>
    <mergeCell ref="A145:A146"/>
    <mergeCell ref="B145:C145"/>
    <mergeCell ref="D145:F145"/>
    <mergeCell ref="G145:G146"/>
    <mergeCell ref="A125:A126"/>
    <mergeCell ref="B125:C125"/>
    <mergeCell ref="D125:F125"/>
    <mergeCell ref="G125:G126"/>
    <mergeCell ref="A131:A132"/>
    <mergeCell ref="B131:C131"/>
    <mergeCell ref="D131:F131"/>
    <mergeCell ref="G131:G132"/>
    <mergeCell ref="A116:A117"/>
    <mergeCell ref="B116:C116"/>
    <mergeCell ref="D116:F116"/>
    <mergeCell ref="G116:G117"/>
    <mergeCell ref="A122:G122"/>
    <mergeCell ref="A102:A103"/>
    <mergeCell ref="B102:C102"/>
    <mergeCell ref="D102:F102"/>
    <mergeCell ref="G102:G103"/>
    <mergeCell ref="A113:G113"/>
    <mergeCell ref="A87:A88"/>
    <mergeCell ref="B87:C87"/>
    <mergeCell ref="D87:F87"/>
    <mergeCell ref="G87:G88"/>
    <mergeCell ref="A99:G99"/>
    <mergeCell ref="A78:A79"/>
    <mergeCell ref="B78:C78"/>
    <mergeCell ref="D78:F78"/>
    <mergeCell ref="G78:G79"/>
    <mergeCell ref="A84:G84"/>
    <mergeCell ref="A69:G69"/>
    <mergeCell ref="A72:A73"/>
    <mergeCell ref="B72:C72"/>
    <mergeCell ref="D72:F72"/>
    <mergeCell ref="G72:G73"/>
    <mergeCell ref="A54:H56"/>
    <mergeCell ref="A59:A60"/>
    <mergeCell ref="B59:C59"/>
    <mergeCell ref="D59:F59"/>
    <mergeCell ref="G59:G60"/>
    <mergeCell ref="A40:H44"/>
    <mergeCell ref="A47:A48"/>
    <mergeCell ref="B47:C47"/>
    <mergeCell ref="D47:F47"/>
    <mergeCell ref="G47:G48"/>
    <mergeCell ref="A22:H26"/>
    <mergeCell ref="A29:A30"/>
    <mergeCell ref="B29:C29"/>
    <mergeCell ref="D29:F29"/>
    <mergeCell ref="G29:G30"/>
    <mergeCell ref="A1:G1"/>
    <mergeCell ref="A2:G2"/>
    <mergeCell ref="A4:G4"/>
    <mergeCell ref="A7:A8"/>
    <mergeCell ref="B7:C7"/>
    <mergeCell ref="D7:F7"/>
    <mergeCell ref="G7:G8"/>
  </mergeCells>
  <pageMargins left="0.7" right="0.7" top="0.75" bottom="0.75" header="0.3" footer="0.3"/>
  <pageSetup paperSize="9" orientation="portrait" verticalDpi="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6"/>
  <sheetViews>
    <sheetView zoomScale="68" zoomScaleNormal="68" workbookViewId="0">
      <selection activeCell="A422" sqref="A422"/>
    </sheetView>
  </sheetViews>
  <sheetFormatPr defaultRowHeight="14.4"/>
  <cols>
    <col min="1" max="1" width="26.5546875" customWidth="1"/>
    <col min="7" max="7" width="8.88671875" customWidth="1"/>
    <col min="8" max="8" width="9.109375" hidden="1" customWidth="1"/>
  </cols>
  <sheetData>
    <row r="1" spans="1:8" ht="15.6">
      <c r="A1" s="385" t="s">
        <v>838</v>
      </c>
      <c r="B1" s="385"/>
      <c r="C1" s="385"/>
      <c r="D1" s="385"/>
      <c r="E1" s="385"/>
      <c r="F1" s="385"/>
      <c r="G1" s="385"/>
    </row>
    <row r="3" spans="1:8">
      <c r="A3" s="363" t="s">
        <v>0</v>
      </c>
      <c r="B3" s="363"/>
      <c r="C3" s="363"/>
      <c r="D3" s="363"/>
      <c r="E3" s="363"/>
      <c r="F3" s="363"/>
      <c r="G3" s="363"/>
    </row>
    <row r="5" spans="1:8">
      <c r="A5" s="38" t="s">
        <v>214</v>
      </c>
      <c r="B5" s="38"/>
      <c r="C5" s="38"/>
      <c r="D5" s="38"/>
      <c r="E5" s="38"/>
      <c r="F5" s="38"/>
      <c r="G5" s="38"/>
    </row>
    <row r="6" spans="1:8">
      <c r="A6" s="376" t="s">
        <v>215</v>
      </c>
      <c r="B6" s="377" t="s">
        <v>216</v>
      </c>
      <c r="C6" s="377"/>
      <c r="D6" s="376" t="s">
        <v>4</v>
      </c>
      <c r="E6" s="376"/>
      <c r="F6" s="376"/>
      <c r="G6" s="378" t="s">
        <v>217</v>
      </c>
    </row>
    <row r="7" spans="1:8">
      <c r="A7" s="376"/>
      <c r="B7" s="2" t="s">
        <v>218</v>
      </c>
      <c r="C7" s="2" t="s">
        <v>219</v>
      </c>
      <c r="D7" s="2" t="s">
        <v>220</v>
      </c>
      <c r="E7" s="2" t="s">
        <v>6</v>
      </c>
      <c r="F7" s="2" t="s">
        <v>221</v>
      </c>
      <c r="G7" s="378"/>
    </row>
    <row r="8" spans="1:8">
      <c r="A8" s="40" t="s">
        <v>222</v>
      </c>
      <c r="B8" s="41">
        <v>66.8</v>
      </c>
      <c r="C8" s="41">
        <v>43.92</v>
      </c>
      <c r="D8" s="40">
        <v>0.88</v>
      </c>
      <c r="E8" s="40">
        <v>0.04</v>
      </c>
      <c r="F8" s="40">
        <v>6.5</v>
      </c>
      <c r="G8" s="40">
        <v>29.91</v>
      </c>
      <c r="H8" s="42"/>
    </row>
    <row r="9" spans="1:8">
      <c r="A9" s="40" t="s">
        <v>223</v>
      </c>
      <c r="B9" s="41">
        <v>12.5</v>
      </c>
      <c r="C9" s="41">
        <v>9.14</v>
      </c>
      <c r="D9" s="40">
        <v>0.09</v>
      </c>
      <c r="E9" s="40">
        <v>0.02</v>
      </c>
      <c r="F9" s="40">
        <v>0.44</v>
      </c>
      <c r="G9" s="40">
        <v>2.2799999999999998</v>
      </c>
      <c r="H9" s="42"/>
    </row>
    <row r="10" spans="1:8">
      <c r="A10" s="40" t="s">
        <v>224</v>
      </c>
      <c r="B10" s="41">
        <v>6</v>
      </c>
      <c r="C10" s="41">
        <v>5.3</v>
      </c>
      <c r="D10" s="40">
        <v>7.0000000000000007E-2</v>
      </c>
      <c r="E10" s="40">
        <v>0.02</v>
      </c>
      <c r="F10" s="40">
        <v>0.26</v>
      </c>
      <c r="G10" s="40">
        <v>1.46</v>
      </c>
      <c r="H10" s="43"/>
    </row>
    <row r="11" spans="1:8">
      <c r="A11" s="40" t="s">
        <v>225</v>
      </c>
      <c r="B11" s="41">
        <v>2</v>
      </c>
      <c r="C11" s="41">
        <v>2</v>
      </c>
      <c r="D11" s="40">
        <v>0</v>
      </c>
      <c r="E11" s="40">
        <v>2</v>
      </c>
      <c r="F11" s="40">
        <v>0</v>
      </c>
      <c r="G11" s="40">
        <v>18</v>
      </c>
      <c r="H11" s="43"/>
    </row>
    <row r="12" spans="1:8">
      <c r="A12" s="40" t="s">
        <v>226</v>
      </c>
      <c r="B12" s="41">
        <v>22</v>
      </c>
      <c r="C12" s="41">
        <v>22</v>
      </c>
      <c r="D12" s="40">
        <v>4.9000000000000004</v>
      </c>
      <c r="E12" s="40">
        <v>0.37</v>
      </c>
      <c r="F12" s="41">
        <v>11.99</v>
      </c>
      <c r="G12" s="40">
        <v>70.95</v>
      </c>
      <c r="H12" s="43"/>
    </row>
    <row r="13" spans="1:8">
      <c r="A13" s="40" t="s">
        <v>227</v>
      </c>
      <c r="B13" s="41">
        <v>0.03</v>
      </c>
      <c r="C13" s="41">
        <v>0.03</v>
      </c>
      <c r="D13" s="40">
        <v>0</v>
      </c>
      <c r="E13" s="40">
        <v>0</v>
      </c>
      <c r="F13" s="40">
        <v>0</v>
      </c>
      <c r="G13" s="40">
        <v>0</v>
      </c>
      <c r="H13" s="43"/>
    </row>
    <row r="14" spans="1:8">
      <c r="A14" s="40" t="s">
        <v>228</v>
      </c>
      <c r="B14" s="41">
        <v>0.5</v>
      </c>
      <c r="C14" s="41">
        <v>0.5</v>
      </c>
      <c r="D14" s="40">
        <v>0</v>
      </c>
      <c r="E14" s="40">
        <v>0</v>
      </c>
      <c r="F14" s="40">
        <v>0</v>
      </c>
      <c r="G14" s="40">
        <v>0</v>
      </c>
      <c r="H14" s="43"/>
    </row>
    <row r="15" spans="1:8">
      <c r="A15" s="40" t="s">
        <v>229</v>
      </c>
      <c r="B15" s="41">
        <v>0.05</v>
      </c>
      <c r="C15" s="41">
        <v>0.05</v>
      </c>
      <c r="D15" s="40">
        <v>0</v>
      </c>
      <c r="E15" s="40">
        <v>0</v>
      </c>
      <c r="F15" s="40">
        <v>0</v>
      </c>
      <c r="G15" s="40">
        <v>0</v>
      </c>
      <c r="H15" s="43"/>
    </row>
    <row r="16" spans="1:8">
      <c r="A16" s="3" t="s">
        <v>230</v>
      </c>
      <c r="B16" s="44">
        <v>187</v>
      </c>
      <c r="C16" s="44">
        <v>187</v>
      </c>
      <c r="D16" s="45">
        <v>0</v>
      </c>
      <c r="E16" s="45">
        <v>0</v>
      </c>
      <c r="F16" s="45">
        <v>0</v>
      </c>
      <c r="G16" s="45">
        <v>0</v>
      </c>
    </row>
    <row r="17" spans="1:8">
      <c r="A17" s="3" t="s">
        <v>231</v>
      </c>
      <c r="B17" s="44">
        <v>10</v>
      </c>
      <c r="C17" s="44">
        <v>10</v>
      </c>
      <c r="D17" s="45">
        <v>0.28000000000000003</v>
      </c>
      <c r="E17" s="45">
        <v>2</v>
      </c>
      <c r="F17" s="45">
        <v>0.32</v>
      </c>
      <c r="G17" s="45">
        <v>20.399999999999999</v>
      </c>
    </row>
    <row r="18" spans="1:8">
      <c r="A18" s="46" t="s">
        <v>232</v>
      </c>
      <c r="B18" s="47"/>
      <c r="C18" s="46" t="s">
        <v>82</v>
      </c>
      <c r="D18" s="48">
        <f>SUM(D8:D17)</f>
        <v>6.2200000000000006</v>
      </c>
      <c r="E18" s="48">
        <f t="shared" ref="E18:G18" si="0">SUM(E8:E17)</f>
        <v>4.45</v>
      </c>
      <c r="F18" s="48">
        <f t="shared" si="0"/>
        <v>19.510000000000002</v>
      </c>
      <c r="G18" s="48">
        <f t="shared" si="0"/>
        <v>143</v>
      </c>
    </row>
    <row r="19" spans="1:8">
      <c r="A19" s="381" t="s">
        <v>950</v>
      </c>
      <c r="B19" s="381"/>
      <c r="C19" s="381"/>
      <c r="D19" s="381"/>
      <c r="E19" s="381"/>
      <c r="F19" s="381"/>
      <c r="G19" s="381"/>
      <c r="H19" s="381"/>
    </row>
    <row r="20" spans="1:8">
      <c r="A20" s="381"/>
      <c r="B20" s="381"/>
      <c r="C20" s="381"/>
      <c r="D20" s="381"/>
      <c r="E20" s="381"/>
      <c r="F20" s="381"/>
      <c r="G20" s="381"/>
      <c r="H20" s="381"/>
    </row>
    <row r="21" spans="1:8">
      <c r="A21" s="381"/>
      <c r="B21" s="381"/>
      <c r="C21" s="381"/>
      <c r="D21" s="381"/>
      <c r="E21" s="381"/>
      <c r="F21" s="381"/>
      <c r="G21" s="381"/>
      <c r="H21" s="381"/>
    </row>
    <row r="22" spans="1:8">
      <c r="A22" s="381"/>
      <c r="B22" s="381"/>
      <c r="C22" s="381"/>
      <c r="D22" s="381"/>
      <c r="E22" s="381"/>
      <c r="F22" s="381"/>
      <c r="G22" s="381"/>
      <c r="H22" s="381"/>
    </row>
    <row r="23" spans="1:8" ht="15.6" customHeight="1">
      <c r="A23" s="381"/>
      <c r="B23" s="381"/>
      <c r="C23" s="381"/>
      <c r="D23" s="381"/>
      <c r="E23" s="381"/>
      <c r="F23" s="381"/>
      <c r="G23" s="381"/>
      <c r="H23" s="381"/>
    </row>
    <row r="24" spans="1:8" hidden="1">
      <c r="A24" s="381"/>
      <c r="B24" s="381"/>
      <c r="C24" s="381"/>
      <c r="D24" s="381"/>
      <c r="E24" s="381"/>
      <c r="F24" s="381"/>
      <c r="G24" s="381"/>
      <c r="H24" s="381"/>
    </row>
    <row r="25" spans="1:8" hidden="1">
      <c r="A25" s="381"/>
      <c r="B25" s="381"/>
      <c r="C25" s="381"/>
      <c r="D25" s="381"/>
      <c r="E25" s="381"/>
      <c r="F25" s="381"/>
      <c r="G25" s="381"/>
      <c r="H25" s="381"/>
    </row>
    <row r="27" spans="1:8">
      <c r="A27" s="1" t="s">
        <v>233</v>
      </c>
      <c r="B27" s="1"/>
      <c r="C27" s="1"/>
      <c r="D27" s="1"/>
      <c r="E27" s="1"/>
      <c r="F27" s="1"/>
      <c r="G27" s="1"/>
    </row>
    <row r="28" spans="1:8">
      <c r="A28" s="376" t="s">
        <v>215</v>
      </c>
      <c r="B28" s="377" t="s">
        <v>216</v>
      </c>
      <c r="C28" s="377"/>
      <c r="D28" s="376" t="s">
        <v>4</v>
      </c>
      <c r="E28" s="376"/>
      <c r="F28" s="376"/>
      <c r="G28" s="378" t="s">
        <v>217</v>
      </c>
    </row>
    <row r="29" spans="1:8">
      <c r="A29" s="376"/>
      <c r="B29" s="2" t="s">
        <v>218</v>
      </c>
      <c r="C29" s="2" t="s">
        <v>219</v>
      </c>
      <c r="D29" s="2" t="s">
        <v>220</v>
      </c>
      <c r="E29" s="2" t="s">
        <v>6</v>
      </c>
      <c r="F29" s="2" t="s">
        <v>221</v>
      </c>
      <c r="G29" s="378"/>
    </row>
    <row r="30" spans="1:8" ht="15.6">
      <c r="A30" s="200" t="s">
        <v>234</v>
      </c>
      <c r="B30" s="49">
        <v>42.9</v>
      </c>
      <c r="C30" s="44">
        <v>42.9</v>
      </c>
      <c r="D30" s="191">
        <v>4.93</v>
      </c>
      <c r="E30" s="192">
        <v>0.47</v>
      </c>
      <c r="F30" s="192">
        <v>32.200000000000003</v>
      </c>
      <c r="G30" s="192">
        <v>152.69999999999999</v>
      </c>
    </row>
    <row r="31" spans="1:8" ht="15.6">
      <c r="A31" s="200" t="s">
        <v>228</v>
      </c>
      <c r="B31" s="49">
        <v>0.32</v>
      </c>
      <c r="C31" s="44">
        <v>0.32</v>
      </c>
      <c r="D31" s="191">
        <v>0</v>
      </c>
      <c r="E31" s="192">
        <v>0</v>
      </c>
      <c r="F31" s="192">
        <v>0</v>
      </c>
      <c r="G31" s="192">
        <v>0</v>
      </c>
    </row>
    <row r="32" spans="1:8" ht="15.6">
      <c r="A32" s="200" t="s">
        <v>225</v>
      </c>
      <c r="B32" s="49">
        <v>4.5999999999999996</v>
      </c>
      <c r="C32" s="44">
        <v>4.5999999999999996</v>
      </c>
      <c r="D32" s="191">
        <v>0</v>
      </c>
      <c r="E32" s="192">
        <v>4.5999999999999996</v>
      </c>
      <c r="F32" s="192">
        <v>0</v>
      </c>
      <c r="G32" s="192">
        <v>41.4</v>
      </c>
    </row>
    <row r="33" spans="1:8" ht="15.6">
      <c r="A33" s="200" t="s">
        <v>230</v>
      </c>
      <c r="B33" s="49">
        <v>128.69999999999999</v>
      </c>
      <c r="C33" s="44">
        <v>128.69999999999999</v>
      </c>
      <c r="D33" s="193">
        <v>0</v>
      </c>
      <c r="E33" s="194">
        <v>0</v>
      </c>
      <c r="F33" s="194">
        <v>0</v>
      </c>
      <c r="G33" s="194">
        <v>0</v>
      </c>
    </row>
    <row r="34" spans="1:8" ht="15.6">
      <c r="A34" s="50" t="s">
        <v>232</v>
      </c>
      <c r="B34" s="195"/>
      <c r="C34" s="50">
        <v>130</v>
      </c>
      <c r="D34" s="196">
        <f>SUM(D30:D33)</f>
        <v>4.93</v>
      </c>
      <c r="E34" s="196">
        <f t="shared" ref="E34:G34" si="1">SUM(E30:E33)</f>
        <v>5.0699999999999994</v>
      </c>
      <c r="F34" s="196">
        <f t="shared" si="1"/>
        <v>32.200000000000003</v>
      </c>
      <c r="G34" s="196">
        <f t="shared" si="1"/>
        <v>194.1</v>
      </c>
    </row>
    <row r="35" spans="1:8">
      <c r="A35" s="381" t="s">
        <v>1061</v>
      </c>
      <c r="B35" s="381"/>
      <c r="C35" s="381"/>
      <c r="D35" s="381"/>
      <c r="E35" s="381"/>
      <c r="F35" s="381"/>
      <c r="G35" s="381"/>
      <c r="H35" s="381"/>
    </row>
    <row r="36" spans="1:8">
      <c r="A36" s="381"/>
      <c r="B36" s="381"/>
      <c r="C36" s="381"/>
      <c r="D36" s="381"/>
      <c r="E36" s="381"/>
      <c r="F36" s="381"/>
      <c r="G36" s="381"/>
      <c r="H36" s="381"/>
    </row>
    <row r="37" spans="1:8">
      <c r="A37" s="381"/>
      <c r="B37" s="381"/>
      <c r="C37" s="381"/>
      <c r="D37" s="381"/>
      <c r="E37" s="381"/>
      <c r="F37" s="381"/>
      <c r="G37" s="381"/>
      <c r="H37" s="381"/>
    </row>
    <row r="39" spans="1:8">
      <c r="A39" s="1" t="s">
        <v>235</v>
      </c>
      <c r="B39" s="1"/>
      <c r="C39" s="1"/>
      <c r="D39" s="1"/>
      <c r="E39" s="1"/>
      <c r="F39" s="1"/>
      <c r="G39" s="1"/>
    </row>
    <row r="40" spans="1:8">
      <c r="A40" s="376" t="s">
        <v>215</v>
      </c>
      <c r="B40" s="377" t="s">
        <v>216</v>
      </c>
      <c r="C40" s="377"/>
      <c r="D40" s="376" t="s">
        <v>4</v>
      </c>
      <c r="E40" s="376"/>
      <c r="F40" s="376"/>
      <c r="G40" s="378" t="s">
        <v>217</v>
      </c>
    </row>
    <row r="41" spans="1:8">
      <c r="A41" s="376"/>
      <c r="B41" s="2" t="s">
        <v>218</v>
      </c>
      <c r="C41" s="2" t="s">
        <v>219</v>
      </c>
      <c r="D41" s="2" t="s">
        <v>220</v>
      </c>
      <c r="E41" s="2" t="s">
        <v>6</v>
      </c>
      <c r="F41" s="2" t="s">
        <v>221</v>
      </c>
      <c r="G41" s="378"/>
    </row>
    <row r="42" spans="1:8">
      <c r="A42" s="3" t="s">
        <v>236</v>
      </c>
      <c r="B42" s="3">
        <v>74</v>
      </c>
      <c r="C42" s="3">
        <v>71</v>
      </c>
      <c r="D42" s="3">
        <v>12.5</v>
      </c>
      <c r="E42" s="3">
        <v>11.93</v>
      </c>
      <c r="F42" s="3">
        <v>0</v>
      </c>
      <c r="G42" s="3">
        <v>157.34</v>
      </c>
    </row>
    <row r="43" spans="1:8">
      <c r="A43" s="3" t="s">
        <v>237</v>
      </c>
      <c r="B43" s="3">
        <v>2.67</v>
      </c>
      <c r="C43" s="3">
        <v>2.67</v>
      </c>
      <c r="D43" s="3">
        <v>0.28000000000000003</v>
      </c>
      <c r="E43" s="3">
        <v>0.02</v>
      </c>
      <c r="F43" s="3">
        <v>1.98</v>
      </c>
      <c r="G43" s="3">
        <v>9.2200000000000006</v>
      </c>
    </row>
    <row r="44" spans="1:8">
      <c r="A44" s="3" t="s">
        <v>224</v>
      </c>
      <c r="B44" s="3">
        <v>12</v>
      </c>
      <c r="C44" s="3">
        <v>10.6</v>
      </c>
      <c r="D44" s="3">
        <v>0.14000000000000001</v>
      </c>
      <c r="E44" s="3">
        <v>3.2000000000000001E-2</v>
      </c>
      <c r="F44" s="3">
        <v>0.52</v>
      </c>
      <c r="G44" s="3">
        <v>2.92</v>
      </c>
    </row>
    <row r="45" spans="1:8">
      <c r="A45" s="3" t="s">
        <v>238</v>
      </c>
      <c r="B45" s="3">
        <v>3.3</v>
      </c>
      <c r="C45" s="3">
        <v>3.3</v>
      </c>
      <c r="D45" s="3">
        <v>0</v>
      </c>
      <c r="E45" s="3">
        <v>3.3</v>
      </c>
      <c r="F45" s="3">
        <v>0</v>
      </c>
      <c r="G45" s="3">
        <v>29.7</v>
      </c>
    </row>
    <row r="46" spans="1:8">
      <c r="A46" s="3" t="s">
        <v>239</v>
      </c>
      <c r="B46" s="3">
        <v>0.2</v>
      </c>
      <c r="C46" s="3">
        <v>0.2</v>
      </c>
      <c r="D46" s="45">
        <v>0</v>
      </c>
      <c r="E46" s="45">
        <v>0</v>
      </c>
      <c r="F46" s="45">
        <v>0</v>
      </c>
      <c r="G46" s="45">
        <v>0</v>
      </c>
    </row>
    <row r="47" spans="1:8">
      <c r="A47" s="3" t="s">
        <v>240</v>
      </c>
      <c r="B47" s="3">
        <v>0.1</v>
      </c>
      <c r="C47" s="3">
        <v>0.1</v>
      </c>
      <c r="D47" s="45">
        <v>0</v>
      </c>
      <c r="E47" s="45">
        <v>0</v>
      </c>
      <c r="F47" s="45">
        <v>0</v>
      </c>
      <c r="G47" s="45">
        <v>0</v>
      </c>
    </row>
    <row r="48" spans="1:8">
      <c r="A48" s="3" t="s">
        <v>241</v>
      </c>
      <c r="B48" s="3">
        <v>6.67</v>
      </c>
      <c r="C48" s="3">
        <v>6.67</v>
      </c>
      <c r="D48" s="3">
        <v>0.3</v>
      </c>
      <c r="E48" s="3">
        <v>0.01</v>
      </c>
      <c r="F48" s="3">
        <v>0.97</v>
      </c>
      <c r="G48" s="3">
        <v>5.22</v>
      </c>
    </row>
    <row r="49" spans="1:8">
      <c r="A49" s="3" t="s">
        <v>242</v>
      </c>
      <c r="B49" s="3">
        <v>16</v>
      </c>
      <c r="C49" s="3">
        <v>16</v>
      </c>
      <c r="D49" s="45">
        <v>0</v>
      </c>
      <c r="E49" s="45">
        <v>0</v>
      </c>
      <c r="F49" s="45">
        <v>0</v>
      </c>
      <c r="G49" s="45">
        <v>0</v>
      </c>
    </row>
    <row r="50" spans="1:8">
      <c r="A50" s="46" t="s">
        <v>232</v>
      </c>
      <c r="B50" s="47"/>
      <c r="C50" s="46" t="s">
        <v>243</v>
      </c>
      <c r="D50" s="48">
        <f>SUM(D42:D49)</f>
        <v>13.22</v>
      </c>
      <c r="E50" s="48">
        <f t="shared" ref="E50:G50" si="2">SUM(E42:E49)</f>
        <v>15.292</v>
      </c>
      <c r="F50" s="48">
        <f t="shared" si="2"/>
        <v>3.4699999999999998</v>
      </c>
      <c r="G50" s="48">
        <f t="shared" si="2"/>
        <v>204.39999999999998</v>
      </c>
    </row>
    <row r="51" spans="1:8">
      <c r="A51" s="381" t="s">
        <v>1086</v>
      </c>
      <c r="B51" s="381"/>
      <c r="C51" s="381"/>
      <c r="D51" s="381"/>
      <c r="E51" s="381"/>
      <c r="F51" s="381"/>
      <c r="G51" s="381"/>
      <c r="H51" s="381"/>
    </row>
    <row r="52" spans="1:8">
      <c r="A52" s="381"/>
      <c r="B52" s="381"/>
      <c r="C52" s="381"/>
      <c r="D52" s="381"/>
      <c r="E52" s="381"/>
      <c r="F52" s="381"/>
      <c r="G52" s="381"/>
      <c r="H52" s="381"/>
    </row>
    <row r="53" spans="1:8">
      <c r="A53" s="381"/>
      <c r="B53" s="381"/>
      <c r="C53" s="381"/>
      <c r="D53" s="381"/>
      <c r="E53" s="381"/>
      <c r="F53" s="381"/>
      <c r="G53" s="381"/>
      <c r="H53" s="381"/>
    </row>
    <row r="54" spans="1:8" ht="19.2" customHeight="1">
      <c r="A54" s="381"/>
      <c r="B54" s="381"/>
      <c r="C54" s="381"/>
      <c r="D54" s="381"/>
      <c r="E54" s="381"/>
      <c r="F54" s="381"/>
      <c r="G54" s="381"/>
      <c r="H54" s="381"/>
    </row>
    <row r="55" spans="1:8" hidden="1">
      <c r="A55" s="381"/>
      <c r="B55" s="381"/>
      <c r="C55" s="381"/>
      <c r="D55" s="381"/>
      <c r="E55" s="381"/>
      <c r="F55" s="381"/>
      <c r="G55" s="381"/>
      <c r="H55" s="381"/>
    </row>
    <row r="56" spans="1:8" hidden="1">
      <c r="A56" s="381"/>
      <c r="B56" s="381"/>
      <c r="C56" s="381"/>
      <c r="D56" s="381"/>
      <c r="E56" s="381"/>
      <c r="F56" s="381"/>
      <c r="G56" s="381"/>
      <c r="H56" s="381"/>
    </row>
    <row r="57" spans="1:8">
      <c r="D57" s="52"/>
      <c r="E57" s="52"/>
      <c r="F57" s="52"/>
      <c r="G57" s="52"/>
    </row>
    <row r="58" spans="1:8">
      <c r="A58" s="1" t="s">
        <v>250</v>
      </c>
      <c r="B58" s="1"/>
      <c r="C58" s="1"/>
      <c r="D58" s="1"/>
      <c r="E58" s="1"/>
      <c r="F58" s="1"/>
      <c r="G58" s="1"/>
    </row>
    <row r="59" spans="1:8">
      <c r="A59" s="388" t="s">
        <v>215</v>
      </c>
      <c r="B59" s="390" t="s">
        <v>216</v>
      </c>
      <c r="C59" s="391"/>
      <c r="D59" s="392" t="s">
        <v>4</v>
      </c>
      <c r="E59" s="393"/>
      <c r="F59" s="394"/>
      <c r="G59" s="359" t="s">
        <v>217</v>
      </c>
    </row>
    <row r="60" spans="1:8">
      <c r="A60" s="389"/>
      <c r="B60" s="2" t="s">
        <v>218</v>
      </c>
      <c r="C60" s="2" t="s">
        <v>219</v>
      </c>
      <c r="D60" s="2" t="s">
        <v>220</v>
      </c>
      <c r="E60" s="2" t="s">
        <v>6</v>
      </c>
      <c r="F60" s="2" t="s">
        <v>221</v>
      </c>
      <c r="G60" s="360"/>
      <c r="H60" s="54"/>
    </row>
    <row r="61" spans="1:8">
      <c r="A61" s="3" t="s">
        <v>223</v>
      </c>
      <c r="B61" s="44">
        <v>56</v>
      </c>
      <c r="C61" s="44">
        <v>40.919999999999995</v>
      </c>
      <c r="D61" s="45">
        <v>0.4</v>
      </c>
      <c r="E61" s="45">
        <v>0.1</v>
      </c>
      <c r="F61" s="45">
        <v>2</v>
      </c>
      <c r="G61" s="45">
        <v>10.199999999999999</v>
      </c>
    </row>
    <row r="62" spans="1:8">
      <c r="A62" s="3" t="s">
        <v>246</v>
      </c>
      <c r="B62" s="44">
        <v>70</v>
      </c>
      <c r="C62" s="44">
        <v>60.87</v>
      </c>
      <c r="D62" s="45">
        <v>0.2</v>
      </c>
      <c r="E62" s="45">
        <v>0.4</v>
      </c>
      <c r="F62" s="45">
        <v>7</v>
      </c>
      <c r="G62" s="45">
        <v>31.9</v>
      </c>
    </row>
    <row r="63" spans="1:8">
      <c r="A63" s="3" t="s">
        <v>225</v>
      </c>
      <c r="B63" s="44">
        <v>5</v>
      </c>
      <c r="C63" s="44">
        <v>5</v>
      </c>
      <c r="D63" s="45">
        <v>0</v>
      </c>
      <c r="E63" s="45">
        <v>5</v>
      </c>
      <c r="F63" s="45">
        <v>0</v>
      </c>
      <c r="G63" s="45">
        <v>45</v>
      </c>
    </row>
    <row r="64" spans="1:8">
      <c r="A64" s="3" t="s">
        <v>247</v>
      </c>
      <c r="B64" s="44">
        <v>5</v>
      </c>
      <c r="C64" s="44">
        <v>5</v>
      </c>
      <c r="D64" s="45">
        <v>0</v>
      </c>
      <c r="E64" s="45">
        <v>0</v>
      </c>
      <c r="F64" s="45">
        <v>5</v>
      </c>
      <c r="G64" s="45">
        <v>20</v>
      </c>
    </row>
    <row r="65" spans="1:8">
      <c r="A65" s="3" t="s">
        <v>248</v>
      </c>
      <c r="B65" s="44">
        <v>0.2</v>
      </c>
      <c r="C65" s="44">
        <v>0.2</v>
      </c>
      <c r="D65" s="45">
        <v>0</v>
      </c>
      <c r="E65" s="45">
        <v>0</v>
      </c>
      <c r="F65" s="45">
        <v>0</v>
      </c>
      <c r="G65" s="45">
        <v>0</v>
      </c>
    </row>
    <row r="66" spans="1:8">
      <c r="A66" s="55" t="s">
        <v>232</v>
      </c>
      <c r="B66" s="56"/>
      <c r="C66" s="55">
        <v>100</v>
      </c>
      <c r="D66" s="55">
        <f>SUM(D61:D65)</f>
        <v>0.60000000000000009</v>
      </c>
      <c r="E66" s="55">
        <f t="shared" ref="E66:G66" si="3">SUM(E61:E65)</f>
        <v>5.5</v>
      </c>
      <c r="F66" s="55">
        <f t="shared" si="3"/>
        <v>14</v>
      </c>
      <c r="G66" s="55">
        <f t="shared" si="3"/>
        <v>107.1</v>
      </c>
    </row>
    <row r="67" spans="1:8">
      <c r="A67" s="412" t="s">
        <v>249</v>
      </c>
      <c r="B67" s="412"/>
      <c r="C67" s="412"/>
      <c r="D67" s="412"/>
      <c r="E67" s="412"/>
      <c r="F67" s="412"/>
      <c r="G67" s="412"/>
      <c r="H67" s="412"/>
    </row>
    <row r="68" spans="1:8">
      <c r="A68" s="412"/>
      <c r="B68" s="412"/>
      <c r="C68" s="412"/>
      <c r="D68" s="412"/>
      <c r="E68" s="412"/>
      <c r="F68" s="412"/>
      <c r="G68" s="412"/>
      <c r="H68" s="412"/>
    </row>
    <row r="69" spans="1:8" ht="12.75" customHeight="1">
      <c r="A69" s="412"/>
      <c r="B69" s="412"/>
      <c r="C69" s="412"/>
      <c r="D69" s="412"/>
      <c r="E69" s="412"/>
      <c r="F69" s="412"/>
      <c r="G69" s="412"/>
      <c r="H69" s="412"/>
    </row>
    <row r="70" spans="1:8" hidden="1">
      <c r="A70" s="412"/>
      <c r="B70" s="412"/>
      <c r="C70" s="412"/>
      <c r="D70" s="412"/>
      <c r="E70" s="412"/>
      <c r="F70" s="412"/>
      <c r="G70" s="412"/>
      <c r="H70" s="412"/>
    </row>
    <row r="71" spans="1:8" hidden="1">
      <c r="A71" s="412"/>
      <c r="B71" s="412"/>
      <c r="C71" s="412"/>
      <c r="D71" s="412"/>
      <c r="E71" s="412"/>
      <c r="F71" s="412"/>
      <c r="G71" s="412"/>
      <c r="H71" s="412"/>
    </row>
    <row r="72" spans="1:8" ht="9.6" customHeight="1">
      <c r="A72" s="412"/>
      <c r="B72" s="412"/>
      <c r="C72" s="412"/>
      <c r="D72" s="412"/>
      <c r="E72" s="412"/>
      <c r="F72" s="412"/>
      <c r="G72" s="412"/>
      <c r="H72" s="412"/>
    </row>
    <row r="74" spans="1:8">
      <c r="A74" s="1" t="s">
        <v>1034</v>
      </c>
      <c r="B74" s="1"/>
      <c r="C74" s="1"/>
      <c r="D74" s="1"/>
      <c r="E74" s="1"/>
      <c r="F74" s="1"/>
      <c r="G74" s="1"/>
    </row>
    <row r="75" spans="1:8">
      <c r="A75" s="376" t="s">
        <v>215</v>
      </c>
      <c r="B75" s="377" t="s">
        <v>216</v>
      </c>
      <c r="C75" s="377"/>
      <c r="D75" s="376" t="s">
        <v>4</v>
      </c>
      <c r="E75" s="376"/>
      <c r="F75" s="376"/>
      <c r="G75" s="378" t="s">
        <v>217</v>
      </c>
    </row>
    <row r="76" spans="1:8">
      <c r="A76" s="376"/>
      <c r="B76" s="2" t="s">
        <v>218</v>
      </c>
      <c r="C76" s="2" t="s">
        <v>219</v>
      </c>
      <c r="D76" s="2" t="s">
        <v>220</v>
      </c>
      <c r="E76" s="2" t="s">
        <v>6</v>
      </c>
      <c r="F76" s="2" t="s">
        <v>221</v>
      </c>
      <c r="G76" s="378"/>
    </row>
    <row r="77" spans="1:8">
      <c r="A77" s="3" t="s">
        <v>1023</v>
      </c>
      <c r="B77" s="3">
        <v>50</v>
      </c>
      <c r="C77" s="3">
        <v>50</v>
      </c>
      <c r="D77" s="40">
        <v>3.3</v>
      </c>
      <c r="E77" s="40">
        <v>0.6</v>
      </c>
      <c r="F77" s="40">
        <v>25.1</v>
      </c>
      <c r="G77" s="40">
        <v>119</v>
      </c>
    </row>
    <row r="78" spans="1:8">
      <c r="A78" s="46" t="s">
        <v>232</v>
      </c>
      <c r="B78" s="46"/>
      <c r="C78" s="46">
        <v>50</v>
      </c>
      <c r="D78" s="46">
        <v>3.3</v>
      </c>
      <c r="E78" s="46">
        <v>0.6</v>
      </c>
      <c r="F78" s="46">
        <v>25.1</v>
      </c>
      <c r="G78" s="46">
        <v>119</v>
      </c>
    </row>
    <row r="80" spans="1:8">
      <c r="A80" s="1" t="s">
        <v>842</v>
      </c>
      <c r="B80" s="1"/>
      <c r="C80" s="1"/>
      <c r="D80" s="1"/>
      <c r="E80" s="1"/>
      <c r="F80" s="1"/>
      <c r="G80" s="1"/>
    </row>
    <row r="81" spans="1:8">
      <c r="A81" s="376" t="s">
        <v>215</v>
      </c>
      <c r="B81" s="377" t="s">
        <v>216</v>
      </c>
      <c r="C81" s="377"/>
      <c r="D81" s="376" t="s">
        <v>4</v>
      </c>
      <c r="E81" s="376"/>
      <c r="F81" s="376"/>
      <c r="G81" s="378" t="s">
        <v>217</v>
      </c>
    </row>
    <row r="82" spans="1:8">
      <c r="A82" s="376"/>
      <c r="B82" s="199" t="s">
        <v>218</v>
      </c>
      <c r="C82" s="199" t="s">
        <v>219</v>
      </c>
      <c r="D82" s="199" t="s">
        <v>220</v>
      </c>
      <c r="E82" s="199" t="s">
        <v>6</v>
      </c>
      <c r="F82" s="199" t="s">
        <v>221</v>
      </c>
      <c r="G82" s="378"/>
    </row>
    <row r="83" spans="1:8">
      <c r="A83" s="200" t="s">
        <v>246</v>
      </c>
      <c r="B83" s="107">
        <v>26.45</v>
      </c>
      <c r="C83" s="107">
        <v>23</v>
      </c>
      <c r="D83" s="199">
        <v>0.08</v>
      </c>
      <c r="E83" s="199">
        <v>0.14000000000000001</v>
      </c>
      <c r="F83" s="199">
        <v>2.62</v>
      </c>
      <c r="G83" s="199">
        <v>12.04</v>
      </c>
    </row>
    <row r="84" spans="1:8">
      <c r="A84" s="200" t="s">
        <v>247</v>
      </c>
      <c r="B84" s="107">
        <v>20</v>
      </c>
      <c r="C84" s="107">
        <v>20</v>
      </c>
      <c r="D84" s="199">
        <v>0</v>
      </c>
      <c r="E84" s="199">
        <v>0</v>
      </c>
      <c r="F84" s="199">
        <v>19.96</v>
      </c>
      <c r="G84" s="199">
        <v>79.84</v>
      </c>
    </row>
    <row r="85" spans="1:8">
      <c r="A85" s="200" t="s">
        <v>248</v>
      </c>
      <c r="B85" s="107">
        <v>0.2</v>
      </c>
      <c r="C85" s="107">
        <v>0.2</v>
      </c>
      <c r="D85" s="199">
        <v>0</v>
      </c>
      <c r="E85" s="199">
        <v>0</v>
      </c>
      <c r="F85" s="199">
        <v>0</v>
      </c>
      <c r="G85" s="199">
        <v>0</v>
      </c>
    </row>
    <row r="86" spans="1:8">
      <c r="A86" s="200" t="s">
        <v>230</v>
      </c>
      <c r="B86" s="107">
        <v>157</v>
      </c>
      <c r="C86" s="107">
        <v>157</v>
      </c>
      <c r="D86" s="199">
        <v>0</v>
      </c>
      <c r="E86" s="199">
        <v>0</v>
      </c>
      <c r="F86" s="199">
        <v>0</v>
      </c>
      <c r="G86" s="199">
        <v>0</v>
      </c>
    </row>
    <row r="87" spans="1:8">
      <c r="A87" s="109" t="s">
        <v>232</v>
      </c>
      <c r="B87" s="109"/>
      <c r="C87" s="109">
        <v>200</v>
      </c>
      <c r="D87" s="110">
        <f>SUM(D83:D86)</f>
        <v>0.08</v>
      </c>
      <c r="E87" s="110">
        <f>SUM(E83:E86)</f>
        <v>0.14000000000000001</v>
      </c>
      <c r="F87" s="110">
        <f>SUM(F83:F86)</f>
        <v>22.580000000000002</v>
      </c>
      <c r="G87" s="110">
        <f>SUM(G83:G86)</f>
        <v>91.88</v>
      </c>
    </row>
    <row r="88" spans="1:8" ht="52.5" customHeight="1">
      <c r="A88" s="375" t="s">
        <v>539</v>
      </c>
      <c r="B88" s="375"/>
      <c r="C88" s="375"/>
      <c r="D88" s="375"/>
      <c r="E88" s="375"/>
      <c r="F88" s="375"/>
      <c r="G88" s="375"/>
    </row>
    <row r="91" spans="1:8">
      <c r="A91" s="363" t="s">
        <v>12</v>
      </c>
      <c r="B91" s="363"/>
      <c r="C91" s="363"/>
      <c r="D91" s="363"/>
      <c r="E91" s="363"/>
      <c r="F91" s="363"/>
      <c r="G91" s="363"/>
    </row>
    <row r="92" spans="1:8">
      <c r="A92" s="467"/>
      <c r="B92" s="467"/>
      <c r="C92" s="467"/>
      <c r="D92" s="467"/>
      <c r="E92" s="467"/>
      <c r="F92" s="467"/>
      <c r="G92" s="467"/>
    </row>
    <row r="93" spans="1:8">
      <c r="A93" s="1" t="s">
        <v>844</v>
      </c>
      <c r="B93" s="1"/>
      <c r="C93" s="1"/>
      <c r="D93" s="1"/>
      <c r="E93" s="1"/>
      <c r="F93" s="1"/>
      <c r="G93" s="1"/>
    </row>
    <row r="94" spans="1:8">
      <c r="A94" s="376" t="s">
        <v>215</v>
      </c>
      <c r="B94" s="377" t="s">
        <v>216</v>
      </c>
      <c r="C94" s="377"/>
      <c r="D94" s="376" t="s">
        <v>4</v>
      </c>
      <c r="E94" s="376"/>
      <c r="F94" s="376"/>
      <c r="G94" s="378" t="s">
        <v>217</v>
      </c>
    </row>
    <row r="95" spans="1:8">
      <c r="A95" s="376"/>
      <c r="B95" s="2" t="s">
        <v>218</v>
      </c>
      <c r="C95" s="2" t="s">
        <v>219</v>
      </c>
      <c r="D95" s="2" t="s">
        <v>220</v>
      </c>
      <c r="E95" s="2" t="s">
        <v>6</v>
      </c>
      <c r="F95" s="2" t="s">
        <v>221</v>
      </c>
      <c r="G95" s="378"/>
      <c r="H95" s="54"/>
    </row>
    <row r="96" spans="1:8">
      <c r="A96" s="3" t="s">
        <v>255</v>
      </c>
      <c r="B96" s="3">
        <v>125</v>
      </c>
      <c r="C96" s="3">
        <v>125</v>
      </c>
      <c r="D96" s="3">
        <v>3.8</v>
      </c>
      <c r="E96" s="3">
        <v>2.5</v>
      </c>
      <c r="F96" s="3">
        <v>5.6</v>
      </c>
      <c r="G96" s="3">
        <v>60</v>
      </c>
    </row>
    <row r="97" spans="1:8">
      <c r="A97" s="3" t="s">
        <v>230</v>
      </c>
      <c r="B97" s="3">
        <v>105</v>
      </c>
      <c r="C97" s="3">
        <v>105</v>
      </c>
      <c r="D97" s="3">
        <v>0</v>
      </c>
      <c r="E97" s="3">
        <v>0</v>
      </c>
      <c r="F97" s="3">
        <v>0</v>
      </c>
      <c r="G97" s="3">
        <v>0</v>
      </c>
    </row>
    <row r="98" spans="1:8">
      <c r="A98" s="3" t="s">
        <v>256</v>
      </c>
      <c r="B98" s="3">
        <v>15</v>
      </c>
      <c r="C98" s="3">
        <v>15</v>
      </c>
      <c r="D98" s="3">
        <v>1</v>
      </c>
      <c r="E98" s="3">
        <v>0.1</v>
      </c>
      <c r="F98" s="3">
        <v>11.7</v>
      </c>
      <c r="G98" s="3">
        <v>51.5</v>
      </c>
    </row>
    <row r="99" spans="1:8">
      <c r="A99" s="3" t="s">
        <v>257</v>
      </c>
      <c r="B99" s="3">
        <v>2</v>
      </c>
      <c r="C99" s="3">
        <v>2</v>
      </c>
      <c r="D99" s="3">
        <v>0</v>
      </c>
      <c r="E99" s="3">
        <v>1.6</v>
      </c>
      <c r="F99" s="3">
        <v>0.02</v>
      </c>
      <c r="G99" s="3">
        <v>14.9</v>
      </c>
    </row>
    <row r="100" spans="1:8">
      <c r="A100" s="3" t="s">
        <v>247</v>
      </c>
      <c r="B100" s="3">
        <v>2.5</v>
      </c>
      <c r="C100" s="3">
        <v>2.5</v>
      </c>
      <c r="D100" s="3">
        <v>0</v>
      </c>
      <c r="E100" s="3">
        <v>0</v>
      </c>
      <c r="F100" s="3">
        <v>2.5</v>
      </c>
      <c r="G100" s="3">
        <v>9.98</v>
      </c>
    </row>
    <row r="101" spans="1:8">
      <c r="A101" s="3" t="s">
        <v>228</v>
      </c>
      <c r="B101" s="3">
        <v>0.61</v>
      </c>
      <c r="C101" s="3">
        <v>0.61</v>
      </c>
      <c r="D101" s="3">
        <v>0</v>
      </c>
      <c r="E101" s="3">
        <v>0</v>
      </c>
      <c r="F101" s="3">
        <v>0</v>
      </c>
      <c r="G101" s="3">
        <v>0</v>
      </c>
    </row>
    <row r="102" spans="1:8">
      <c r="A102" s="46" t="s">
        <v>232</v>
      </c>
      <c r="B102" s="47"/>
      <c r="C102" s="46">
        <v>250</v>
      </c>
      <c r="D102" s="46">
        <f>SUM(D96:D101)</f>
        <v>4.8</v>
      </c>
      <c r="E102" s="46">
        <f t="shared" ref="E102:G102" si="4">SUM(E96:E101)</f>
        <v>4.2</v>
      </c>
      <c r="F102" s="48">
        <f t="shared" si="4"/>
        <v>19.819999999999997</v>
      </c>
      <c r="G102" s="48">
        <f t="shared" si="4"/>
        <v>136.38</v>
      </c>
    </row>
    <row r="103" spans="1:8">
      <c r="A103" s="381" t="s">
        <v>845</v>
      </c>
      <c r="B103" s="381"/>
      <c r="C103" s="381"/>
      <c r="D103" s="381"/>
      <c r="E103" s="381"/>
      <c r="F103" s="381"/>
      <c r="G103" s="381"/>
      <c r="H103" s="381"/>
    </row>
    <row r="104" spans="1:8">
      <c r="A104" s="381"/>
      <c r="B104" s="381"/>
      <c r="C104" s="381"/>
      <c r="D104" s="381"/>
      <c r="E104" s="381"/>
      <c r="F104" s="381"/>
      <c r="G104" s="381"/>
      <c r="H104" s="381"/>
    </row>
    <row r="105" spans="1:8" ht="2.25" customHeight="1">
      <c r="A105" s="381"/>
      <c r="B105" s="381"/>
      <c r="C105" s="381"/>
      <c r="D105" s="381"/>
      <c r="E105" s="381"/>
      <c r="F105" s="381"/>
      <c r="G105" s="381"/>
      <c r="H105" s="381"/>
    </row>
    <row r="106" spans="1:8" hidden="1">
      <c r="A106" s="381"/>
      <c r="B106" s="381"/>
      <c r="C106" s="381"/>
      <c r="D106" s="381"/>
      <c r="E106" s="381"/>
      <c r="F106" s="381"/>
      <c r="G106" s="381"/>
      <c r="H106" s="381"/>
    </row>
    <row r="107" spans="1:8" hidden="1">
      <c r="A107" s="381"/>
      <c r="B107" s="381"/>
      <c r="C107" s="381"/>
      <c r="D107" s="381"/>
      <c r="E107" s="381"/>
      <c r="F107" s="381"/>
      <c r="G107" s="381"/>
      <c r="H107" s="381"/>
    </row>
    <row r="108" spans="1:8" hidden="1">
      <c r="A108" s="381"/>
      <c r="B108" s="381"/>
      <c r="C108" s="381"/>
      <c r="D108" s="381"/>
      <c r="E108" s="381"/>
      <c r="F108" s="381"/>
      <c r="G108" s="381"/>
      <c r="H108" s="381"/>
    </row>
    <row r="110" spans="1:8">
      <c r="A110" s="67" t="s">
        <v>846</v>
      </c>
      <c r="B110" s="67"/>
      <c r="C110" s="67"/>
      <c r="D110" s="67"/>
      <c r="E110" s="67"/>
      <c r="F110" s="67"/>
      <c r="G110" s="67"/>
      <c r="H110" s="43"/>
    </row>
    <row r="111" spans="1:8">
      <c r="A111" s="446" t="s">
        <v>215</v>
      </c>
      <c r="B111" s="448" t="s">
        <v>216</v>
      </c>
      <c r="C111" s="449"/>
      <c r="D111" s="448" t="s">
        <v>4</v>
      </c>
      <c r="E111" s="450"/>
      <c r="F111" s="449"/>
      <c r="G111" s="451" t="s">
        <v>217</v>
      </c>
      <c r="H111" s="43"/>
    </row>
    <row r="112" spans="1:8">
      <c r="A112" s="447"/>
      <c r="B112" s="68" t="s">
        <v>218</v>
      </c>
      <c r="C112" s="68" t="s">
        <v>219</v>
      </c>
      <c r="D112" s="68" t="s">
        <v>220</v>
      </c>
      <c r="E112" s="68" t="s">
        <v>6</v>
      </c>
      <c r="F112" s="68" t="s">
        <v>221</v>
      </c>
      <c r="G112" s="452"/>
      <c r="H112" s="77"/>
    </row>
    <row r="113" spans="1:8">
      <c r="A113" s="3" t="s">
        <v>261</v>
      </c>
      <c r="B113" s="44">
        <v>51.8</v>
      </c>
      <c r="C113" s="44">
        <v>51.8</v>
      </c>
      <c r="D113" s="45">
        <v>8.6999999999999993</v>
      </c>
      <c r="E113" s="45">
        <v>9.1</v>
      </c>
      <c r="F113" s="45">
        <v>0</v>
      </c>
      <c r="G113" s="45">
        <v>116.86</v>
      </c>
      <c r="H113" s="77"/>
    </row>
    <row r="114" spans="1:8">
      <c r="A114" s="3" t="s">
        <v>262</v>
      </c>
      <c r="B114" s="44">
        <v>12.6</v>
      </c>
      <c r="C114" s="44">
        <v>12.6</v>
      </c>
      <c r="D114" s="45">
        <v>1.02</v>
      </c>
      <c r="E114" s="45">
        <v>0.3</v>
      </c>
      <c r="F114" s="45">
        <v>6.39</v>
      </c>
      <c r="G114" s="45">
        <v>32.36</v>
      </c>
      <c r="H114" s="77"/>
    </row>
    <row r="115" spans="1:8">
      <c r="A115" s="3" t="s">
        <v>230</v>
      </c>
      <c r="B115" s="44">
        <v>16.8</v>
      </c>
      <c r="C115" s="44">
        <v>16.8</v>
      </c>
      <c r="D115" s="45">
        <v>0</v>
      </c>
      <c r="E115" s="45">
        <v>0</v>
      </c>
      <c r="F115" s="45">
        <v>0</v>
      </c>
      <c r="G115" s="45">
        <v>0</v>
      </c>
      <c r="H115" s="77"/>
    </row>
    <row r="116" spans="1:8">
      <c r="A116" s="3" t="s">
        <v>263</v>
      </c>
      <c r="B116" s="44">
        <v>7</v>
      </c>
      <c r="C116" s="44">
        <v>7</v>
      </c>
      <c r="D116" s="45">
        <v>0.78</v>
      </c>
      <c r="E116" s="45">
        <v>0.22</v>
      </c>
      <c r="F116" s="45">
        <v>4.97</v>
      </c>
      <c r="G116" s="45">
        <v>25</v>
      </c>
      <c r="H116" s="77"/>
    </row>
    <row r="117" spans="1:8">
      <c r="A117" s="3" t="s">
        <v>225</v>
      </c>
      <c r="B117" s="44">
        <v>4.2</v>
      </c>
      <c r="C117" s="44">
        <v>4.2</v>
      </c>
      <c r="D117" s="45">
        <v>0</v>
      </c>
      <c r="E117" s="45">
        <v>4.2</v>
      </c>
      <c r="F117" s="45">
        <v>0</v>
      </c>
      <c r="G117" s="45">
        <v>37.799999999999997</v>
      </c>
      <c r="H117" s="77"/>
    </row>
    <row r="118" spans="1:8">
      <c r="A118" s="3" t="s">
        <v>228</v>
      </c>
      <c r="B118" s="44">
        <v>0.17</v>
      </c>
      <c r="C118" s="44">
        <v>0.17</v>
      </c>
      <c r="D118" s="45">
        <v>0</v>
      </c>
      <c r="E118" s="45">
        <v>0</v>
      </c>
      <c r="F118" s="45">
        <v>0</v>
      </c>
      <c r="G118" s="45">
        <v>0</v>
      </c>
      <c r="H118" s="77"/>
    </row>
    <row r="119" spans="1:8">
      <c r="A119" s="3" t="s">
        <v>376</v>
      </c>
      <c r="B119" s="44">
        <v>0.06</v>
      </c>
      <c r="C119" s="44">
        <v>0.06</v>
      </c>
      <c r="D119" s="45">
        <v>0</v>
      </c>
      <c r="E119" s="45">
        <v>0</v>
      </c>
      <c r="F119" s="45">
        <v>0</v>
      </c>
      <c r="G119" s="45">
        <v>0</v>
      </c>
      <c r="H119" s="77"/>
    </row>
    <row r="120" spans="1:8">
      <c r="A120" s="55" t="s">
        <v>232</v>
      </c>
      <c r="B120" s="56"/>
      <c r="C120" s="55">
        <v>70</v>
      </c>
      <c r="D120" s="59">
        <f>SUM(D113:D119)</f>
        <v>10.499999999999998</v>
      </c>
      <c r="E120" s="59">
        <f t="shared" ref="E120:G120" si="5">SUM(E113:E119)</f>
        <v>13.82</v>
      </c>
      <c r="F120" s="59">
        <f t="shared" si="5"/>
        <v>11.36</v>
      </c>
      <c r="G120" s="59">
        <f t="shared" si="5"/>
        <v>212.01999999999998</v>
      </c>
      <c r="H120" s="77"/>
    </row>
    <row r="121" spans="1:8">
      <c r="A121" s="381" t="s">
        <v>1068</v>
      </c>
      <c r="B121" s="381"/>
      <c r="C121" s="381"/>
      <c r="D121" s="381"/>
      <c r="E121" s="381"/>
      <c r="F121" s="381"/>
      <c r="G121" s="381"/>
      <c r="H121" s="381"/>
    </row>
    <row r="122" spans="1:8">
      <c r="A122" s="381"/>
      <c r="B122" s="381"/>
      <c r="C122" s="381"/>
      <c r="D122" s="381"/>
      <c r="E122" s="381"/>
      <c r="F122" s="381"/>
      <c r="G122" s="381"/>
      <c r="H122" s="381"/>
    </row>
    <row r="123" spans="1:8" ht="22.2" customHeight="1">
      <c r="A123" s="381"/>
      <c r="B123" s="381"/>
      <c r="C123" s="381"/>
      <c r="D123" s="381"/>
      <c r="E123" s="381"/>
      <c r="F123" s="381"/>
      <c r="G123" s="381"/>
      <c r="H123" s="381"/>
    </row>
    <row r="124" spans="1:8" hidden="1">
      <c r="A124" s="381"/>
      <c r="B124" s="381"/>
      <c r="C124" s="381"/>
      <c r="D124" s="381"/>
      <c r="E124" s="381"/>
      <c r="F124" s="381"/>
      <c r="G124" s="381"/>
      <c r="H124" s="381"/>
    </row>
    <row r="125" spans="1:8" hidden="1">
      <c r="A125" s="381"/>
      <c r="B125" s="381"/>
      <c r="C125" s="381"/>
      <c r="D125" s="381"/>
      <c r="E125" s="381"/>
      <c r="F125" s="381"/>
      <c r="G125" s="381"/>
      <c r="H125" s="381"/>
    </row>
    <row r="127" spans="1:8">
      <c r="A127" s="38" t="s">
        <v>848</v>
      </c>
      <c r="B127" s="38"/>
      <c r="C127" s="38"/>
      <c r="D127" s="38"/>
      <c r="E127" s="38"/>
      <c r="F127" s="38"/>
      <c r="G127" s="38"/>
    </row>
    <row r="128" spans="1:8">
      <c r="A128" s="376" t="s">
        <v>215</v>
      </c>
      <c r="B128" s="377" t="s">
        <v>216</v>
      </c>
      <c r="C128" s="377"/>
      <c r="D128" s="376" t="s">
        <v>4</v>
      </c>
      <c r="E128" s="376"/>
      <c r="F128" s="376"/>
      <c r="G128" s="378" t="s">
        <v>217</v>
      </c>
    </row>
    <row r="129" spans="1:8">
      <c r="A129" s="376"/>
      <c r="B129" s="2" t="s">
        <v>218</v>
      </c>
      <c r="C129" s="2" t="s">
        <v>219</v>
      </c>
      <c r="D129" s="2" t="s">
        <v>220</v>
      </c>
      <c r="E129" s="2" t="s">
        <v>6</v>
      </c>
      <c r="F129" s="2" t="s">
        <v>221</v>
      </c>
      <c r="G129" s="378"/>
      <c r="H129" s="54"/>
    </row>
    <row r="130" spans="1:8">
      <c r="A130" s="3" t="s">
        <v>265</v>
      </c>
      <c r="B130" s="3">
        <v>245.61</v>
      </c>
      <c r="C130" s="3">
        <v>161.5</v>
      </c>
      <c r="D130" s="45">
        <v>3.2</v>
      </c>
      <c r="E130" s="45">
        <v>0.16</v>
      </c>
      <c r="F130" s="45">
        <v>23.9</v>
      </c>
      <c r="G130" s="45">
        <v>109.98</v>
      </c>
    </row>
    <row r="131" spans="1:8">
      <c r="A131" s="3" t="s">
        <v>239</v>
      </c>
      <c r="B131" s="3">
        <v>0.3</v>
      </c>
      <c r="C131" s="3">
        <v>0.3</v>
      </c>
      <c r="D131" s="45">
        <v>0</v>
      </c>
      <c r="E131" s="45">
        <v>0</v>
      </c>
      <c r="F131" s="45">
        <v>0</v>
      </c>
      <c r="G131" s="45">
        <v>0</v>
      </c>
    </row>
    <row r="132" spans="1:8">
      <c r="A132" s="55" t="s">
        <v>232</v>
      </c>
      <c r="B132" s="56"/>
      <c r="C132" s="55">
        <v>150</v>
      </c>
      <c r="D132" s="55">
        <v>3.2</v>
      </c>
      <c r="E132" s="55">
        <v>0.2</v>
      </c>
      <c r="F132" s="55">
        <v>24</v>
      </c>
      <c r="G132" s="55">
        <v>110</v>
      </c>
    </row>
    <row r="133" spans="1:8">
      <c r="A133" s="381" t="s">
        <v>266</v>
      </c>
      <c r="B133" s="381"/>
      <c r="C133" s="381"/>
      <c r="D133" s="381"/>
      <c r="E133" s="381"/>
      <c r="F133" s="381"/>
      <c r="G133" s="381"/>
      <c r="H133" s="381"/>
    </row>
    <row r="134" spans="1:8" ht="32.4" customHeight="1">
      <c r="A134" s="381"/>
      <c r="B134" s="381"/>
      <c r="C134" s="381"/>
      <c r="D134" s="381"/>
      <c r="E134" s="381"/>
      <c r="F134" s="381"/>
      <c r="G134" s="381"/>
      <c r="H134" s="381"/>
    </row>
    <row r="135" spans="1:8" hidden="1">
      <c r="A135" s="381"/>
      <c r="B135" s="381"/>
      <c r="C135" s="381"/>
      <c r="D135" s="381"/>
      <c r="E135" s="381"/>
      <c r="F135" s="381"/>
      <c r="G135" s="381"/>
      <c r="H135" s="381"/>
    </row>
    <row r="136" spans="1:8" hidden="1">
      <c r="A136" s="381"/>
      <c r="B136" s="381"/>
      <c r="C136" s="381"/>
      <c r="D136" s="381"/>
      <c r="E136" s="381"/>
      <c r="F136" s="381"/>
      <c r="G136" s="381"/>
      <c r="H136" s="381"/>
    </row>
    <row r="137" spans="1:8" hidden="1">
      <c r="A137" s="381"/>
      <c r="B137" s="381"/>
      <c r="C137" s="381"/>
      <c r="D137" s="381"/>
      <c r="E137" s="381"/>
      <c r="F137" s="381"/>
      <c r="G137" s="381"/>
      <c r="H137" s="381"/>
    </row>
    <row r="138" spans="1:8" hidden="1">
      <c r="A138" s="381"/>
      <c r="B138" s="381"/>
      <c r="C138" s="381"/>
      <c r="D138" s="381"/>
      <c r="E138" s="381"/>
      <c r="F138" s="381"/>
      <c r="G138" s="381"/>
      <c r="H138" s="381"/>
    </row>
    <row r="140" spans="1:8">
      <c r="A140" s="1" t="s">
        <v>849</v>
      </c>
      <c r="B140" s="1"/>
      <c r="C140" s="1"/>
      <c r="D140" s="1"/>
      <c r="E140" s="1"/>
      <c r="F140" s="1"/>
      <c r="G140" s="1"/>
    </row>
    <row r="141" spans="1:8">
      <c r="A141" s="376" t="s">
        <v>215</v>
      </c>
      <c r="B141" s="377" t="s">
        <v>216</v>
      </c>
      <c r="C141" s="377"/>
      <c r="D141" s="376" t="s">
        <v>4</v>
      </c>
      <c r="E141" s="376"/>
      <c r="F141" s="376"/>
      <c r="G141" s="378" t="s">
        <v>217</v>
      </c>
    </row>
    <row r="142" spans="1:8">
      <c r="A142" s="376"/>
      <c r="B142" s="199" t="s">
        <v>218</v>
      </c>
      <c r="C142" s="199" t="s">
        <v>219</v>
      </c>
      <c r="D142" s="199" t="s">
        <v>220</v>
      </c>
      <c r="E142" s="199" t="s">
        <v>6</v>
      </c>
      <c r="F142" s="199" t="s">
        <v>221</v>
      </c>
      <c r="G142" s="378"/>
      <c r="H142" s="54"/>
    </row>
    <row r="143" spans="1:8">
      <c r="A143" s="3" t="s">
        <v>225</v>
      </c>
      <c r="B143" s="44">
        <v>2.0202020202020203</v>
      </c>
      <c r="C143" s="44">
        <v>2.0202020202020203</v>
      </c>
      <c r="D143" s="45">
        <v>0</v>
      </c>
      <c r="E143" s="45">
        <v>2.02</v>
      </c>
      <c r="F143" s="45">
        <v>0</v>
      </c>
      <c r="G143" s="45">
        <v>18.18</v>
      </c>
    </row>
    <row r="144" spans="1:8">
      <c r="A144" s="3" t="s">
        <v>237</v>
      </c>
      <c r="B144" s="44">
        <v>2.5252525252525251</v>
      </c>
      <c r="C144" s="44">
        <v>2.5252525252525251</v>
      </c>
      <c r="D144" s="45">
        <v>0.26</v>
      </c>
      <c r="E144" s="45">
        <v>0.02</v>
      </c>
      <c r="F144" s="45">
        <v>1.87</v>
      </c>
      <c r="G144" s="45">
        <v>8.74</v>
      </c>
    </row>
    <row r="145" spans="1:8">
      <c r="A145" s="3" t="s">
        <v>228</v>
      </c>
      <c r="B145" s="44">
        <v>0.10101010101010101</v>
      </c>
      <c r="C145" s="44">
        <v>0.10101010101010101</v>
      </c>
      <c r="D145" s="45">
        <v>0</v>
      </c>
      <c r="E145" s="45">
        <v>0</v>
      </c>
      <c r="F145" s="45">
        <v>0</v>
      </c>
      <c r="G145" s="45">
        <v>0</v>
      </c>
    </row>
    <row r="146" spans="1:8">
      <c r="A146" s="3" t="s">
        <v>268</v>
      </c>
      <c r="B146" s="44">
        <v>20.202020202020201</v>
      </c>
      <c r="C146" s="44">
        <v>20.202020202020201</v>
      </c>
      <c r="D146" s="45">
        <v>0.61</v>
      </c>
      <c r="E146" s="45">
        <v>0.4</v>
      </c>
      <c r="F146" s="45">
        <v>0.91</v>
      </c>
      <c r="G146" s="45">
        <v>9.6999999999999993</v>
      </c>
    </row>
    <row r="147" spans="1:8">
      <c r="A147" s="3" t="s">
        <v>230</v>
      </c>
      <c r="B147" s="44">
        <v>25.252525252525253</v>
      </c>
      <c r="C147" s="44">
        <v>25.252525252525253</v>
      </c>
      <c r="D147" s="45">
        <v>0</v>
      </c>
      <c r="E147" s="45">
        <v>0</v>
      </c>
      <c r="F147" s="45">
        <v>0</v>
      </c>
      <c r="G147" s="45">
        <v>0</v>
      </c>
    </row>
    <row r="148" spans="1:8">
      <c r="A148" s="55" t="s">
        <v>232</v>
      </c>
      <c r="B148" s="56"/>
      <c r="C148" s="55">
        <v>50</v>
      </c>
      <c r="D148" s="59">
        <f>SUM(D143:D147)</f>
        <v>0.87</v>
      </c>
      <c r="E148" s="59">
        <f t="shared" ref="E148:G148" si="6">SUM(E143:E147)</f>
        <v>2.44</v>
      </c>
      <c r="F148" s="59">
        <f t="shared" si="6"/>
        <v>2.7800000000000002</v>
      </c>
      <c r="G148" s="59">
        <f t="shared" si="6"/>
        <v>36.620000000000005</v>
      </c>
    </row>
    <row r="149" spans="1:8">
      <c r="A149" s="381" t="s">
        <v>269</v>
      </c>
      <c r="B149" s="381"/>
      <c r="C149" s="381"/>
      <c r="D149" s="381"/>
      <c r="E149" s="381"/>
      <c r="F149" s="381"/>
      <c r="G149" s="381"/>
      <c r="H149" s="381"/>
    </row>
    <row r="150" spans="1:8" ht="19.95" customHeight="1">
      <c r="A150" s="381"/>
      <c r="B150" s="381"/>
      <c r="C150" s="381"/>
      <c r="D150" s="381"/>
      <c r="E150" s="381"/>
      <c r="F150" s="381"/>
      <c r="G150" s="381"/>
      <c r="H150" s="381"/>
    </row>
    <row r="151" spans="1:8" hidden="1">
      <c r="A151" s="381"/>
      <c r="B151" s="381"/>
      <c r="C151" s="381"/>
      <c r="D151" s="381"/>
      <c r="E151" s="381"/>
      <c r="F151" s="381"/>
      <c r="G151" s="381"/>
      <c r="H151" s="381"/>
    </row>
    <row r="152" spans="1:8" hidden="1">
      <c r="A152" s="381"/>
      <c r="B152" s="381"/>
      <c r="C152" s="381"/>
      <c r="D152" s="381"/>
      <c r="E152" s="381"/>
      <c r="F152" s="381"/>
      <c r="G152" s="381"/>
      <c r="H152" s="381"/>
    </row>
    <row r="153" spans="1:8" hidden="1">
      <c r="A153" s="381"/>
      <c r="B153" s="381"/>
      <c r="C153" s="381"/>
      <c r="D153" s="381"/>
      <c r="E153" s="381"/>
      <c r="F153" s="381"/>
      <c r="G153" s="381"/>
      <c r="H153" s="381"/>
    </row>
    <row r="154" spans="1:8" hidden="1">
      <c r="A154" s="381"/>
      <c r="B154" s="381"/>
      <c r="C154" s="381"/>
      <c r="D154" s="381"/>
      <c r="E154" s="381"/>
      <c r="F154" s="381"/>
      <c r="G154" s="381"/>
      <c r="H154" s="381"/>
    </row>
    <row r="155" spans="1:8">
      <c r="D155" s="52"/>
      <c r="E155" s="52"/>
      <c r="F155" s="52"/>
      <c r="G155" s="52"/>
    </row>
    <row r="156" spans="1:8">
      <c r="A156" s="1" t="s">
        <v>850</v>
      </c>
      <c r="B156" s="1"/>
      <c r="C156" s="1"/>
      <c r="D156" s="1"/>
      <c r="E156" s="1"/>
      <c r="F156" s="1"/>
      <c r="G156" s="1"/>
      <c r="H156" s="1"/>
    </row>
    <row r="157" spans="1:8">
      <c r="A157" s="376" t="s">
        <v>215</v>
      </c>
      <c r="B157" s="377" t="s">
        <v>216</v>
      </c>
      <c r="C157" s="377"/>
      <c r="D157" s="376" t="s">
        <v>4</v>
      </c>
      <c r="E157" s="376"/>
      <c r="F157" s="376"/>
      <c r="G157" s="378" t="s">
        <v>217</v>
      </c>
    </row>
    <row r="158" spans="1:8">
      <c r="A158" s="376"/>
      <c r="B158" s="2" t="s">
        <v>218</v>
      </c>
      <c r="C158" s="2" t="s">
        <v>219</v>
      </c>
      <c r="D158" s="2" t="s">
        <v>220</v>
      </c>
      <c r="E158" s="2" t="s">
        <v>6</v>
      </c>
      <c r="F158" s="2" t="s">
        <v>221</v>
      </c>
      <c r="G158" s="378"/>
      <c r="H158" s="54"/>
    </row>
    <row r="159" spans="1:8">
      <c r="A159" s="3" t="s">
        <v>271</v>
      </c>
      <c r="B159" s="3">
        <v>106.75</v>
      </c>
      <c r="C159" s="3">
        <v>79.17</v>
      </c>
      <c r="D159" s="45">
        <v>1.1000000000000001</v>
      </c>
      <c r="E159" s="45">
        <v>0.2</v>
      </c>
      <c r="F159" s="45">
        <v>3.4</v>
      </c>
      <c r="G159" s="45">
        <v>19.2</v>
      </c>
    </row>
    <row r="160" spans="1:8">
      <c r="A160" s="3" t="s">
        <v>272</v>
      </c>
      <c r="B160" s="3">
        <v>12.5</v>
      </c>
      <c r="C160" s="3">
        <v>9.14</v>
      </c>
      <c r="D160" s="45">
        <v>0.1</v>
      </c>
      <c r="E160" s="45">
        <v>0</v>
      </c>
      <c r="F160" s="45">
        <v>0.4</v>
      </c>
      <c r="G160" s="45">
        <v>2.29</v>
      </c>
    </row>
    <row r="161" spans="1:8">
      <c r="A161" s="3" t="s">
        <v>273</v>
      </c>
      <c r="B161" s="3">
        <v>0.4</v>
      </c>
      <c r="C161" s="3">
        <v>0.4</v>
      </c>
      <c r="D161" s="45">
        <v>0</v>
      </c>
      <c r="E161" s="45">
        <v>0</v>
      </c>
      <c r="F161" s="45">
        <v>0</v>
      </c>
      <c r="G161" s="45">
        <v>0</v>
      </c>
    </row>
    <row r="162" spans="1:8">
      <c r="A162" s="3" t="s">
        <v>225</v>
      </c>
      <c r="B162" s="3">
        <v>7.5</v>
      </c>
      <c r="C162" s="3">
        <v>7.5</v>
      </c>
      <c r="D162" s="45">
        <v>0</v>
      </c>
      <c r="E162" s="45">
        <v>7.5</v>
      </c>
      <c r="F162" s="45">
        <v>0</v>
      </c>
      <c r="G162" s="45">
        <v>67.5</v>
      </c>
    </row>
    <row r="163" spans="1:8">
      <c r="A163" s="3" t="s">
        <v>228</v>
      </c>
      <c r="B163" s="3">
        <v>0.25</v>
      </c>
      <c r="C163" s="3">
        <v>0.25</v>
      </c>
      <c r="D163" s="45">
        <v>0</v>
      </c>
      <c r="E163" s="45">
        <v>0</v>
      </c>
      <c r="F163" s="45">
        <v>0</v>
      </c>
      <c r="G163" s="45">
        <v>0</v>
      </c>
    </row>
    <row r="164" spans="1:8">
      <c r="A164" s="3" t="s">
        <v>247</v>
      </c>
      <c r="B164" s="3">
        <v>5</v>
      </c>
      <c r="C164" s="3">
        <v>5</v>
      </c>
      <c r="D164" s="45">
        <v>0</v>
      </c>
      <c r="E164" s="45">
        <v>0</v>
      </c>
      <c r="F164" s="45">
        <v>5</v>
      </c>
      <c r="G164" s="45">
        <v>20</v>
      </c>
    </row>
    <row r="165" spans="1:8">
      <c r="A165" s="55" t="s">
        <v>232</v>
      </c>
      <c r="B165" s="56"/>
      <c r="C165" s="55">
        <v>100</v>
      </c>
      <c r="D165" s="59">
        <f>SUM(D159:D164)</f>
        <v>1.2000000000000002</v>
      </c>
      <c r="E165" s="59">
        <f t="shared" ref="E165:G165" si="7">SUM(E159:E164)</f>
        <v>7.7</v>
      </c>
      <c r="F165" s="59">
        <f t="shared" si="7"/>
        <v>8.8000000000000007</v>
      </c>
      <c r="G165" s="59">
        <f t="shared" si="7"/>
        <v>108.99</v>
      </c>
    </row>
    <row r="166" spans="1:8">
      <c r="A166" s="381" t="s">
        <v>274</v>
      </c>
      <c r="B166" s="381"/>
      <c r="C166" s="381"/>
      <c r="D166" s="381"/>
      <c r="E166" s="381"/>
      <c r="F166" s="381"/>
      <c r="G166" s="381"/>
      <c r="H166" s="381"/>
    </row>
    <row r="167" spans="1:8">
      <c r="A167" s="381"/>
      <c r="B167" s="381"/>
      <c r="C167" s="381"/>
      <c r="D167" s="381"/>
      <c r="E167" s="381"/>
      <c r="F167" s="381"/>
      <c r="G167" s="381"/>
      <c r="H167" s="381"/>
    </row>
    <row r="168" spans="1:8" ht="14.25" customHeight="1">
      <c r="A168" s="381"/>
      <c r="B168" s="381"/>
      <c r="C168" s="381"/>
      <c r="D168" s="381"/>
      <c r="E168" s="381"/>
      <c r="F168" s="381"/>
      <c r="G168" s="381"/>
      <c r="H168" s="381"/>
    </row>
    <row r="169" spans="1:8" hidden="1">
      <c r="A169" s="381"/>
      <c r="B169" s="381"/>
      <c r="C169" s="381"/>
      <c r="D169" s="381"/>
      <c r="E169" s="381"/>
      <c r="F169" s="381"/>
      <c r="G169" s="381"/>
      <c r="H169" s="381"/>
    </row>
    <row r="170" spans="1:8" hidden="1">
      <c r="A170" s="381"/>
      <c r="B170" s="381"/>
      <c r="C170" s="381"/>
      <c r="D170" s="381"/>
      <c r="E170" s="381"/>
      <c r="F170" s="381"/>
      <c r="G170" s="381"/>
      <c r="H170" s="381"/>
    </row>
    <row r="171" spans="1:8" hidden="1">
      <c r="A171" s="381"/>
      <c r="B171" s="381"/>
      <c r="C171" s="381"/>
      <c r="D171" s="381"/>
      <c r="E171" s="381"/>
      <c r="F171" s="381"/>
      <c r="G171" s="381"/>
      <c r="H171" s="381"/>
    </row>
    <row r="173" spans="1:8">
      <c r="A173" s="1" t="s">
        <v>1035</v>
      </c>
      <c r="B173" s="1"/>
      <c r="C173" s="1"/>
      <c r="D173" s="1"/>
      <c r="E173" s="1"/>
      <c r="F173" s="1"/>
      <c r="G173" s="1"/>
    </row>
    <row r="174" spans="1:8">
      <c r="A174" s="376" t="s">
        <v>215</v>
      </c>
      <c r="B174" s="377" t="s">
        <v>216</v>
      </c>
      <c r="C174" s="377"/>
      <c r="D174" s="376" t="s">
        <v>4</v>
      </c>
      <c r="E174" s="376"/>
      <c r="F174" s="376"/>
      <c r="G174" s="378" t="s">
        <v>217</v>
      </c>
    </row>
    <row r="175" spans="1:8">
      <c r="A175" s="376"/>
      <c r="B175" s="2" t="s">
        <v>218</v>
      </c>
      <c r="C175" s="2" t="s">
        <v>219</v>
      </c>
      <c r="D175" s="2" t="s">
        <v>220</v>
      </c>
      <c r="E175" s="2" t="s">
        <v>6</v>
      </c>
      <c r="F175" s="2" t="s">
        <v>221</v>
      </c>
      <c r="G175" s="378"/>
    </row>
    <row r="176" spans="1:8">
      <c r="A176" s="3" t="s">
        <v>1026</v>
      </c>
      <c r="B176" s="3">
        <v>50</v>
      </c>
      <c r="C176" s="3">
        <v>50</v>
      </c>
      <c r="D176" s="40">
        <v>3.3</v>
      </c>
      <c r="E176" s="40">
        <v>0.6</v>
      </c>
      <c r="F176" s="40">
        <v>25.1</v>
      </c>
      <c r="G176" s="40">
        <v>119</v>
      </c>
    </row>
    <row r="177" spans="1:8">
      <c r="A177" s="46" t="s">
        <v>232</v>
      </c>
      <c r="B177" s="46"/>
      <c r="C177" s="46">
        <v>50</v>
      </c>
      <c r="D177" s="46">
        <v>3.3</v>
      </c>
      <c r="E177" s="46">
        <v>0.6</v>
      </c>
      <c r="F177" s="46">
        <v>25.1</v>
      </c>
      <c r="G177" s="46">
        <v>119</v>
      </c>
    </row>
    <row r="179" spans="1:8">
      <c r="A179" s="1" t="s">
        <v>851</v>
      </c>
      <c r="B179" s="1"/>
      <c r="C179" s="1"/>
      <c r="D179" s="1"/>
      <c r="E179" s="1"/>
      <c r="F179" s="1"/>
      <c r="G179" s="1"/>
    </row>
    <row r="180" spans="1:8">
      <c r="A180" s="376" t="s">
        <v>215</v>
      </c>
      <c r="B180" s="377" t="s">
        <v>216</v>
      </c>
      <c r="C180" s="377"/>
      <c r="D180" s="376" t="s">
        <v>4</v>
      </c>
      <c r="E180" s="376"/>
      <c r="F180" s="376"/>
      <c r="G180" s="378" t="s">
        <v>217</v>
      </c>
    </row>
    <row r="181" spans="1:8">
      <c r="A181" s="376"/>
      <c r="B181" s="2" t="s">
        <v>218</v>
      </c>
      <c r="C181" s="2" t="s">
        <v>219</v>
      </c>
      <c r="D181" s="2" t="s">
        <v>220</v>
      </c>
      <c r="E181" s="2" t="s">
        <v>6</v>
      </c>
      <c r="F181" s="2" t="s">
        <v>221</v>
      </c>
      <c r="G181" s="378"/>
      <c r="H181" s="54"/>
    </row>
    <row r="182" spans="1:8">
      <c r="A182" s="3" t="s">
        <v>86</v>
      </c>
      <c r="B182" s="3">
        <v>100</v>
      </c>
      <c r="C182" s="3">
        <v>100</v>
      </c>
      <c r="D182" s="45">
        <v>1</v>
      </c>
      <c r="E182" s="45">
        <v>0.2</v>
      </c>
      <c r="F182" s="45">
        <v>8.3000000000000007</v>
      </c>
      <c r="G182" s="45">
        <v>42</v>
      </c>
    </row>
    <row r="183" spans="1:8">
      <c r="A183" s="46" t="s">
        <v>232</v>
      </c>
      <c r="B183" s="47"/>
      <c r="C183" s="46">
        <v>100</v>
      </c>
      <c r="D183" s="46">
        <v>1</v>
      </c>
      <c r="E183" s="46">
        <v>0.2</v>
      </c>
      <c r="F183" s="46">
        <v>8.3000000000000007</v>
      </c>
      <c r="G183" s="46">
        <v>42</v>
      </c>
    </row>
    <row r="184" spans="1:8">
      <c r="A184" s="438" t="s">
        <v>276</v>
      </c>
      <c r="B184" s="438"/>
      <c r="C184" s="438"/>
      <c r="D184" s="438"/>
      <c r="E184" s="438"/>
      <c r="F184" s="438"/>
      <c r="G184" s="438"/>
      <c r="H184" s="438"/>
    </row>
    <row r="185" spans="1:8" hidden="1">
      <c r="A185" s="438"/>
      <c r="B185" s="438"/>
      <c r="C185" s="438"/>
      <c r="D185" s="438"/>
      <c r="E185" s="438"/>
      <c r="F185" s="438"/>
      <c r="G185" s="438"/>
      <c r="H185" s="438"/>
    </row>
    <row r="186" spans="1:8" hidden="1">
      <c r="A186" s="438"/>
      <c r="B186" s="438"/>
      <c r="C186" s="438"/>
      <c r="D186" s="438"/>
      <c r="E186" s="438"/>
      <c r="F186" s="438"/>
      <c r="G186" s="438"/>
      <c r="H186" s="438"/>
    </row>
    <row r="187" spans="1:8" hidden="1">
      <c r="A187" s="438"/>
      <c r="B187" s="438"/>
      <c r="C187" s="438"/>
      <c r="D187" s="438"/>
      <c r="E187" s="438"/>
      <c r="F187" s="438"/>
      <c r="G187" s="438"/>
      <c r="H187" s="438"/>
    </row>
    <row r="188" spans="1:8" hidden="1">
      <c r="A188" s="438"/>
      <c r="B188" s="438"/>
      <c r="C188" s="438"/>
      <c r="D188" s="438"/>
      <c r="E188" s="438"/>
      <c r="F188" s="438"/>
      <c r="G188" s="438"/>
      <c r="H188" s="438"/>
    </row>
    <row r="189" spans="1:8" hidden="1">
      <c r="A189" s="438"/>
      <c r="B189" s="438"/>
      <c r="C189" s="438"/>
      <c r="D189" s="438"/>
      <c r="E189" s="438"/>
      <c r="F189" s="438"/>
      <c r="G189" s="438"/>
      <c r="H189" s="438"/>
    </row>
    <row r="191" spans="1:8">
      <c r="A191" s="1" t="s">
        <v>852</v>
      </c>
      <c r="B191" s="156"/>
      <c r="C191" s="1"/>
      <c r="D191" s="1"/>
      <c r="E191" s="1"/>
      <c r="F191" s="1"/>
      <c r="G191" s="1"/>
    </row>
    <row r="192" spans="1:8">
      <c r="A192" s="376" t="s">
        <v>215</v>
      </c>
      <c r="B192" s="377" t="s">
        <v>216</v>
      </c>
      <c r="C192" s="377"/>
      <c r="D192" s="376" t="s">
        <v>4</v>
      </c>
      <c r="E192" s="376"/>
      <c r="F192" s="376"/>
      <c r="G192" s="378" t="s">
        <v>217</v>
      </c>
    </row>
    <row r="193" spans="1:8">
      <c r="A193" s="376"/>
      <c r="B193" s="199" t="s">
        <v>218</v>
      </c>
      <c r="C193" s="199" t="s">
        <v>219</v>
      </c>
      <c r="D193" s="199" t="s">
        <v>220</v>
      </c>
      <c r="E193" s="199" t="s">
        <v>6</v>
      </c>
      <c r="F193" s="199" t="s">
        <v>221</v>
      </c>
      <c r="G193" s="378"/>
    </row>
    <row r="194" spans="1:8">
      <c r="A194" s="200" t="s">
        <v>514</v>
      </c>
      <c r="B194" s="107">
        <v>27.586206896551722</v>
      </c>
      <c r="C194" s="107">
        <v>27.586206896551722</v>
      </c>
      <c r="D194" s="199">
        <v>0</v>
      </c>
      <c r="E194" s="199">
        <v>0</v>
      </c>
      <c r="F194" s="199">
        <v>19.59</v>
      </c>
      <c r="G194" s="199">
        <v>78.36</v>
      </c>
    </row>
    <row r="195" spans="1:8">
      <c r="A195" s="200" t="s">
        <v>230</v>
      </c>
      <c r="B195" s="107">
        <v>172.41379310344828</v>
      </c>
      <c r="C195" s="107">
        <v>172.41379310344828</v>
      </c>
      <c r="D195" s="199">
        <v>0</v>
      </c>
      <c r="E195" s="199">
        <v>0</v>
      </c>
      <c r="F195" s="199">
        <v>0</v>
      </c>
      <c r="G195" s="199">
        <v>0</v>
      </c>
    </row>
    <row r="196" spans="1:8">
      <c r="A196" s="109" t="s">
        <v>232</v>
      </c>
      <c r="B196" s="109"/>
      <c r="C196" s="119" t="s">
        <v>751</v>
      </c>
      <c r="D196" s="110">
        <f>SUM(D194:D195)</f>
        <v>0</v>
      </c>
      <c r="E196" s="110">
        <f>SUM(E194:E195)</f>
        <v>0</v>
      </c>
      <c r="F196" s="110">
        <f>SUM(F194:F195)</f>
        <v>19.59</v>
      </c>
      <c r="G196" s="110">
        <f>SUM(G194:G195)</f>
        <v>78.36</v>
      </c>
    </row>
    <row r="197" spans="1:8">
      <c r="A197" s="375" t="s">
        <v>752</v>
      </c>
      <c r="B197" s="375"/>
      <c r="C197" s="375"/>
      <c r="D197" s="375"/>
      <c r="E197" s="375"/>
      <c r="F197" s="375"/>
      <c r="G197" s="375"/>
    </row>
    <row r="200" spans="1:8">
      <c r="A200" s="363" t="s">
        <v>13</v>
      </c>
      <c r="B200" s="363"/>
      <c r="C200" s="363"/>
      <c r="D200" s="363"/>
      <c r="E200" s="363"/>
      <c r="F200" s="363"/>
      <c r="G200" s="363"/>
    </row>
    <row r="202" spans="1:8">
      <c r="A202" s="1" t="s">
        <v>854</v>
      </c>
      <c r="B202" s="1"/>
      <c r="C202" s="1"/>
      <c r="D202" s="1"/>
      <c r="E202" s="1"/>
      <c r="F202" s="1"/>
      <c r="G202" s="1"/>
    </row>
    <row r="203" spans="1:8">
      <c r="A203" s="376" t="s">
        <v>215</v>
      </c>
      <c r="B203" s="377" t="s">
        <v>216</v>
      </c>
      <c r="C203" s="377"/>
      <c r="D203" s="376" t="s">
        <v>4</v>
      </c>
      <c r="E203" s="376"/>
      <c r="F203" s="376"/>
      <c r="G203" s="378" t="s">
        <v>217</v>
      </c>
    </row>
    <row r="204" spans="1:8">
      <c r="A204" s="376"/>
      <c r="B204" s="2" t="s">
        <v>218</v>
      </c>
      <c r="C204" s="2" t="s">
        <v>219</v>
      </c>
      <c r="D204" s="2" t="s">
        <v>220</v>
      </c>
      <c r="E204" s="2" t="s">
        <v>6</v>
      </c>
      <c r="F204" s="2" t="s">
        <v>221</v>
      </c>
      <c r="G204" s="378"/>
      <c r="H204" s="54"/>
    </row>
    <row r="205" spans="1:8">
      <c r="A205" s="200" t="s">
        <v>278</v>
      </c>
      <c r="B205" s="44">
        <v>65</v>
      </c>
      <c r="C205" s="44">
        <v>65</v>
      </c>
      <c r="D205" s="3">
        <v>11.44</v>
      </c>
      <c r="E205" s="3">
        <v>10.94</v>
      </c>
      <c r="F205" s="3">
        <v>0</v>
      </c>
      <c r="G205" s="3">
        <v>144.04</v>
      </c>
      <c r="H205" s="54"/>
    </row>
    <row r="206" spans="1:8">
      <c r="A206" s="200" t="s">
        <v>225</v>
      </c>
      <c r="B206" s="44">
        <v>4</v>
      </c>
      <c r="C206" s="44">
        <v>4</v>
      </c>
      <c r="D206" s="3">
        <v>0</v>
      </c>
      <c r="E206" s="3">
        <v>4</v>
      </c>
      <c r="F206" s="3">
        <v>0</v>
      </c>
      <c r="G206" s="3">
        <v>36</v>
      </c>
      <c r="H206" s="54"/>
    </row>
    <row r="207" spans="1:8">
      <c r="A207" s="200" t="s">
        <v>237</v>
      </c>
      <c r="B207" s="44">
        <v>2</v>
      </c>
      <c r="C207" s="44">
        <v>2</v>
      </c>
      <c r="D207" s="3">
        <v>0.2</v>
      </c>
      <c r="E207" s="3">
        <v>0.02</v>
      </c>
      <c r="F207" s="3">
        <v>1.48</v>
      </c>
      <c r="G207" s="3">
        <v>6.91</v>
      </c>
      <c r="H207" s="54"/>
    </row>
    <row r="208" spans="1:8">
      <c r="A208" s="200" t="s">
        <v>268</v>
      </c>
      <c r="B208" s="44">
        <v>34</v>
      </c>
      <c r="C208" s="44">
        <v>34</v>
      </c>
      <c r="D208" s="3">
        <v>1.02</v>
      </c>
      <c r="E208" s="3">
        <v>0.68</v>
      </c>
      <c r="F208" s="3">
        <v>1.53</v>
      </c>
      <c r="G208" s="3">
        <v>16.32</v>
      </c>
      <c r="H208" s="54"/>
    </row>
    <row r="209" spans="1:8">
      <c r="A209" s="200" t="s">
        <v>279</v>
      </c>
      <c r="B209" s="44">
        <v>16</v>
      </c>
      <c r="C209" s="44">
        <v>14.14</v>
      </c>
      <c r="D209" s="3">
        <v>0.18</v>
      </c>
      <c r="E209" s="3">
        <v>0.04</v>
      </c>
      <c r="F209" s="3">
        <v>0.69</v>
      </c>
      <c r="G209" s="3">
        <v>3.89</v>
      </c>
      <c r="H209" s="54"/>
    </row>
    <row r="210" spans="1:8">
      <c r="A210" s="200" t="s">
        <v>228</v>
      </c>
      <c r="B210" s="44">
        <v>0.22</v>
      </c>
      <c r="C210" s="44">
        <v>0.22</v>
      </c>
      <c r="D210" s="3">
        <v>0</v>
      </c>
      <c r="E210" s="3">
        <v>0</v>
      </c>
      <c r="F210" s="3">
        <v>0</v>
      </c>
      <c r="G210" s="3">
        <v>0</v>
      </c>
      <c r="H210" s="54"/>
    </row>
    <row r="211" spans="1:8">
      <c r="A211" s="200" t="s">
        <v>229</v>
      </c>
      <c r="B211" s="44">
        <v>0.08</v>
      </c>
      <c r="C211" s="44">
        <v>0.08</v>
      </c>
      <c r="D211" s="3">
        <v>0</v>
      </c>
      <c r="E211" s="3">
        <v>0</v>
      </c>
      <c r="F211" s="3">
        <v>0</v>
      </c>
      <c r="G211" s="3">
        <v>0</v>
      </c>
      <c r="H211" s="54"/>
    </row>
    <row r="212" spans="1:8">
      <c r="A212" s="46" t="s">
        <v>232</v>
      </c>
      <c r="B212" s="47"/>
      <c r="C212" s="46" t="s">
        <v>243</v>
      </c>
      <c r="D212" s="48">
        <f>SUM(D205:D211)</f>
        <v>12.839999999999998</v>
      </c>
      <c r="E212" s="48">
        <f>SUM(E205:E211)</f>
        <v>15.679999999999998</v>
      </c>
      <c r="F212" s="48">
        <f t="shared" ref="F212:G212" si="8">SUM(F205:F211)</f>
        <v>3.6999999999999997</v>
      </c>
      <c r="G212" s="48">
        <f t="shared" si="8"/>
        <v>207.15999999999997</v>
      </c>
    </row>
    <row r="213" spans="1:8">
      <c r="A213" s="381" t="s">
        <v>360</v>
      </c>
      <c r="B213" s="381"/>
      <c r="C213" s="381"/>
      <c r="D213" s="381"/>
      <c r="E213" s="381"/>
      <c r="F213" s="381"/>
      <c r="G213" s="381"/>
      <c r="H213" s="381"/>
    </row>
    <row r="214" spans="1:8">
      <c r="A214" s="381"/>
      <c r="B214" s="381"/>
      <c r="C214" s="381"/>
      <c r="D214" s="381"/>
      <c r="E214" s="381"/>
      <c r="F214" s="381"/>
      <c r="G214" s="381"/>
      <c r="H214" s="381"/>
    </row>
    <row r="215" spans="1:8">
      <c r="A215" s="381"/>
      <c r="B215" s="381"/>
      <c r="C215" s="381"/>
      <c r="D215" s="381"/>
      <c r="E215" s="381"/>
      <c r="F215" s="381"/>
      <c r="G215" s="381"/>
      <c r="H215" s="381"/>
    </row>
    <row r="216" spans="1:8" ht="9" customHeight="1">
      <c r="A216" s="381"/>
      <c r="B216" s="381"/>
      <c r="C216" s="381"/>
      <c r="D216" s="381"/>
      <c r="E216" s="381"/>
      <c r="F216" s="381"/>
      <c r="G216" s="381"/>
      <c r="H216" s="381"/>
    </row>
    <row r="217" spans="1:8" hidden="1">
      <c r="A217" s="381"/>
      <c r="B217" s="381"/>
      <c r="C217" s="381"/>
      <c r="D217" s="381"/>
      <c r="E217" s="381"/>
      <c r="F217" s="381"/>
      <c r="G217" s="381"/>
      <c r="H217" s="381"/>
    </row>
    <row r="218" spans="1:8" ht="20.399999999999999" customHeight="1">
      <c r="A218" s="381"/>
      <c r="B218" s="381"/>
      <c r="C218" s="381"/>
      <c r="D218" s="381"/>
      <c r="E218" s="381"/>
      <c r="F218" s="381"/>
      <c r="G218" s="381"/>
      <c r="H218" s="381"/>
    </row>
    <row r="220" spans="1:8">
      <c r="A220" s="1" t="s">
        <v>855</v>
      </c>
      <c r="B220" s="1"/>
      <c r="C220" s="1"/>
      <c r="D220" s="1"/>
      <c r="E220" s="1"/>
      <c r="F220" s="1"/>
      <c r="G220" s="1"/>
    </row>
    <row r="221" spans="1:8">
      <c r="A221" s="376" t="s">
        <v>215</v>
      </c>
      <c r="B221" s="377" t="s">
        <v>216</v>
      </c>
      <c r="C221" s="377"/>
      <c r="D221" s="376" t="s">
        <v>4</v>
      </c>
      <c r="E221" s="376"/>
      <c r="F221" s="376"/>
      <c r="G221" s="378" t="s">
        <v>217</v>
      </c>
    </row>
    <row r="222" spans="1:8">
      <c r="A222" s="376"/>
      <c r="B222" s="2" t="s">
        <v>218</v>
      </c>
      <c r="C222" s="2" t="s">
        <v>219</v>
      </c>
      <c r="D222" s="2" t="s">
        <v>220</v>
      </c>
      <c r="E222" s="2" t="s">
        <v>6</v>
      </c>
      <c r="F222" s="2" t="s">
        <v>221</v>
      </c>
      <c r="G222" s="378"/>
      <c r="H222" s="54"/>
    </row>
    <row r="223" spans="1:8">
      <c r="A223" s="3" t="s">
        <v>281</v>
      </c>
      <c r="B223" s="3">
        <v>61.9</v>
      </c>
      <c r="C223" s="3">
        <v>61.9</v>
      </c>
      <c r="D223" s="45">
        <v>4.6399999999999997</v>
      </c>
      <c r="E223" s="45">
        <v>0.99</v>
      </c>
      <c r="F223" s="45">
        <v>44.94</v>
      </c>
      <c r="G223" s="45">
        <v>207.24</v>
      </c>
      <c r="H223" s="54"/>
    </row>
    <row r="224" spans="1:8">
      <c r="A224" s="3" t="s">
        <v>239</v>
      </c>
      <c r="B224" s="3">
        <v>0.28000000000000003</v>
      </c>
      <c r="C224" s="3">
        <v>0.28000000000000003</v>
      </c>
      <c r="D224" s="45">
        <v>0</v>
      </c>
      <c r="E224" s="45">
        <v>0</v>
      </c>
      <c r="F224" s="45">
        <v>0</v>
      </c>
      <c r="G224" s="45">
        <v>0</v>
      </c>
      <c r="H224" s="54"/>
    </row>
    <row r="225" spans="1:8">
      <c r="A225" s="3" t="s">
        <v>242</v>
      </c>
      <c r="B225" s="3">
        <v>92.9</v>
      </c>
      <c r="C225" s="3">
        <v>92.9</v>
      </c>
      <c r="D225" s="45">
        <v>0</v>
      </c>
      <c r="E225" s="45">
        <v>0</v>
      </c>
      <c r="F225" s="45">
        <v>0</v>
      </c>
      <c r="G225" s="45">
        <v>0</v>
      </c>
      <c r="H225" s="54"/>
    </row>
    <row r="226" spans="1:8">
      <c r="A226" s="55" t="s">
        <v>232</v>
      </c>
      <c r="B226" s="56"/>
      <c r="C226" s="55">
        <v>130</v>
      </c>
      <c r="D226" s="59">
        <f>SUM(D223:D225)</f>
        <v>4.6399999999999997</v>
      </c>
      <c r="E226" s="59">
        <f t="shared" ref="E226:G226" si="9">SUM(E223:E225)</f>
        <v>0.99</v>
      </c>
      <c r="F226" s="59">
        <f t="shared" si="9"/>
        <v>44.94</v>
      </c>
      <c r="G226" s="59">
        <f t="shared" si="9"/>
        <v>207.24</v>
      </c>
      <c r="H226" s="54"/>
    </row>
    <row r="227" spans="1:8">
      <c r="A227" s="381" t="s">
        <v>621</v>
      </c>
      <c r="B227" s="381"/>
      <c r="C227" s="381"/>
      <c r="D227" s="381"/>
      <c r="E227" s="381"/>
      <c r="F227" s="381"/>
      <c r="G227" s="381"/>
      <c r="H227" s="381"/>
    </row>
    <row r="228" spans="1:8">
      <c r="A228" s="381"/>
      <c r="B228" s="381"/>
      <c r="C228" s="381"/>
      <c r="D228" s="381"/>
      <c r="E228" s="381"/>
      <c r="F228" s="381"/>
      <c r="G228" s="381"/>
      <c r="H228" s="381"/>
    </row>
    <row r="229" spans="1:8" ht="18.600000000000001" customHeight="1">
      <c r="A229" s="381"/>
      <c r="B229" s="381"/>
      <c r="C229" s="381"/>
      <c r="D229" s="381"/>
      <c r="E229" s="381"/>
      <c r="F229" s="381"/>
      <c r="G229" s="381"/>
      <c r="H229" s="381"/>
    </row>
    <row r="230" spans="1:8" hidden="1">
      <c r="A230" s="381"/>
      <c r="B230" s="381"/>
      <c r="C230" s="381"/>
      <c r="D230" s="381"/>
      <c r="E230" s="381"/>
      <c r="F230" s="381"/>
      <c r="G230" s="381"/>
      <c r="H230" s="381"/>
    </row>
    <row r="231" spans="1:8" hidden="1">
      <c r="A231" s="381"/>
      <c r="B231" s="381"/>
      <c r="C231" s="381"/>
      <c r="D231" s="381"/>
      <c r="E231" s="381"/>
      <c r="F231" s="381"/>
      <c r="G231" s="381"/>
      <c r="H231" s="381"/>
    </row>
    <row r="232" spans="1:8">
      <c r="D232" s="52"/>
      <c r="E232" s="52"/>
      <c r="F232" s="52"/>
      <c r="G232" s="52"/>
    </row>
    <row r="233" spans="1:8">
      <c r="A233" s="1" t="s">
        <v>890</v>
      </c>
      <c r="B233" s="1"/>
      <c r="C233" s="1"/>
      <c r="D233" s="1"/>
      <c r="E233" s="1"/>
      <c r="F233" s="1"/>
      <c r="G233" s="1"/>
    </row>
    <row r="234" spans="1:8">
      <c r="A234" s="376" t="s">
        <v>215</v>
      </c>
      <c r="B234" s="377" t="s">
        <v>216</v>
      </c>
      <c r="C234" s="377"/>
      <c r="D234" s="376" t="s">
        <v>4</v>
      </c>
      <c r="E234" s="376"/>
      <c r="F234" s="376"/>
      <c r="G234" s="378" t="s">
        <v>217</v>
      </c>
    </row>
    <row r="235" spans="1:8">
      <c r="A235" s="376"/>
      <c r="B235" s="199" t="s">
        <v>218</v>
      </c>
      <c r="C235" s="199" t="s">
        <v>219</v>
      </c>
      <c r="D235" s="199" t="s">
        <v>220</v>
      </c>
      <c r="E235" s="199" t="s">
        <v>6</v>
      </c>
      <c r="F235" s="199" t="s">
        <v>221</v>
      </c>
      <c r="G235" s="378"/>
    </row>
    <row r="236" spans="1:8">
      <c r="A236" s="200" t="s">
        <v>592</v>
      </c>
      <c r="B236" s="107">
        <v>65</v>
      </c>
      <c r="C236" s="107">
        <v>52</v>
      </c>
      <c r="D236" s="199">
        <v>0.73</v>
      </c>
      <c r="E236" s="199">
        <v>0.1</v>
      </c>
      <c r="F236" s="199">
        <v>2.1800000000000002</v>
      </c>
      <c r="G236" s="199">
        <v>12.58</v>
      </c>
    </row>
    <row r="237" spans="1:8">
      <c r="A237" s="200" t="s">
        <v>223</v>
      </c>
      <c r="B237" s="107">
        <v>10</v>
      </c>
      <c r="C237" s="107">
        <v>8</v>
      </c>
      <c r="D237" s="199">
        <v>0.08</v>
      </c>
      <c r="E237" s="199">
        <v>0.02</v>
      </c>
      <c r="F237" s="199">
        <v>0.38</v>
      </c>
      <c r="G237" s="199">
        <v>2</v>
      </c>
    </row>
    <row r="238" spans="1:8">
      <c r="A238" s="200" t="s">
        <v>593</v>
      </c>
      <c r="B238" s="107">
        <v>3.6</v>
      </c>
      <c r="C238" s="107">
        <v>3</v>
      </c>
      <c r="D238" s="199">
        <v>0.06</v>
      </c>
      <c r="E238" s="199">
        <v>0.01</v>
      </c>
      <c r="F238" s="199">
        <v>0.19</v>
      </c>
      <c r="G238" s="199">
        <v>1.05</v>
      </c>
    </row>
    <row r="239" spans="1:8">
      <c r="A239" s="200" t="s">
        <v>246</v>
      </c>
      <c r="B239" s="107">
        <v>20</v>
      </c>
      <c r="C239" s="107">
        <v>14</v>
      </c>
      <c r="D239" s="199">
        <v>0.05</v>
      </c>
      <c r="E239" s="199">
        <v>0.08</v>
      </c>
      <c r="F239" s="199">
        <v>1.6</v>
      </c>
      <c r="G239" s="199">
        <v>7.33</v>
      </c>
    </row>
    <row r="240" spans="1:8">
      <c r="A240" s="200" t="s">
        <v>225</v>
      </c>
      <c r="B240" s="107">
        <v>15.3</v>
      </c>
      <c r="C240" s="107">
        <v>15.3</v>
      </c>
      <c r="D240" s="199">
        <v>0</v>
      </c>
      <c r="E240" s="199">
        <v>15.3</v>
      </c>
      <c r="F240" s="199">
        <v>0</v>
      </c>
      <c r="G240" s="199">
        <v>137.69999999999999</v>
      </c>
    </row>
    <row r="241" spans="1:8">
      <c r="A241" s="200" t="s">
        <v>228</v>
      </c>
      <c r="B241" s="107">
        <v>0.25</v>
      </c>
      <c r="C241" s="107">
        <v>0.25</v>
      </c>
      <c r="D241" s="199">
        <v>0</v>
      </c>
      <c r="E241" s="199">
        <v>0</v>
      </c>
      <c r="F241" s="199">
        <v>0</v>
      </c>
      <c r="G241" s="199">
        <v>0</v>
      </c>
    </row>
    <row r="242" spans="1:8">
      <c r="A242" s="200" t="s">
        <v>229</v>
      </c>
      <c r="B242" s="107">
        <v>0.09</v>
      </c>
      <c r="C242" s="107">
        <v>0.09</v>
      </c>
      <c r="D242" s="199">
        <v>0</v>
      </c>
      <c r="E242" s="199">
        <v>0</v>
      </c>
      <c r="F242" s="199">
        <v>0</v>
      </c>
      <c r="G242" s="199">
        <v>0</v>
      </c>
    </row>
    <row r="243" spans="1:8">
      <c r="A243" s="109" t="s">
        <v>232</v>
      </c>
      <c r="B243" s="109"/>
      <c r="C243" s="109">
        <v>90</v>
      </c>
      <c r="D243" s="110">
        <f>SUM(D236:D242)</f>
        <v>0.91999999999999993</v>
      </c>
      <c r="E243" s="110">
        <f>SUM(E236:E242)</f>
        <v>15.510000000000002</v>
      </c>
      <c r="F243" s="110">
        <f>SUM(F236:F242)</f>
        <v>4.3499999999999996</v>
      </c>
      <c r="G243" s="110">
        <f>SUM(G236:G242)</f>
        <v>160.66</v>
      </c>
    </row>
    <row r="244" spans="1:8" ht="61.2" customHeight="1">
      <c r="A244" s="375" t="s">
        <v>857</v>
      </c>
      <c r="B244" s="375"/>
      <c r="C244" s="375"/>
      <c r="D244" s="375"/>
      <c r="E244" s="375"/>
      <c r="F244" s="375"/>
      <c r="G244" s="375"/>
    </row>
    <row r="246" spans="1:8">
      <c r="A246" s="1" t="s">
        <v>858</v>
      </c>
      <c r="B246" s="1"/>
      <c r="C246" s="1"/>
      <c r="D246" s="1"/>
      <c r="E246" s="1"/>
      <c r="F246" s="1"/>
      <c r="G246" s="1"/>
    </row>
    <row r="247" spans="1:8">
      <c r="A247" s="376" t="s">
        <v>215</v>
      </c>
      <c r="B247" s="377" t="s">
        <v>216</v>
      </c>
      <c r="C247" s="377"/>
      <c r="D247" s="376" t="s">
        <v>4</v>
      </c>
      <c r="E247" s="376"/>
      <c r="F247" s="376"/>
      <c r="G247" s="378" t="s">
        <v>217</v>
      </c>
    </row>
    <row r="248" spans="1:8">
      <c r="A248" s="376"/>
      <c r="B248" s="2" t="s">
        <v>218</v>
      </c>
      <c r="C248" s="2" t="s">
        <v>219</v>
      </c>
      <c r="D248" s="2" t="s">
        <v>220</v>
      </c>
      <c r="E248" s="2" t="s">
        <v>6</v>
      </c>
      <c r="F248" s="2" t="s">
        <v>221</v>
      </c>
      <c r="G248" s="378"/>
      <c r="H248" s="54"/>
    </row>
    <row r="249" spans="1:8">
      <c r="A249" s="3" t="s">
        <v>284</v>
      </c>
      <c r="B249" s="49">
        <v>3</v>
      </c>
      <c r="C249" s="44">
        <v>3</v>
      </c>
      <c r="D249" s="45">
        <v>0.66</v>
      </c>
      <c r="E249" s="45">
        <v>0.33</v>
      </c>
      <c r="F249" s="45">
        <v>0.36</v>
      </c>
      <c r="G249" s="45">
        <v>7.05</v>
      </c>
      <c r="H249" s="54"/>
    </row>
    <row r="250" spans="1:8">
      <c r="A250" s="3" t="s">
        <v>247</v>
      </c>
      <c r="B250" s="49">
        <v>7</v>
      </c>
      <c r="C250" s="44">
        <v>7</v>
      </c>
      <c r="D250" s="45">
        <v>0</v>
      </c>
      <c r="E250" s="45">
        <v>0</v>
      </c>
      <c r="F250" s="45">
        <v>6.98</v>
      </c>
      <c r="G250" s="45">
        <v>27.94</v>
      </c>
      <c r="H250" s="54"/>
    </row>
    <row r="251" spans="1:8">
      <c r="A251" s="3" t="s">
        <v>285</v>
      </c>
      <c r="B251" s="49">
        <v>5</v>
      </c>
      <c r="C251" s="44">
        <v>5</v>
      </c>
      <c r="D251" s="45">
        <v>0.01</v>
      </c>
      <c r="E251" s="45">
        <v>0.01</v>
      </c>
      <c r="F251" s="45">
        <v>4</v>
      </c>
      <c r="G251" s="45">
        <v>16.07</v>
      </c>
      <c r="H251" s="54"/>
    </row>
    <row r="252" spans="1:8">
      <c r="A252" s="3" t="s">
        <v>230</v>
      </c>
      <c r="B252" s="49">
        <v>35</v>
      </c>
      <c r="C252" s="44">
        <v>35</v>
      </c>
      <c r="D252" s="45">
        <v>0</v>
      </c>
      <c r="E252" s="45">
        <v>0</v>
      </c>
      <c r="F252" s="45">
        <v>0</v>
      </c>
      <c r="G252" s="45">
        <v>0</v>
      </c>
      <c r="H252" s="54"/>
    </row>
    <row r="253" spans="1:8">
      <c r="A253" s="3" t="s">
        <v>255</v>
      </c>
      <c r="B253" s="3">
        <v>100</v>
      </c>
      <c r="C253" s="3">
        <v>100</v>
      </c>
      <c r="D253" s="3">
        <v>3</v>
      </c>
      <c r="E253" s="3">
        <v>2</v>
      </c>
      <c r="F253" s="3">
        <v>4.5</v>
      </c>
      <c r="G253" s="3">
        <v>48</v>
      </c>
      <c r="H253" s="54"/>
    </row>
    <row r="254" spans="1:8">
      <c r="A254" s="46" t="s">
        <v>232</v>
      </c>
      <c r="B254" s="47"/>
      <c r="C254" s="46" t="s">
        <v>97</v>
      </c>
      <c r="D254" s="48">
        <f>SUM(D249:D253)</f>
        <v>3.67</v>
      </c>
      <c r="E254" s="48">
        <f t="shared" ref="E254:F254" si="10">SUM(E249:E253)</f>
        <v>2.34</v>
      </c>
      <c r="F254" s="48">
        <f t="shared" si="10"/>
        <v>15.84</v>
      </c>
      <c r="G254" s="48">
        <f>SUM(G249:G253)</f>
        <v>99.06</v>
      </c>
      <c r="H254" s="54"/>
    </row>
    <row r="255" spans="1:8">
      <c r="A255" s="381" t="s">
        <v>1058</v>
      </c>
      <c r="B255" s="381"/>
      <c r="C255" s="381"/>
      <c r="D255" s="381"/>
      <c r="E255" s="381"/>
      <c r="F255" s="381"/>
      <c r="G255" s="381"/>
      <c r="H255" s="381"/>
    </row>
    <row r="256" spans="1:8">
      <c r="A256" s="381"/>
      <c r="B256" s="381"/>
      <c r="C256" s="381"/>
      <c r="D256" s="381"/>
      <c r="E256" s="381"/>
      <c r="F256" s="381"/>
      <c r="G256" s="381"/>
      <c r="H256" s="381"/>
    </row>
    <row r="257" spans="1:8" ht="35.4" customHeight="1">
      <c r="A257" s="381"/>
      <c r="B257" s="381"/>
      <c r="C257" s="381"/>
      <c r="D257" s="381"/>
      <c r="E257" s="381"/>
      <c r="F257" s="381"/>
      <c r="G257" s="381"/>
      <c r="H257" s="381"/>
    </row>
    <row r="258" spans="1:8" hidden="1">
      <c r="A258" s="381"/>
      <c r="B258" s="381"/>
      <c r="C258" s="381"/>
      <c r="D258" s="381"/>
      <c r="E258" s="381"/>
      <c r="F258" s="381"/>
      <c r="G258" s="381"/>
      <c r="H258" s="381"/>
    </row>
    <row r="259" spans="1:8" hidden="1">
      <c r="A259" s="381"/>
      <c r="B259" s="381"/>
      <c r="C259" s="381"/>
      <c r="D259" s="381"/>
      <c r="E259" s="381"/>
      <c r="F259" s="381"/>
      <c r="G259" s="381"/>
      <c r="H259" s="381"/>
    </row>
    <row r="260" spans="1:8" hidden="1">
      <c r="A260" s="381"/>
      <c r="B260" s="381"/>
      <c r="C260" s="381"/>
      <c r="D260" s="381"/>
      <c r="E260" s="381"/>
      <c r="F260" s="381"/>
      <c r="G260" s="381"/>
      <c r="H260" s="381"/>
    </row>
    <row r="262" spans="1:8">
      <c r="A262" s="1" t="s">
        <v>1035</v>
      </c>
      <c r="B262" s="1"/>
      <c r="C262" s="1"/>
      <c r="D262" s="1"/>
      <c r="E262" s="1"/>
      <c r="F262" s="1"/>
      <c r="G262" s="1"/>
    </row>
    <row r="263" spans="1:8">
      <c r="A263" s="376" t="s">
        <v>215</v>
      </c>
      <c r="B263" s="377" t="s">
        <v>216</v>
      </c>
      <c r="C263" s="377"/>
      <c r="D263" s="376" t="s">
        <v>4</v>
      </c>
      <c r="E263" s="376"/>
      <c r="F263" s="376"/>
      <c r="G263" s="378" t="s">
        <v>217</v>
      </c>
    </row>
    <row r="264" spans="1:8">
      <c r="A264" s="376"/>
      <c r="B264" s="2" t="s">
        <v>218</v>
      </c>
      <c r="C264" s="2" t="s">
        <v>219</v>
      </c>
      <c r="D264" s="2" t="s">
        <v>220</v>
      </c>
      <c r="E264" s="2" t="s">
        <v>6</v>
      </c>
      <c r="F264" s="2" t="s">
        <v>221</v>
      </c>
      <c r="G264" s="378"/>
    </row>
    <row r="265" spans="1:8">
      <c r="A265" s="3" t="s">
        <v>1023</v>
      </c>
      <c r="B265" s="3">
        <v>50</v>
      </c>
      <c r="C265" s="3">
        <v>50</v>
      </c>
      <c r="D265" s="40">
        <v>3.3</v>
      </c>
      <c r="E265" s="40">
        <v>0.6</v>
      </c>
      <c r="F265" s="40">
        <v>25.1</v>
      </c>
      <c r="G265" s="40">
        <v>119</v>
      </c>
    </row>
    <row r="266" spans="1:8">
      <c r="A266" s="46" t="s">
        <v>232</v>
      </c>
      <c r="B266" s="46"/>
      <c r="C266" s="46">
        <v>50</v>
      </c>
      <c r="D266" s="46">
        <v>3.3</v>
      </c>
      <c r="E266" s="46">
        <v>0.6</v>
      </c>
      <c r="F266" s="46">
        <v>25.1</v>
      </c>
      <c r="G266" s="46">
        <v>119</v>
      </c>
    </row>
    <row r="268" spans="1:8">
      <c r="A268" s="67" t="s">
        <v>859</v>
      </c>
      <c r="B268" s="67"/>
      <c r="C268" s="67"/>
      <c r="D268" s="67"/>
      <c r="E268" s="67"/>
      <c r="F268" s="67"/>
      <c r="G268" s="67"/>
    </row>
    <row r="269" spans="1:8">
      <c r="A269" s="379" t="s">
        <v>215</v>
      </c>
      <c r="B269" s="379" t="s">
        <v>216</v>
      </c>
      <c r="C269" s="379"/>
      <c r="D269" s="379" t="s">
        <v>4</v>
      </c>
      <c r="E269" s="379"/>
      <c r="F269" s="379"/>
      <c r="G269" s="380" t="s">
        <v>217</v>
      </c>
    </row>
    <row r="270" spans="1:8">
      <c r="A270" s="379"/>
      <c r="B270" s="68" t="s">
        <v>218</v>
      </c>
      <c r="C270" s="68" t="s">
        <v>219</v>
      </c>
      <c r="D270" s="68" t="s">
        <v>220</v>
      </c>
      <c r="E270" s="68" t="s">
        <v>6</v>
      </c>
      <c r="F270" s="68" t="s">
        <v>221</v>
      </c>
      <c r="G270" s="380"/>
    </row>
    <row r="271" spans="1:8">
      <c r="A271" s="40" t="s">
        <v>92</v>
      </c>
      <c r="B271" s="40">
        <v>100</v>
      </c>
      <c r="C271" s="40">
        <v>100</v>
      </c>
      <c r="D271" s="40">
        <v>0.34</v>
      </c>
      <c r="E271" s="40">
        <v>0.6</v>
      </c>
      <c r="F271" s="40">
        <v>11.4</v>
      </c>
      <c r="G271" s="40">
        <v>54</v>
      </c>
    </row>
    <row r="272" spans="1:8">
      <c r="A272" s="69" t="s">
        <v>232</v>
      </c>
      <c r="B272" s="70"/>
      <c r="C272" s="69">
        <v>100</v>
      </c>
      <c r="D272" s="69">
        <v>0.34</v>
      </c>
      <c r="E272" s="69">
        <v>0.6</v>
      </c>
      <c r="F272" s="69">
        <v>11.4</v>
      </c>
      <c r="G272" s="69">
        <v>54</v>
      </c>
    </row>
    <row r="273" spans="1:8" ht="27" customHeight="1">
      <c r="A273" s="455" t="s">
        <v>287</v>
      </c>
      <c r="B273" s="455"/>
      <c r="C273" s="455"/>
      <c r="D273" s="455"/>
      <c r="E273" s="455"/>
      <c r="F273" s="455"/>
      <c r="G273" s="455"/>
    </row>
    <row r="276" spans="1:8">
      <c r="A276" s="363" t="s">
        <v>18</v>
      </c>
      <c r="B276" s="363"/>
      <c r="C276" s="363"/>
      <c r="D276" s="363"/>
      <c r="E276" s="363"/>
      <c r="F276" s="363"/>
      <c r="G276" s="363"/>
    </row>
    <row r="278" spans="1:8">
      <c r="A278" s="1" t="s">
        <v>860</v>
      </c>
      <c r="B278" s="1"/>
      <c r="C278" s="1"/>
      <c r="D278" s="1"/>
      <c r="E278" s="1"/>
      <c r="F278" s="1"/>
      <c r="G278" s="1"/>
    </row>
    <row r="279" spans="1:8">
      <c r="A279" s="376" t="s">
        <v>215</v>
      </c>
      <c r="B279" s="377" t="s">
        <v>216</v>
      </c>
      <c r="C279" s="377"/>
      <c r="D279" s="376" t="s">
        <v>4</v>
      </c>
      <c r="E279" s="376"/>
      <c r="F279" s="376"/>
      <c r="G279" s="378" t="s">
        <v>217</v>
      </c>
    </row>
    <row r="280" spans="1:8">
      <c r="A280" s="376"/>
      <c r="B280" s="2" t="s">
        <v>218</v>
      </c>
      <c r="C280" s="2" t="s">
        <v>219</v>
      </c>
      <c r="D280" s="2" t="s">
        <v>220</v>
      </c>
      <c r="E280" s="2" t="s">
        <v>6</v>
      </c>
      <c r="F280" s="2" t="s">
        <v>221</v>
      </c>
      <c r="G280" s="378"/>
      <c r="H280" s="54"/>
    </row>
    <row r="281" spans="1:8">
      <c r="A281" s="3" t="s">
        <v>290</v>
      </c>
      <c r="B281" s="44">
        <v>46.610169491525426</v>
      </c>
      <c r="C281" s="44">
        <v>35</v>
      </c>
      <c r="D281" s="45">
        <v>6.2</v>
      </c>
      <c r="E281" s="45">
        <v>5.88</v>
      </c>
      <c r="F281" s="45">
        <v>0</v>
      </c>
      <c r="G281" s="45">
        <v>77.56</v>
      </c>
      <c r="H281" s="54"/>
    </row>
    <row r="282" spans="1:8">
      <c r="A282" s="3" t="s">
        <v>279</v>
      </c>
      <c r="B282" s="44">
        <v>19.491525423728813</v>
      </c>
      <c r="C282" s="44">
        <v>16.949152542372882</v>
      </c>
      <c r="D282" s="45">
        <v>0.22</v>
      </c>
      <c r="E282" s="45">
        <v>0.05</v>
      </c>
      <c r="F282" s="3">
        <v>0.83</v>
      </c>
      <c r="G282" s="3">
        <v>4.66</v>
      </c>
      <c r="H282" s="54"/>
    </row>
    <row r="283" spans="1:8">
      <c r="A283" s="3" t="s">
        <v>222</v>
      </c>
      <c r="B283" s="44">
        <v>297.45762711864404</v>
      </c>
      <c r="C283" s="44">
        <v>198.30508474576271</v>
      </c>
      <c r="D283" s="3">
        <v>3.96</v>
      </c>
      <c r="E283" s="3">
        <v>0.2</v>
      </c>
      <c r="F283" s="3">
        <v>29.35</v>
      </c>
      <c r="G283" s="3">
        <v>135.05000000000001</v>
      </c>
      <c r="H283" s="54"/>
    </row>
    <row r="284" spans="1:8">
      <c r="A284" s="3" t="s">
        <v>225</v>
      </c>
      <c r="B284" s="44">
        <v>10.169491525423728</v>
      </c>
      <c r="C284" s="44">
        <v>10.169491525423728</v>
      </c>
      <c r="D284" s="71">
        <v>0</v>
      </c>
      <c r="E284" s="3">
        <v>10.17</v>
      </c>
      <c r="F284" s="3">
        <v>0</v>
      </c>
      <c r="G284" s="3">
        <v>91.53</v>
      </c>
      <c r="H284" s="54"/>
    </row>
    <row r="285" spans="1:8">
      <c r="A285" s="3" t="s">
        <v>228</v>
      </c>
      <c r="B285" s="44">
        <v>1.0169491525423728</v>
      </c>
      <c r="C285" s="44">
        <v>1.0169491525423728</v>
      </c>
      <c r="D285" s="3">
        <v>0</v>
      </c>
      <c r="E285" s="3">
        <v>0</v>
      </c>
      <c r="F285" s="3">
        <v>0</v>
      </c>
      <c r="G285" s="3">
        <v>0</v>
      </c>
      <c r="H285" s="54"/>
    </row>
    <row r="286" spans="1:8">
      <c r="A286" s="3" t="s">
        <v>229</v>
      </c>
      <c r="B286" s="44">
        <v>0.33898305084745761</v>
      </c>
      <c r="C286" s="44">
        <v>0.33898305084745761</v>
      </c>
      <c r="D286" s="3">
        <v>0</v>
      </c>
      <c r="E286" s="3">
        <v>0</v>
      </c>
      <c r="F286" s="3">
        <v>0</v>
      </c>
      <c r="G286" s="3">
        <v>0</v>
      </c>
      <c r="H286" s="54"/>
    </row>
    <row r="287" spans="1:8">
      <c r="A287" s="3" t="s">
        <v>241</v>
      </c>
      <c r="B287" s="44">
        <v>2.8813559322033897</v>
      </c>
      <c r="C287" s="44">
        <v>2.8813559322033897</v>
      </c>
      <c r="D287" s="3">
        <v>0.13</v>
      </c>
      <c r="E287" s="3">
        <v>0.01</v>
      </c>
      <c r="F287" s="3">
        <v>0.71</v>
      </c>
      <c r="G287" s="3">
        <v>3.24</v>
      </c>
      <c r="H287" s="54"/>
    </row>
    <row r="288" spans="1:8">
      <c r="A288" s="3" t="s">
        <v>223</v>
      </c>
      <c r="B288" s="44">
        <v>23.728813559322035</v>
      </c>
      <c r="C288" s="44">
        <v>17.796610169491526</v>
      </c>
      <c r="D288" s="3">
        <v>0.18</v>
      </c>
      <c r="E288" s="3">
        <v>0.04</v>
      </c>
      <c r="F288" s="3">
        <v>0.85</v>
      </c>
      <c r="G288" s="3">
        <v>4.45</v>
      </c>
      <c r="H288" s="54"/>
    </row>
    <row r="289" spans="1:8">
      <c r="A289" s="3" t="s">
        <v>230</v>
      </c>
      <c r="B289" s="44">
        <v>84.745762711864401</v>
      </c>
      <c r="C289" s="44">
        <v>84.745762711864401</v>
      </c>
      <c r="D289" s="3">
        <v>0</v>
      </c>
      <c r="E289" s="3">
        <v>0</v>
      </c>
      <c r="F289" s="3">
        <v>0</v>
      </c>
      <c r="G289" s="3">
        <v>0</v>
      </c>
      <c r="H289" s="54"/>
    </row>
    <row r="290" spans="1:8">
      <c r="A290" s="46" t="s">
        <v>232</v>
      </c>
      <c r="B290" s="47"/>
      <c r="C290" s="46" t="s">
        <v>103</v>
      </c>
      <c r="D290" s="48">
        <f>SUM(D281:D289)</f>
        <v>10.69</v>
      </c>
      <c r="E290" s="48">
        <f t="shared" ref="E290:G290" si="11">SUM(E281:E289)</f>
        <v>16.350000000000001</v>
      </c>
      <c r="F290" s="48">
        <f t="shared" si="11"/>
        <v>31.740000000000002</v>
      </c>
      <c r="G290" s="48">
        <f t="shared" si="11"/>
        <v>316.49</v>
      </c>
      <c r="H290" s="54"/>
    </row>
    <row r="291" spans="1:8">
      <c r="A291" s="454" t="s">
        <v>1087</v>
      </c>
      <c r="B291" s="454"/>
      <c r="C291" s="454"/>
      <c r="D291" s="454"/>
      <c r="E291" s="454"/>
      <c r="F291" s="454"/>
      <c r="G291" s="454"/>
      <c r="H291" s="454"/>
    </row>
    <row r="292" spans="1:8">
      <c r="A292" s="454"/>
      <c r="B292" s="454"/>
      <c r="C292" s="454"/>
      <c r="D292" s="454"/>
      <c r="E292" s="454"/>
      <c r="F292" s="454"/>
      <c r="G292" s="454"/>
      <c r="H292" s="454"/>
    </row>
    <row r="293" spans="1:8" ht="28.2" customHeight="1">
      <c r="A293" s="454"/>
      <c r="B293" s="454"/>
      <c r="C293" s="454"/>
      <c r="D293" s="454"/>
      <c r="E293" s="454"/>
      <c r="F293" s="454"/>
      <c r="G293" s="454"/>
      <c r="H293" s="454"/>
    </row>
    <row r="294" spans="1:8" hidden="1">
      <c r="A294" s="454"/>
      <c r="B294" s="454"/>
      <c r="C294" s="454"/>
      <c r="D294" s="454"/>
      <c r="E294" s="454"/>
      <c r="F294" s="454"/>
      <c r="G294" s="454"/>
      <c r="H294" s="454"/>
    </row>
    <row r="295" spans="1:8" hidden="1">
      <c r="A295" s="454"/>
      <c r="B295" s="454"/>
      <c r="C295" s="454"/>
      <c r="D295" s="454"/>
      <c r="E295" s="454"/>
      <c r="F295" s="454"/>
      <c r="G295" s="454"/>
      <c r="H295" s="454"/>
    </row>
    <row r="297" spans="1:8">
      <c r="A297" s="1" t="s">
        <v>861</v>
      </c>
      <c r="B297" s="1"/>
      <c r="C297" s="1"/>
      <c r="D297" s="1"/>
      <c r="E297" s="1"/>
      <c r="F297" s="1"/>
      <c r="G297" s="1"/>
    </row>
    <row r="298" spans="1:8">
      <c r="A298" s="376" t="s">
        <v>215</v>
      </c>
      <c r="B298" s="377" t="s">
        <v>216</v>
      </c>
      <c r="C298" s="377"/>
      <c r="D298" s="376" t="s">
        <v>4</v>
      </c>
      <c r="E298" s="376"/>
      <c r="F298" s="376"/>
      <c r="G298" s="378" t="s">
        <v>217</v>
      </c>
    </row>
    <row r="299" spans="1:8">
      <c r="A299" s="376"/>
      <c r="B299" s="2" t="s">
        <v>218</v>
      </c>
      <c r="C299" s="2" t="s">
        <v>219</v>
      </c>
      <c r="D299" s="2" t="s">
        <v>220</v>
      </c>
      <c r="E299" s="2" t="s">
        <v>6</v>
      </c>
      <c r="F299" s="2" t="s">
        <v>221</v>
      </c>
      <c r="G299" s="378"/>
    </row>
    <row r="300" spans="1:8">
      <c r="A300" s="3" t="s">
        <v>292</v>
      </c>
      <c r="B300" s="44">
        <v>115.08</v>
      </c>
      <c r="C300" s="44">
        <v>84.1</v>
      </c>
      <c r="D300" s="45">
        <v>0.84</v>
      </c>
      <c r="E300" s="45">
        <v>0.17</v>
      </c>
      <c r="F300" s="45">
        <v>4.04</v>
      </c>
      <c r="G300" s="45">
        <v>21.03</v>
      </c>
    </row>
    <row r="301" spans="1:8">
      <c r="A301" s="3" t="s">
        <v>273</v>
      </c>
      <c r="B301" s="44">
        <v>0.4</v>
      </c>
      <c r="C301" s="44">
        <v>0.4</v>
      </c>
      <c r="D301" s="45">
        <v>0</v>
      </c>
      <c r="E301" s="45">
        <v>0</v>
      </c>
      <c r="F301" s="45">
        <v>0</v>
      </c>
      <c r="G301" s="45">
        <v>0</v>
      </c>
    </row>
    <row r="302" spans="1:8">
      <c r="A302" s="3" t="s">
        <v>247</v>
      </c>
      <c r="B302" s="44">
        <v>4</v>
      </c>
      <c r="C302" s="44">
        <v>4</v>
      </c>
      <c r="D302" s="45">
        <v>0</v>
      </c>
      <c r="E302" s="45">
        <v>0</v>
      </c>
      <c r="F302" s="45">
        <v>3.99</v>
      </c>
      <c r="G302" s="45">
        <v>15.97</v>
      </c>
    </row>
    <row r="303" spans="1:8">
      <c r="A303" s="3" t="s">
        <v>228</v>
      </c>
      <c r="B303" s="44">
        <v>0.25</v>
      </c>
      <c r="C303" s="44">
        <v>0.25</v>
      </c>
      <c r="D303" s="45">
        <v>0</v>
      </c>
      <c r="E303" s="45">
        <v>0</v>
      </c>
      <c r="F303" s="45">
        <v>0</v>
      </c>
      <c r="G303" s="45">
        <v>0</v>
      </c>
    </row>
    <row r="304" spans="1:8">
      <c r="A304" s="3" t="s">
        <v>293</v>
      </c>
      <c r="B304" s="44">
        <v>0.6</v>
      </c>
      <c r="C304" s="44">
        <v>0.54</v>
      </c>
      <c r="D304" s="45">
        <v>0.04</v>
      </c>
      <c r="E304" s="45">
        <v>0</v>
      </c>
      <c r="F304" s="45">
        <v>0.16</v>
      </c>
      <c r="G304" s="45">
        <v>0.81</v>
      </c>
    </row>
    <row r="305" spans="1:8">
      <c r="A305" s="3" t="s">
        <v>225</v>
      </c>
      <c r="B305" s="44">
        <v>8</v>
      </c>
      <c r="C305" s="44">
        <v>8</v>
      </c>
      <c r="D305" s="45">
        <v>0</v>
      </c>
      <c r="E305" s="45">
        <v>8</v>
      </c>
      <c r="F305" s="45">
        <v>0</v>
      </c>
      <c r="G305" s="45">
        <v>72</v>
      </c>
    </row>
    <row r="306" spans="1:8">
      <c r="A306" s="55" t="s">
        <v>232</v>
      </c>
      <c r="B306" s="56"/>
      <c r="C306" s="55">
        <v>95</v>
      </c>
      <c r="D306" s="59">
        <f>SUM(D300:D305)</f>
        <v>0.88</v>
      </c>
      <c r="E306" s="59">
        <f t="shared" ref="E306:G306" si="12">SUM(E300:E305)</f>
        <v>8.17</v>
      </c>
      <c r="F306" s="59">
        <f t="shared" si="12"/>
        <v>8.1900000000000013</v>
      </c>
      <c r="G306" s="59">
        <f t="shared" si="12"/>
        <v>109.81</v>
      </c>
    </row>
    <row r="307" spans="1:8" ht="51.75" customHeight="1">
      <c r="A307" s="421" t="s">
        <v>294</v>
      </c>
      <c r="B307" s="421"/>
      <c r="C307" s="421"/>
      <c r="D307" s="421"/>
      <c r="E307" s="421"/>
      <c r="F307" s="421"/>
      <c r="G307" s="421"/>
    </row>
    <row r="309" spans="1:8">
      <c r="A309" s="1" t="s">
        <v>862</v>
      </c>
      <c r="B309" s="1"/>
      <c r="C309" s="1"/>
      <c r="D309" s="1"/>
      <c r="E309" s="1"/>
      <c r="F309" s="1"/>
      <c r="G309" s="1"/>
      <c r="H309" s="1"/>
    </row>
    <row r="310" spans="1:8">
      <c r="A310" s="376" t="s">
        <v>215</v>
      </c>
      <c r="B310" s="377" t="s">
        <v>216</v>
      </c>
      <c r="C310" s="377"/>
      <c r="D310" s="376" t="s">
        <v>4</v>
      </c>
      <c r="E310" s="376"/>
      <c r="F310" s="376"/>
      <c r="G310" s="378" t="s">
        <v>217</v>
      </c>
      <c r="H310" s="1"/>
    </row>
    <row r="311" spans="1:8">
      <c r="A311" s="376"/>
      <c r="B311" s="2" t="s">
        <v>218</v>
      </c>
      <c r="C311" s="2" t="s">
        <v>219</v>
      </c>
      <c r="D311" s="2" t="s">
        <v>220</v>
      </c>
      <c r="E311" s="2" t="s">
        <v>6</v>
      </c>
      <c r="F311" s="2" t="s">
        <v>221</v>
      </c>
      <c r="G311" s="378"/>
      <c r="H311" s="38"/>
    </row>
    <row r="312" spans="1:8">
      <c r="A312" s="3" t="s">
        <v>296</v>
      </c>
      <c r="B312" s="3">
        <v>50</v>
      </c>
      <c r="C312" s="3">
        <v>50</v>
      </c>
      <c r="D312" s="3">
        <v>9</v>
      </c>
      <c r="E312" s="3">
        <v>0.25</v>
      </c>
      <c r="F312" s="3">
        <v>0.9</v>
      </c>
      <c r="G312" s="3">
        <v>41.85</v>
      </c>
      <c r="H312" s="38"/>
    </row>
    <row r="313" spans="1:8">
      <c r="A313" s="3" t="s">
        <v>231</v>
      </c>
      <c r="B313" s="3">
        <v>10</v>
      </c>
      <c r="C313" s="3">
        <v>10</v>
      </c>
      <c r="D313" s="3">
        <v>0.28000000000000003</v>
      </c>
      <c r="E313" s="3">
        <v>0.2</v>
      </c>
      <c r="F313" s="3">
        <v>0.32</v>
      </c>
      <c r="G313" s="3">
        <v>20.399999999999999</v>
      </c>
      <c r="H313" s="38"/>
    </row>
    <row r="314" spans="1:8">
      <c r="A314" s="46" t="s">
        <v>232</v>
      </c>
      <c r="B314" s="47"/>
      <c r="C314" s="46" t="s">
        <v>190</v>
      </c>
      <c r="D314" s="48">
        <v>9.3000000000000007</v>
      </c>
      <c r="E314" s="48">
        <v>0.45</v>
      </c>
      <c r="F314" s="48">
        <v>1.2</v>
      </c>
      <c r="G314" s="48">
        <v>62.3</v>
      </c>
      <c r="H314" s="38"/>
    </row>
    <row r="315" spans="1:8">
      <c r="A315" s="411" t="s">
        <v>297</v>
      </c>
      <c r="B315" s="411"/>
      <c r="C315" s="411"/>
      <c r="D315" s="411"/>
      <c r="E315" s="411"/>
      <c r="F315" s="411"/>
      <c r="G315" s="411"/>
      <c r="H315" s="411"/>
    </row>
    <row r="316" spans="1:8" ht="3" customHeight="1">
      <c r="A316" s="411"/>
      <c r="B316" s="411"/>
      <c r="C316" s="411"/>
      <c r="D316" s="411"/>
      <c r="E316" s="411"/>
      <c r="F316" s="411"/>
      <c r="G316" s="411"/>
      <c r="H316" s="411"/>
    </row>
    <row r="317" spans="1:8" hidden="1">
      <c r="A317" s="411"/>
      <c r="B317" s="411"/>
      <c r="C317" s="411"/>
      <c r="D317" s="411"/>
      <c r="E317" s="411"/>
      <c r="F317" s="411"/>
      <c r="G317" s="411"/>
      <c r="H317" s="411"/>
    </row>
    <row r="318" spans="1:8" hidden="1">
      <c r="A318" s="411"/>
      <c r="B318" s="411"/>
      <c r="C318" s="411"/>
      <c r="D318" s="411"/>
      <c r="E318" s="411"/>
      <c r="F318" s="411"/>
      <c r="G318" s="411"/>
      <c r="H318" s="411"/>
    </row>
    <row r="319" spans="1:8" hidden="1">
      <c r="A319" s="411"/>
      <c r="B319" s="411"/>
      <c r="C319" s="411"/>
      <c r="D319" s="411"/>
      <c r="E319" s="411"/>
      <c r="F319" s="411"/>
      <c r="G319" s="411"/>
      <c r="H319" s="411"/>
    </row>
    <row r="321" spans="1:7">
      <c r="A321" s="1" t="s">
        <v>959</v>
      </c>
      <c r="B321" s="1"/>
      <c r="C321" s="1"/>
      <c r="D321" s="1"/>
      <c r="E321" s="1"/>
      <c r="F321" s="1"/>
      <c r="G321" s="1"/>
    </row>
    <row r="322" spans="1:7" ht="14.4" customHeight="1">
      <c r="A322" s="376" t="s">
        <v>215</v>
      </c>
      <c r="B322" s="377" t="s">
        <v>216</v>
      </c>
      <c r="C322" s="377"/>
      <c r="D322" s="376" t="s">
        <v>4</v>
      </c>
      <c r="E322" s="376"/>
      <c r="F322" s="376"/>
      <c r="G322" s="378" t="s">
        <v>217</v>
      </c>
    </row>
    <row r="323" spans="1:7">
      <c r="A323" s="376"/>
      <c r="B323" s="214" t="s">
        <v>218</v>
      </c>
      <c r="C323" s="214" t="s">
        <v>219</v>
      </c>
      <c r="D323" s="214" t="s">
        <v>220</v>
      </c>
      <c r="E323" s="214" t="s">
        <v>6</v>
      </c>
      <c r="F323" s="214" t="s">
        <v>221</v>
      </c>
      <c r="G323" s="378"/>
    </row>
    <row r="324" spans="1:7">
      <c r="A324" s="215" t="s">
        <v>320</v>
      </c>
      <c r="B324" s="107">
        <v>7.5</v>
      </c>
      <c r="C324" s="107">
        <v>7.5</v>
      </c>
      <c r="D324" s="214">
        <v>2</v>
      </c>
      <c r="E324" s="214">
        <v>2.63</v>
      </c>
      <c r="F324" s="214">
        <v>0.23</v>
      </c>
      <c r="G324" s="214">
        <v>25.13</v>
      </c>
    </row>
    <row r="325" spans="1:7">
      <c r="A325" s="215" t="s">
        <v>247</v>
      </c>
      <c r="B325" s="107">
        <v>10.416666666666666</v>
      </c>
      <c r="C325" s="107">
        <v>10.416666666666666</v>
      </c>
      <c r="D325" s="214">
        <v>0</v>
      </c>
      <c r="E325" s="214">
        <v>0</v>
      </c>
      <c r="F325" s="214">
        <v>10.4</v>
      </c>
      <c r="G325" s="214">
        <v>41.6</v>
      </c>
    </row>
    <row r="326" spans="1:7">
      <c r="A326" s="215" t="s">
        <v>299</v>
      </c>
      <c r="B326" s="107">
        <v>0.83333333333333337</v>
      </c>
      <c r="C326" s="107">
        <v>0.83333333333333337</v>
      </c>
      <c r="D326" s="214">
        <v>0.7</v>
      </c>
      <c r="E326" s="214">
        <v>0</v>
      </c>
      <c r="F326" s="214">
        <v>0</v>
      </c>
      <c r="G326" s="214">
        <v>2.8</v>
      </c>
    </row>
    <row r="327" spans="1:7">
      <c r="A327" s="215" t="s">
        <v>300</v>
      </c>
      <c r="B327" s="107">
        <v>25</v>
      </c>
      <c r="C327" s="107">
        <v>25</v>
      </c>
      <c r="D327" s="214">
        <v>0.88</v>
      </c>
      <c r="E327" s="214">
        <v>5</v>
      </c>
      <c r="F327" s="214">
        <v>0.75</v>
      </c>
      <c r="G327" s="214">
        <v>51.5</v>
      </c>
    </row>
    <row r="328" spans="1:7">
      <c r="A328" s="215" t="s">
        <v>230</v>
      </c>
      <c r="B328" s="107">
        <v>6.25</v>
      </c>
      <c r="C328" s="107">
        <v>14.583333333333334</v>
      </c>
      <c r="D328" s="214">
        <v>0</v>
      </c>
      <c r="E328" s="214">
        <v>0</v>
      </c>
      <c r="F328" s="214">
        <v>0</v>
      </c>
      <c r="G328" s="214">
        <v>0</v>
      </c>
    </row>
    <row r="329" spans="1:7">
      <c r="A329" s="109" t="s">
        <v>232</v>
      </c>
      <c r="B329" s="109"/>
      <c r="C329" s="109">
        <v>50</v>
      </c>
      <c r="D329" s="110">
        <f>SUM(D324:D328)</f>
        <v>3.58</v>
      </c>
      <c r="E329" s="110">
        <f>SUM(E324:E328)</f>
        <v>7.63</v>
      </c>
      <c r="F329" s="110">
        <f>SUM(F324:F328)</f>
        <v>11.38</v>
      </c>
      <c r="G329" s="110">
        <f>SUM(G324:G328)</f>
        <v>121.03</v>
      </c>
    </row>
    <row r="330" spans="1:7" ht="48" customHeight="1">
      <c r="A330" s="375" t="s">
        <v>863</v>
      </c>
      <c r="B330" s="375"/>
      <c r="C330" s="375"/>
      <c r="D330" s="375"/>
      <c r="E330" s="375"/>
      <c r="F330" s="375"/>
      <c r="G330" s="375"/>
    </row>
    <row r="332" spans="1:7">
      <c r="A332" s="38" t="s">
        <v>864</v>
      </c>
      <c r="B332" s="38"/>
      <c r="C332" s="38"/>
      <c r="D332" s="38"/>
      <c r="E332" s="38"/>
      <c r="F332" s="38"/>
      <c r="G332" s="38"/>
    </row>
    <row r="333" spans="1:7">
      <c r="A333" s="376" t="s">
        <v>215</v>
      </c>
      <c r="B333" s="377" t="s">
        <v>216</v>
      </c>
      <c r="C333" s="377"/>
      <c r="D333" s="376" t="s">
        <v>4</v>
      </c>
      <c r="E333" s="376"/>
      <c r="F333" s="376"/>
      <c r="G333" s="378" t="s">
        <v>217</v>
      </c>
    </row>
    <row r="334" spans="1:7">
      <c r="A334" s="376"/>
      <c r="B334" s="2" t="s">
        <v>218</v>
      </c>
      <c r="C334" s="2" t="s">
        <v>219</v>
      </c>
      <c r="D334" s="2" t="s">
        <v>220</v>
      </c>
      <c r="E334" s="2" t="s">
        <v>6</v>
      </c>
      <c r="F334" s="2" t="s">
        <v>221</v>
      </c>
      <c r="G334" s="378"/>
    </row>
    <row r="335" spans="1:7">
      <c r="A335" s="3" t="s">
        <v>302</v>
      </c>
      <c r="B335" s="44">
        <v>8.9285714285714288</v>
      </c>
      <c r="C335" s="44">
        <v>8.9285714285714288</v>
      </c>
      <c r="D335" s="45">
        <v>0.04</v>
      </c>
      <c r="E335" s="45">
        <v>0.05</v>
      </c>
      <c r="F335" s="45">
        <v>0.7</v>
      </c>
      <c r="G335" s="45">
        <v>3.33</v>
      </c>
    </row>
    <row r="336" spans="1:7">
      <c r="A336" s="3" t="s">
        <v>247</v>
      </c>
      <c r="B336" s="44">
        <v>8.2142857142857135</v>
      </c>
      <c r="C336" s="44">
        <v>8.2142857142857135</v>
      </c>
      <c r="D336" s="45">
        <v>0</v>
      </c>
      <c r="E336" s="45">
        <v>0</v>
      </c>
      <c r="F336" s="45">
        <v>8.1999999999999993</v>
      </c>
      <c r="G336" s="45">
        <v>32.770000000000003</v>
      </c>
    </row>
    <row r="337" spans="1:7">
      <c r="A337" s="3" t="s">
        <v>285</v>
      </c>
      <c r="B337" s="44">
        <v>2.1428571428571428</v>
      </c>
      <c r="C337" s="44">
        <v>2.1428571428571428</v>
      </c>
      <c r="D337" s="45">
        <v>0</v>
      </c>
      <c r="E337" s="45">
        <v>0</v>
      </c>
      <c r="F337" s="45">
        <v>1.71</v>
      </c>
      <c r="G337" s="45">
        <v>6.89</v>
      </c>
    </row>
    <row r="338" spans="1:7">
      <c r="A338" s="3" t="s">
        <v>248</v>
      </c>
      <c r="B338" s="44">
        <v>7.1428571428571425E-2</v>
      </c>
      <c r="C338" s="44">
        <v>7.1428571428571425E-2</v>
      </c>
      <c r="D338" s="45">
        <v>0</v>
      </c>
      <c r="E338" s="45">
        <v>0</v>
      </c>
      <c r="F338" s="45">
        <v>0</v>
      </c>
      <c r="G338" s="45">
        <v>0</v>
      </c>
    </row>
    <row r="339" spans="1:7">
      <c r="A339" s="3" t="s">
        <v>230</v>
      </c>
      <c r="B339" s="44">
        <v>71.428571428571431</v>
      </c>
      <c r="C339" s="44">
        <v>71.428571428571431</v>
      </c>
      <c r="D339" s="45">
        <v>0</v>
      </c>
      <c r="E339" s="45">
        <v>0</v>
      </c>
      <c r="F339" s="45">
        <v>0</v>
      </c>
      <c r="G339" s="45">
        <v>0</v>
      </c>
    </row>
    <row r="340" spans="1:7" ht="15.6">
      <c r="A340" s="55" t="s">
        <v>232</v>
      </c>
      <c r="B340" s="58"/>
      <c r="C340" s="55">
        <v>75</v>
      </c>
      <c r="D340" s="59">
        <f>SUM(D335:D339)</f>
        <v>0.04</v>
      </c>
      <c r="E340" s="59">
        <f t="shared" ref="E340:G340" si="13">SUM(E335:E339)</f>
        <v>0.05</v>
      </c>
      <c r="F340" s="59">
        <f t="shared" si="13"/>
        <v>10.61</v>
      </c>
      <c r="G340" s="59">
        <f t="shared" si="13"/>
        <v>42.99</v>
      </c>
    </row>
    <row r="341" spans="1:7" ht="58.95" customHeight="1">
      <c r="A341" s="383" t="s">
        <v>303</v>
      </c>
      <c r="B341" s="383"/>
      <c r="C341" s="383"/>
      <c r="D341" s="383"/>
      <c r="E341" s="383"/>
      <c r="F341" s="383"/>
      <c r="G341" s="383"/>
    </row>
    <row r="342" spans="1:7" ht="4.5" customHeight="1"/>
    <row r="343" spans="1:7">
      <c r="D343" s="52"/>
      <c r="E343" s="52"/>
      <c r="F343" s="52"/>
      <c r="G343" s="52"/>
    </row>
    <row r="344" spans="1:7">
      <c r="A344" s="1" t="s">
        <v>1035</v>
      </c>
      <c r="B344" s="1"/>
      <c r="C344" s="1"/>
      <c r="D344" s="1"/>
      <c r="E344" s="1"/>
      <c r="F344" s="1"/>
      <c r="G344" s="1"/>
    </row>
    <row r="345" spans="1:7">
      <c r="A345" s="376" t="s">
        <v>215</v>
      </c>
      <c r="B345" s="377" t="s">
        <v>216</v>
      </c>
      <c r="C345" s="377"/>
      <c r="D345" s="376" t="s">
        <v>4</v>
      </c>
      <c r="E345" s="376"/>
      <c r="F345" s="376"/>
      <c r="G345" s="378" t="s">
        <v>217</v>
      </c>
    </row>
    <row r="346" spans="1:7">
      <c r="A346" s="376"/>
      <c r="B346" s="2" t="s">
        <v>218</v>
      </c>
      <c r="C346" s="2" t="s">
        <v>219</v>
      </c>
      <c r="D346" s="2" t="s">
        <v>220</v>
      </c>
      <c r="E346" s="2" t="s">
        <v>6</v>
      </c>
      <c r="F346" s="2" t="s">
        <v>221</v>
      </c>
      <c r="G346" s="378"/>
    </row>
    <row r="347" spans="1:7">
      <c r="A347" s="3" t="s">
        <v>1023</v>
      </c>
      <c r="B347" s="3">
        <v>50</v>
      </c>
      <c r="C347" s="3">
        <v>50</v>
      </c>
      <c r="D347" s="40">
        <v>3.3</v>
      </c>
      <c r="E347" s="40">
        <v>0.6</v>
      </c>
      <c r="F347" s="40">
        <v>25.1</v>
      </c>
      <c r="G347" s="40">
        <v>119</v>
      </c>
    </row>
    <row r="348" spans="1:7">
      <c r="A348" s="46" t="s">
        <v>232</v>
      </c>
      <c r="B348" s="46"/>
      <c r="C348" s="46">
        <v>50</v>
      </c>
      <c r="D348" s="46">
        <v>3.3</v>
      </c>
      <c r="E348" s="46">
        <v>0.6</v>
      </c>
      <c r="F348" s="46">
        <v>25.1</v>
      </c>
      <c r="G348" s="46">
        <v>119</v>
      </c>
    </row>
    <row r="350" spans="1:7">
      <c r="A350" s="67" t="s">
        <v>866</v>
      </c>
      <c r="B350" s="67"/>
      <c r="C350" s="67"/>
      <c r="D350" s="67"/>
      <c r="E350" s="67"/>
      <c r="F350" s="67"/>
      <c r="G350" s="67"/>
    </row>
    <row r="351" spans="1:7">
      <c r="A351" s="379" t="s">
        <v>215</v>
      </c>
      <c r="B351" s="379" t="s">
        <v>216</v>
      </c>
      <c r="C351" s="379"/>
      <c r="D351" s="379" t="s">
        <v>4</v>
      </c>
      <c r="E351" s="379"/>
      <c r="F351" s="379"/>
      <c r="G351" s="380" t="s">
        <v>217</v>
      </c>
    </row>
    <row r="352" spans="1:7">
      <c r="A352" s="379"/>
      <c r="B352" s="68" t="s">
        <v>218</v>
      </c>
      <c r="C352" s="68" t="s">
        <v>219</v>
      </c>
      <c r="D352" s="68" t="s">
        <v>220</v>
      </c>
      <c r="E352" s="68" t="s">
        <v>6</v>
      </c>
      <c r="F352" s="68" t="s">
        <v>221</v>
      </c>
      <c r="G352" s="380"/>
    </row>
    <row r="353" spans="1:7">
      <c r="A353" s="40" t="s">
        <v>98</v>
      </c>
      <c r="B353" s="40">
        <v>100</v>
      </c>
      <c r="C353" s="40">
        <v>100</v>
      </c>
      <c r="D353" s="40">
        <v>1.2</v>
      </c>
      <c r="E353" s="40">
        <v>0.2</v>
      </c>
      <c r="F353" s="40">
        <v>20</v>
      </c>
      <c r="G353" s="40">
        <v>88</v>
      </c>
    </row>
    <row r="354" spans="1:7">
      <c r="A354" s="69" t="s">
        <v>232</v>
      </c>
      <c r="B354" s="70"/>
      <c r="C354" s="69">
        <v>100</v>
      </c>
      <c r="D354" s="69">
        <v>1.2</v>
      </c>
      <c r="E354" s="69">
        <v>0.2</v>
      </c>
      <c r="F354" s="69">
        <v>20</v>
      </c>
      <c r="G354" s="69">
        <v>88</v>
      </c>
    </row>
    <row r="355" spans="1:7">
      <c r="A355" s="441" t="s">
        <v>305</v>
      </c>
      <c r="B355" s="441"/>
      <c r="C355" s="441"/>
      <c r="D355" s="441"/>
      <c r="E355" s="441"/>
      <c r="F355" s="441"/>
      <c r="G355" s="441"/>
    </row>
    <row r="358" spans="1:7">
      <c r="A358" s="363" t="s">
        <v>20</v>
      </c>
      <c r="B358" s="363"/>
      <c r="C358" s="363"/>
      <c r="D358" s="363"/>
      <c r="E358" s="363"/>
      <c r="F358" s="363"/>
      <c r="G358" s="363"/>
    </row>
    <row r="360" spans="1:7">
      <c r="A360" s="1" t="s">
        <v>868</v>
      </c>
      <c r="B360" s="1"/>
      <c r="C360" s="1"/>
      <c r="D360" s="1"/>
      <c r="E360" s="1"/>
      <c r="F360" s="1"/>
      <c r="G360" s="1"/>
    </row>
    <row r="361" spans="1:7">
      <c r="A361" s="376" t="s">
        <v>215</v>
      </c>
      <c r="B361" s="377" t="s">
        <v>216</v>
      </c>
      <c r="C361" s="377"/>
      <c r="D361" s="376" t="s">
        <v>4</v>
      </c>
      <c r="E361" s="376"/>
      <c r="F361" s="376"/>
      <c r="G361" s="464" t="s">
        <v>217</v>
      </c>
    </row>
    <row r="362" spans="1:7">
      <c r="A362" s="376"/>
      <c r="B362" s="205" t="s">
        <v>218</v>
      </c>
      <c r="C362" s="205" t="s">
        <v>219</v>
      </c>
      <c r="D362" s="205" t="s">
        <v>220</v>
      </c>
      <c r="E362" s="205" t="s">
        <v>6</v>
      </c>
      <c r="F362" s="205" t="s">
        <v>221</v>
      </c>
      <c r="G362" s="464"/>
    </row>
    <row r="363" spans="1:7">
      <c r="A363" s="206" t="s">
        <v>331</v>
      </c>
      <c r="B363" s="107">
        <v>55.72</v>
      </c>
      <c r="C363" s="107">
        <v>42.857142857142854</v>
      </c>
      <c r="D363" s="205">
        <v>7.37</v>
      </c>
      <c r="E363" s="205">
        <v>1.07</v>
      </c>
      <c r="F363" s="205">
        <v>0</v>
      </c>
      <c r="G363" s="205">
        <v>39.130000000000003</v>
      </c>
    </row>
    <row r="364" spans="1:7">
      <c r="A364" s="206" t="s">
        <v>394</v>
      </c>
      <c r="B364" s="107">
        <v>10.476190476190476</v>
      </c>
      <c r="C364" s="107">
        <v>10.476190476190476</v>
      </c>
      <c r="D364" s="205">
        <v>1.08</v>
      </c>
      <c r="E364" s="205">
        <v>0.09</v>
      </c>
      <c r="F364" s="205">
        <v>7.76</v>
      </c>
      <c r="G364" s="205">
        <v>36.18</v>
      </c>
    </row>
    <row r="365" spans="1:7">
      <c r="A365" s="206" t="s">
        <v>225</v>
      </c>
      <c r="B365" s="107">
        <v>5.7142857142857144</v>
      </c>
      <c r="C365" s="107">
        <v>5.7142857142857144</v>
      </c>
      <c r="D365" s="205">
        <v>0</v>
      </c>
      <c r="E365" s="205">
        <v>5.71</v>
      </c>
      <c r="F365" s="205">
        <v>0</v>
      </c>
      <c r="G365" s="205">
        <v>51.39</v>
      </c>
    </row>
    <row r="366" spans="1:7">
      <c r="A366" s="206" t="s">
        <v>228</v>
      </c>
      <c r="B366" s="107">
        <v>0.02</v>
      </c>
      <c r="C366" s="107">
        <v>0.02</v>
      </c>
      <c r="D366" s="205">
        <v>0</v>
      </c>
      <c r="E366" s="205">
        <v>0</v>
      </c>
      <c r="F366" s="205">
        <v>0</v>
      </c>
      <c r="G366" s="205">
        <v>0</v>
      </c>
    </row>
    <row r="367" spans="1:7">
      <c r="A367" s="206" t="s">
        <v>229</v>
      </c>
      <c r="B367" s="107">
        <v>0.23809523809523808</v>
      </c>
      <c r="C367" s="107">
        <v>0.23809523809523808</v>
      </c>
      <c r="D367" s="205">
        <v>0</v>
      </c>
      <c r="E367" s="205">
        <v>0</v>
      </c>
      <c r="F367" s="205">
        <v>0</v>
      </c>
      <c r="G367" s="205">
        <v>0</v>
      </c>
    </row>
    <row r="368" spans="1:7">
      <c r="A368" s="206" t="s">
        <v>309</v>
      </c>
      <c r="B368" s="107">
        <v>10.476190476190476</v>
      </c>
      <c r="C368" s="107">
        <v>10.476190476190476</v>
      </c>
      <c r="D368" s="205">
        <v>1.35</v>
      </c>
      <c r="E368" s="205">
        <v>1.17</v>
      </c>
      <c r="F368" s="205">
        <v>7.0000000000000007E-2</v>
      </c>
      <c r="G368" s="205">
        <v>16.27</v>
      </c>
    </row>
    <row r="369" spans="1:8">
      <c r="A369" s="109" t="s">
        <v>232</v>
      </c>
      <c r="B369" s="109"/>
      <c r="C369" s="109">
        <v>60</v>
      </c>
      <c r="D369" s="110">
        <f>SUM(D363:D368)</f>
        <v>9.7999999999999989</v>
      </c>
      <c r="E369" s="110">
        <f>SUM(E363:E368)</f>
        <v>8.0399999999999991</v>
      </c>
      <c r="F369" s="110">
        <f>SUM(F363:F368)</f>
        <v>7.83</v>
      </c>
      <c r="G369" s="110">
        <f>SUM(G363:G368)</f>
        <v>142.97</v>
      </c>
    </row>
    <row r="370" spans="1:8" ht="62.4" customHeight="1">
      <c r="A370" s="375" t="s">
        <v>1088</v>
      </c>
      <c r="B370" s="375"/>
      <c r="C370" s="375"/>
      <c r="D370" s="375"/>
      <c r="E370" s="375"/>
      <c r="F370" s="375"/>
      <c r="G370" s="375"/>
    </row>
    <row r="372" spans="1:8">
      <c r="A372" s="38" t="s">
        <v>848</v>
      </c>
      <c r="B372" s="38"/>
      <c r="C372" s="38"/>
      <c r="D372" s="38"/>
      <c r="E372" s="38"/>
      <c r="F372" s="38"/>
      <c r="G372" s="38"/>
    </row>
    <row r="373" spans="1:8">
      <c r="A373" s="376" t="s">
        <v>215</v>
      </c>
      <c r="B373" s="377" t="s">
        <v>216</v>
      </c>
      <c r="C373" s="377"/>
      <c r="D373" s="376" t="s">
        <v>4</v>
      </c>
      <c r="E373" s="376"/>
      <c r="F373" s="376"/>
      <c r="G373" s="378" t="s">
        <v>217</v>
      </c>
    </row>
    <row r="374" spans="1:8">
      <c r="A374" s="376"/>
      <c r="B374" s="2" t="s">
        <v>218</v>
      </c>
      <c r="C374" s="2" t="s">
        <v>219</v>
      </c>
      <c r="D374" s="2" t="s">
        <v>220</v>
      </c>
      <c r="E374" s="2" t="s">
        <v>6</v>
      </c>
      <c r="F374" s="2" t="s">
        <v>221</v>
      </c>
      <c r="G374" s="378"/>
      <c r="H374" s="54"/>
    </row>
    <row r="375" spans="1:8">
      <c r="A375" s="3" t="s">
        <v>265</v>
      </c>
      <c r="B375" s="3">
        <v>245.61</v>
      </c>
      <c r="C375" s="3">
        <v>161.5</v>
      </c>
      <c r="D375" s="45">
        <v>3.2</v>
      </c>
      <c r="E375" s="45">
        <v>0.16</v>
      </c>
      <c r="F375" s="45">
        <v>23.9</v>
      </c>
      <c r="G375" s="45">
        <v>109.98</v>
      </c>
    </row>
    <row r="376" spans="1:8">
      <c r="A376" s="3" t="s">
        <v>239</v>
      </c>
      <c r="B376" s="3">
        <v>0.3</v>
      </c>
      <c r="C376" s="3">
        <v>0.3</v>
      </c>
      <c r="D376" s="45">
        <v>0</v>
      </c>
      <c r="E376" s="45">
        <v>0</v>
      </c>
      <c r="F376" s="45">
        <v>0</v>
      </c>
      <c r="G376" s="45">
        <v>0</v>
      </c>
    </row>
    <row r="377" spans="1:8">
      <c r="A377" s="55" t="s">
        <v>232</v>
      </c>
      <c r="B377" s="56"/>
      <c r="C377" s="55">
        <v>150</v>
      </c>
      <c r="D377" s="55">
        <v>3.2</v>
      </c>
      <c r="E377" s="55">
        <v>0.2</v>
      </c>
      <c r="F377" s="55">
        <v>24</v>
      </c>
      <c r="G377" s="55">
        <v>110</v>
      </c>
    </row>
    <row r="378" spans="1:8">
      <c r="A378" s="381" t="s">
        <v>266</v>
      </c>
      <c r="B378" s="381"/>
      <c r="C378" s="381"/>
      <c r="D378" s="381"/>
      <c r="E378" s="381"/>
      <c r="F378" s="381"/>
      <c r="G378" s="381"/>
      <c r="H378" s="381"/>
    </row>
    <row r="379" spans="1:8">
      <c r="A379" s="381"/>
      <c r="B379" s="381"/>
      <c r="C379" s="381"/>
      <c r="D379" s="381"/>
      <c r="E379" s="381"/>
      <c r="F379" s="381"/>
      <c r="G379" s="381"/>
      <c r="H379" s="381"/>
    </row>
    <row r="380" spans="1:8" ht="0.75" customHeight="1">
      <c r="A380" s="381"/>
      <c r="B380" s="381"/>
      <c r="C380" s="381"/>
      <c r="D380" s="381"/>
      <c r="E380" s="381"/>
      <c r="F380" s="381"/>
      <c r="G380" s="381"/>
      <c r="H380" s="381"/>
    </row>
    <row r="381" spans="1:8" hidden="1">
      <c r="A381" s="381"/>
      <c r="B381" s="381"/>
      <c r="C381" s="381"/>
      <c r="D381" s="381"/>
      <c r="E381" s="381"/>
      <c r="F381" s="381"/>
      <c r="G381" s="381"/>
      <c r="H381" s="381"/>
    </row>
    <row r="382" spans="1:8" hidden="1">
      <c r="A382" s="381"/>
      <c r="B382" s="381"/>
      <c r="C382" s="381"/>
      <c r="D382" s="381"/>
      <c r="E382" s="381"/>
      <c r="F382" s="381"/>
      <c r="G382" s="381"/>
      <c r="H382" s="381"/>
    </row>
    <row r="383" spans="1:8" hidden="1">
      <c r="A383" s="381"/>
      <c r="B383" s="381"/>
      <c r="C383" s="381"/>
      <c r="D383" s="381"/>
      <c r="E383" s="381"/>
      <c r="F383" s="381"/>
      <c r="G383" s="381"/>
      <c r="H383" s="381"/>
    </row>
    <row r="385" spans="1:8">
      <c r="A385" s="1" t="s">
        <v>869</v>
      </c>
      <c r="B385" s="1"/>
      <c r="C385" s="1"/>
      <c r="D385" s="1"/>
      <c r="E385" s="1"/>
      <c r="F385" s="1"/>
      <c r="G385" s="1"/>
    </row>
    <row r="386" spans="1:8">
      <c r="A386" s="376" t="s">
        <v>215</v>
      </c>
      <c r="B386" s="377" t="s">
        <v>216</v>
      </c>
      <c r="C386" s="377"/>
      <c r="D386" s="376" t="s">
        <v>4</v>
      </c>
      <c r="E386" s="376"/>
      <c r="F386" s="376"/>
      <c r="G386" s="378" t="s">
        <v>217</v>
      </c>
    </row>
    <row r="387" spans="1:8">
      <c r="A387" s="376"/>
      <c r="B387" s="2" t="s">
        <v>218</v>
      </c>
      <c r="C387" s="2" t="s">
        <v>219</v>
      </c>
      <c r="D387" s="2" t="s">
        <v>220</v>
      </c>
      <c r="E387" s="2" t="s">
        <v>6</v>
      </c>
      <c r="F387" s="2" t="s">
        <v>221</v>
      </c>
      <c r="G387" s="378"/>
      <c r="H387" s="54"/>
    </row>
    <row r="388" spans="1:8">
      <c r="A388" s="3" t="s">
        <v>980</v>
      </c>
      <c r="B388" s="44">
        <v>10</v>
      </c>
      <c r="C388" s="3">
        <v>10</v>
      </c>
      <c r="D388" s="45">
        <v>0.2</v>
      </c>
      <c r="E388" s="45">
        <v>3.5</v>
      </c>
      <c r="F388" s="45">
        <v>0.3</v>
      </c>
      <c r="G388" s="45">
        <v>33.5</v>
      </c>
      <c r="H388" s="54"/>
    </row>
    <row r="389" spans="1:8">
      <c r="A389" s="3" t="s">
        <v>237</v>
      </c>
      <c r="B389" s="44">
        <v>3.75</v>
      </c>
      <c r="C389" s="3">
        <v>3.75</v>
      </c>
      <c r="D389" s="3">
        <v>0.39</v>
      </c>
      <c r="E389" s="3">
        <v>0.03</v>
      </c>
      <c r="F389" s="3">
        <v>2.78</v>
      </c>
      <c r="G389" s="3">
        <v>12.95</v>
      </c>
      <c r="H389" s="54"/>
    </row>
    <row r="390" spans="1:8">
      <c r="A390" s="3" t="s">
        <v>225</v>
      </c>
      <c r="B390" s="44">
        <v>1</v>
      </c>
      <c r="C390" s="3">
        <v>1</v>
      </c>
      <c r="D390" s="45">
        <v>0</v>
      </c>
      <c r="E390" s="45">
        <v>1</v>
      </c>
      <c r="F390" s="45">
        <v>0</v>
      </c>
      <c r="G390" s="45">
        <v>9</v>
      </c>
      <c r="H390" s="54"/>
    </row>
    <row r="391" spans="1:8">
      <c r="A391" s="3" t="s">
        <v>241</v>
      </c>
      <c r="B391" s="44">
        <v>4</v>
      </c>
      <c r="C391" s="3">
        <v>4</v>
      </c>
      <c r="D391" s="45">
        <v>0.18</v>
      </c>
      <c r="E391" s="45">
        <v>0.01</v>
      </c>
      <c r="F391" s="45">
        <v>0.57999999999999996</v>
      </c>
      <c r="G391" s="45">
        <v>3.13</v>
      </c>
      <c r="H391" s="54"/>
    </row>
    <row r="392" spans="1:8">
      <c r="A392" s="3" t="s">
        <v>311</v>
      </c>
      <c r="B392" s="44">
        <v>0.3</v>
      </c>
      <c r="C392" s="3">
        <v>0.3</v>
      </c>
      <c r="D392" s="45">
        <v>0</v>
      </c>
      <c r="E392" s="45">
        <v>0</v>
      </c>
      <c r="F392" s="45">
        <v>0</v>
      </c>
      <c r="G392" s="45">
        <v>0</v>
      </c>
      <c r="H392" s="54"/>
    </row>
    <row r="393" spans="1:8">
      <c r="A393" s="3" t="s">
        <v>228</v>
      </c>
      <c r="B393" s="44">
        <v>0.11</v>
      </c>
      <c r="C393" s="3">
        <v>0.11</v>
      </c>
      <c r="D393" s="45">
        <v>0</v>
      </c>
      <c r="E393" s="45">
        <v>0</v>
      </c>
      <c r="F393" s="45">
        <v>0</v>
      </c>
      <c r="G393" s="45">
        <v>0</v>
      </c>
      <c r="H393" s="54"/>
    </row>
    <row r="394" spans="1:8">
      <c r="A394" s="3" t="s">
        <v>229</v>
      </c>
      <c r="B394" s="44">
        <v>0.03</v>
      </c>
      <c r="C394" s="3">
        <v>0.03</v>
      </c>
      <c r="D394" s="45">
        <v>0</v>
      </c>
      <c r="E394" s="45">
        <v>0</v>
      </c>
      <c r="F394" s="45">
        <v>0</v>
      </c>
      <c r="G394" s="45">
        <v>0</v>
      </c>
      <c r="H394" s="54"/>
    </row>
    <row r="395" spans="1:8">
      <c r="A395" s="3" t="s">
        <v>230</v>
      </c>
      <c r="B395" s="44">
        <v>37.5</v>
      </c>
      <c r="C395" s="3">
        <v>37.5</v>
      </c>
      <c r="D395" s="45">
        <v>0</v>
      </c>
      <c r="E395" s="45">
        <v>0</v>
      </c>
      <c r="F395" s="45">
        <v>0</v>
      </c>
      <c r="G395" s="45">
        <v>0</v>
      </c>
      <c r="H395" s="54"/>
    </row>
    <row r="396" spans="1:8">
      <c r="A396" s="46" t="s">
        <v>232</v>
      </c>
      <c r="B396" s="47"/>
      <c r="C396" s="46">
        <v>50</v>
      </c>
      <c r="D396" s="48">
        <f>SUM(D388:D395)</f>
        <v>0.77</v>
      </c>
      <c r="E396" s="48">
        <f t="shared" ref="E396:G396" si="14">SUM(E388:E395)</f>
        <v>4.5399999999999991</v>
      </c>
      <c r="F396" s="48">
        <f t="shared" si="14"/>
        <v>3.6599999999999997</v>
      </c>
      <c r="G396" s="48">
        <f t="shared" si="14"/>
        <v>58.580000000000005</v>
      </c>
      <c r="H396" s="54"/>
    </row>
    <row r="397" spans="1:8">
      <c r="A397" s="381" t="s">
        <v>312</v>
      </c>
      <c r="B397" s="381"/>
      <c r="C397" s="381"/>
      <c r="D397" s="381"/>
      <c r="E397" s="381"/>
      <c r="F397" s="381"/>
      <c r="G397" s="381"/>
      <c r="H397" s="381"/>
    </row>
    <row r="398" spans="1:8">
      <c r="A398" s="381"/>
      <c r="B398" s="381"/>
      <c r="C398" s="381"/>
      <c r="D398" s="381"/>
      <c r="E398" s="381"/>
      <c r="F398" s="381"/>
      <c r="G398" s="381"/>
      <c r="H398" s="381"/>
    </row>
    <row r="399" spans="1:8" ht="14.25" customHeight="1">
      <c r="A399" s="381"/>
      <c r="B399" s="381"/>
      <c r="C399" s="381"/>
      <c r="D399" s="381"/>
      <c r="E399" s="381"/>
      <c r="F399" s="381"/>
      <c r="G399" s="381"/>
      <c r="H399" s="381"/>
    </row>
    <row r="400" spans="1:8" hidden="1">
      <c r="A400" s="381"/>
      <c r="B400" s="381"/>
      <c r="C400" s="381"/>
      <c r="D400" s="381"/>
      <c r="E400" s="381"/>
      <c r="F400" s="381"/>
      <c r="G400" s="381"/>
      <c r="H400" s="381"/>
    </row>
    <row r="401" spans="1:8" hidden="1">
      <c r="A401" s="381"/>
      <c r="B401" s="381"/>
      <c r="C401" s="381"/>
      <c r="D401" s="381"/>
      <c r="E401" s="381"/>
      <c r="F401" s="381"/>
      <c r="G401" s="381"/>
      <c r="H401" s="381"/>
    </row>
    <row r="402" spans="1:8">
      <c r="D402" s="52"/>
      <c r="E402" s="52"/>
      <c r="F402" s="52"/>
      <c r="G402" s="52"/>
    </row>
    <row r="403" spans="1:8">
      <c r="A403" s="1" t="s">
        <v>870</v>
      </c>
      <c r="B403" s="1"/>
      <c r="C403" s="1"/>
      <c r="D403" s="1"/>
      <c r="E403" s="1"/>
      <c r="F403" s="1"/>
      <c r="G403" s="1"/>
    </row>
    <row r="404" spans="1:8">
      <c r="A404" s="376" t="s">
        <v>215</v>
      </c>
      <c r="B404" s="377" t="s">
        <v>216</v>
      </c>
      <c r="C404" s="377"/>
      <c r="D404" s="376" t="s">
        <v>4</v>
      </c>
      <c r="E404" s="376"/>
      <c r="F404" s="376"/>
      <c r="G404" s="378" t="s">
        <v>217</v>
      </c>
    </row>
    <row r="405" spans="1:8">
      <c r="A405" s="376"/>
      <c r="B405" s="205" t="s">
        <v>218</v>
      </c>
      <c r="C405" s="205" t="s">
        <v>219</v>
      </c>
      <c r="D405" s="205" t="s">
        <v>220</v>
      </c>
      <c r="E405" s="205" t="s">
        <v>6</v>
      </c>
      <c r="F405" s="205" t="s">
        <v>221</v>
      </c>
      <c r="G405" s="378"/>
    </row>
    <row r="406" spans="1:8">
      <c r="A406" s="206" t="s">
        <v>506</v>
      </c>
      <c r="B406" s="107">
        <v>112.4</v>
      </c>
      <c r="C406" s="107">
        <v>82.1</v>
      </c>
      <c r="D406" s="205">
        <v>0.82</v>
      </c>
      <c r="E406" s="205">
        <v>0.16</v>
      </c>
      <c r="F406" s="205">
        <v>3.94</v>
      </c>
      <c r="G406" s="205">
        <v>20.53</v>
      </c>
    </row>
    <row r="407" spans="1:8">
      <c r="A407" s="206" t="s">
        <v>273</v>
      </c>
      <c r="B407" s="107">
        <v>0.4</v>
      </c>
      <c r="C407" s="107">
        <v>0.4</v>
      </c>
      <c r="D407" s="205">
        <v>0</v>
      </c>
      <c r="E407" s="205">
        <v>0</v>
      </c>
      <c r="F407" s="205">
        <v>0</v>
      </c>
      <c r="G407" s="205">
        <v>0</v>
      </c>
    </row>
    <row r="408" spans="1:8">
      <c r="A408" s="206" t="s">
        <v>247</v>
      </c>
      <c r="B408" s="107">
        <v>4</v>
      </c>
      <c r="C408" s="107">
        <v>4</v>
      </c>
      <c r="D408" s="205">
        <v>0</v>
      </c>
      <c r="E408" s="205">
        <v>0</v>
      </c>
      <c r="F408" s="205">
        <v>3.99</v>
      </c>
      <c r="G408" s="205">
        <v>15.97</v>
      </c>
    </row>
    <row r="409" spans="1:8">
      <c r="A409" s="206" t="s">
        <v>228</v>
      </c>
      <c r="B409" s="107">
        <v>0.25</v>
      </c>
      <c r="C409" s="107">
        <v>0.25</v>
      </c>
      <c r="D409" s="205">
        <v>0</v>
      </c>
      <c r="E409" s="205">
        <v>0</v>
      </c>
      <c r="F409" s="205">
        <v>0</v>
      </c>
      <c r="G409" s="205">
        <v>0</v>
      </c>
    </row>
    <row r="410" spans="1:8">
      <c r="A410" s="206" t="s">
        <v>293</v>
      </c>
      <c r="B410" s="107">
        <v>0.6</v>
      </c>
      <c r="C410" s="107">
        <v>0.54</v>
      </c>
      <c r="D410" s="205">
        <v>0.04</v>
      </c>
      <c r="E410" s="205">
        <v>0</v>
      </c>
      <c r="F410" s="205">
        <v>0.16</v>
      </c>
      <c r="G410" s="205">
        <v>0.81</v>
      </c>
    </row>
    <row r="411" spans="1:8">
      <c r="A411" s="206" t="s">
        <v>314</v>
      </c>
      <c r="B411" s="107">
        <v>3</v>
      </c>
      <c r="C411" s="107">
        <v>3</v>
      </c>
      <c r="D411" s="205">
        <v>0.68</v>
      </c>
      <c r="E411" s="205">
        <v>1.47</v>
      </c>
      <c r="F411" s="205">
        <v>0.37</v>
      </c>
      <c r="G411" s="205">
        <v>17.41</v>
      </c>
    </row>
    <row r="412" spans="1:8">
      <c r="A412" s="206" t="s">
        <v>225</v>
      </c>
      <c r="B412" s="107">
        <v>10</v>
      </c>
      <c r="C412" s="107">
        <v>10</v>
      </c>
      <c r="D412" s="205">
        <v>0</v>
      </c>
      <c r="E412" s="205">
        <v>10</v>
      </c>
      <c r="F412" s="205">
        <v>0</v>
      </c>
      <c r="G412" s="205">
        <v>90</v>
      </c>
    </row>
    <row r="413" spans="1:8">
      <c r="A413" s="109" t="s">
        <v>232</v>
      </c>
      <c r="B413" s="109"/>
      <c r="C413" s="109">
        <v>100</v>
      </c>
      <c r="D413" s="110">
        <f>SUM(D406:D412)</f>
        <v>1.54</v>
      </c>
      <c r="E413" s="110">
        <f>SUM(E406:E412)</f>
        <v>11.629999999999999</v>
      </c>
      <c r="F413" s="110">
        <f>SUM(F406:F412)</f>
        <v>8.4599999999999991</v>
      </c>
      <c r="G413" s="110">
        <f>SUM(G406:G412)</f>
        <v>144.72</v>
      </c>
    </row>
    <row r="414" spans="1:8" ht="63.6" customHeight="1">
      <c r="A414" s="375" t="s">
        <v>315</v>
      </c>
      <c r="B414" s="375"/>
      <c r="C414" s="375"/>
      <c r="D414" s="375"/>
      <c r="E414" s="375"/>
      <c r="F414" s="375"/>
      <c r="G414" s="375"/>
    </row>
    <row r="416" spans="1:8">
      <c r="A416" s="1" t="s">
        <v>932</v>
      </c>
      <c r="B416" s="156"/>
      <c r="C416" s="1"/>
      <c r="D416" s="1"/>
      <c r="E416" s="1"/>
      <c r="F416" s="1"/>
      <c r="G416" s="1"/>
    </row>
    <row r="417" spans="1:7" ht="14.4" customHeight="1">
      <c r="A417" s="376" t="s">
        <v>215</v>
      </c>
      <c r="B417" s="377" t="s">
        <v>216</v>
      </c>
      <c r="C417" s="377"/>
      <c r="D417" s="376" t="s">
        <v>4</v>
      </c>
      <c r="E417" s="376"/>
      <c r="F417" s="376"/>
      <c r="G417" s="378" t="s">
        <v>217</v>
      </c>
    </row>
    <row r="418" spans="1:7">
      <c r="A418" s="376"/>
      <c r="B418" s="214" t="s">
        <v>218</v>
      </c>
      <c r="C418" s="214" t="s">
        <v>219</v>
      </c>
      <c r="D418" s="214" t="s">
        <v>220</v>
      </c>
      <c r="E418" s="214" t="s">
        <v>6</v>
      </c>
      <c r="F418" s="214" t="s">
        <v>221</v>
      </c>
      <c r="G418" s="378"/>
    </row>
    <row r="419" spans="1:7">
      <c r="A419" s="215" t="s">
        <v>335</v>
      </c>
      <c r="B419" s="107">
        <v>3.125</v>
      </c>
      <c r="C419" s="107">
        <v>3.125</v>
      </c>
      <c r="D419" s="214">
        <v>0.08</v>
      </c>
      <c r="E419" s="214">
        <v>0.02</v>
      </c>
      <c r="F419" s="214">
        <v>2</v>
      </c>
      <c r="G419" s="214">
        <v>8.48</v>
      </c>
    </row>
    <row r="420" spans="1:7">
      <c r="A420" s="215" t="s">
        <v>371</v>
      </c>
      <c r="B420" s="107">
        <v>3.125</v>
      </c>
      <c r="C420" s="107">
        <v>3.125</v>
      </c>
      <c r="D420" s="214">
        <v>0.16</v>
      </c>
      <c r="E420" s="214">
        <v>0.02</v>
      </c>
      <c r="F420" s="214">
        <v>1.5</v>
      </c>
      <c r="G420" s="214">
        <v>6.76</v>
      </c>
    </row>
    <row r="421" spans="1:7">
      <c r="A421" s="215" t="s">
        <v>370</v>
      </c>
      <c r="B421" s="107">
        <v>3.125</v>
      </c>
      <c r="C421" s="107">
        <v>3.125</v>
      </c>
      <c r="D421" s="214">
        <v>7.0000000000000007E-2</v>
      </c>
      <c r="E421" s="214">
        <v>0.02</v>
      </c>
      <c r="F421" s="214">
        <v>1.48</v>
      </c>
      <c r="G421" s="214">
        <v>6.39</v>
      </c>
    </row>
    <row r="422" spans="1:7">
      <c r="A422" s="215" t="s">
        <v>650</v>
      </c>
      <c r="B422" s="107">
        <v>21.875</v>
      </c>
      <c r="C422" s="107">
        <v>21.875</v>
      </c>
      <c r="D422" s="214">
        <v>1.44</v>
      </c>
      <c r="E422" s="214">
        <v>0.26</v>
      </c>
      <c r="F422" s="214">
        <v>10.96</v>
      </c>
      <c r="G422" s="214">
        <v>51.99</v>
      </c>
    </row>
    <row r="423" spans="1:7">
      <c r="A423" s="215" t="s">
        <v>247</v>
      </c>
      <c r="B423" s="107">
        <v>11.25</v>
      </c>
      <c r="C423" s="107">
        <v>11.25</v>
      </c>
      <c r="D423" s="214">
        <v>0</v>
      </c>
      <c r="E423" s="214">
        <v>0</v>
      </c>
      <c r="F423" s="214">
        <v>11.23</v>
      </c>
      <c r="G423" s="214">
        <v>44.91</v>
      </c>
    </row>
    <row r="424" spans="1:7">
      <c r="A424" s="215" t="s">
        <v>230</v>
      </c>
      <c r="B424" s="107">
        <v>98.4375</v>
      </c>
      <c r="C424" s="107">
        <v>98.4375</v>
      </c>
      <c r="D424" s="214">
        <v>0</v>
      </c>
      <c r="E424" s="214">
        <v>0</v>
      </c>
      <c r="F424" s="214">
        <v>0</v>
      </c>
      <c r="G424" s="214">
        <v>0</v>
      </c>
    </row>
    <row r="425" spans="1:7" ht="15.6" customHeight="1">
      <c r="A425" s="215" t="s">
        <v>246</v>
      </c>
      <c r="B425" s="107">
        <v>14.0625</v>
      </c>
      <c r="C425" s="107">
        <v>9.375</v>
      </c>
      <c r="D425" s="214">
        <v>0.03</v>
      </c>
      <c r="E425" s="214">
        <v>0.06</v>
      </c>
      <c r="F425" s="214">
        <v>1.3069999999999999</v>
      </c>
      <c r="G425" s="214">
        <v>4.91</v>
      </c>
    </row>
    <row r="426" spans="1:7" ht="13.95" customHeight="1">
      <c r="A426" s="215" t="s">
        <v>320</v>
      </c>
      <c r="B426" s="107">
        <v>20</v>
      </c>
      <c r="C426" s="107">
        <v>20</v>
      </c>
      <c r="D426" s="214">
        <v>0.4</v>
      </c>
      <c r="E426" s="214">
        <v>7</v>
      </c>
      <c r="F426" s="214">
        <v>0.6</v>
      </c>
      <c r="G426" s="214">
        <v>67</v>
      </c>
    </row>
    <row r="427" spans="1:7" ht="15" customHeight="1">
      <c r="A427" s="109" t="s">
        <v>232</v>
      </c>
      <c r="B427" s="109"/>
      <c r="C427" s="132" t="s">
        <v>148</v>
      </c>
      <c r="D427" s="110">
        <f>SUM(D419:D426)</f>
        <v>2.1800000000000002</v>
      </c>
      <c r="E427" s="110">
        <f>SUM(E419:E426)</f>
        <v>7.38</v>
      </c>
      <c r="F427" s="110">
        <f>SUM(F419:F426)</f>
        <v>29.077000000000002</v>
      </c>
      <c r="G427" s="110">
        <f>SUM(G419:G426)</f>
        <v>190.44</v>
      </c>
    </row>
    <row r="428" spans="1:7" ht="79.2" customHeight="1">
      <c r="A428" s="375" t="s">
        <v>651</v>
      </c>
      <c r="B428" s="375"/>
      <c r="C428" s="375"/>
      <c r="D428" s="375"/>
      <c r="E428" s="375"/>
      <c r="F428" s="375"/>
      <c r="G428" s="375"/>
    </row>
    <row r="430" spans="1:7">
      <c r="A430" s="1" t="s">
        <v>1036</v>
      </c>
      <c r="B430" s="1"/>
      <c r="C430" s="1"/>
      <c r="D430" s="1"/>
      <c r="E430" s="1"/>
      <c r="F430" s="1"/>
      <c r="G430" s="1"/>
    </row>
    <row r="431" spans="1:7" ht="14.4" customHeight="1">
      <c r="A431" s="376" t="s">
        <v>215</v>
      </c>
      <c r="B431" s="377" t="s">
        <v>216</v>
      </c>
      <c r="C431" s="377"/>
      <c r="D431" s="376" t="s">
        <v>4</v>
      </c>
      <c r="E431" s="376"/>
      <c r="F431" s="376"/>
      <c r="G431" s="378" t="s">
        <v>217</v>
      </c>
    </row>
    <row r="432" spans="1:7">
      <c r="A432" s="376"/>
      <c r="B432" s="2" t="s">
        <v>218</v>
      </c>
      <c r="C432" s="2" t="s">
        <v>219</v>
      </c>
      <c r="D432" s="2" t="s">
        <v>220</v>
      </c>
      <c r="E432" s="2" t="s">
        <v>6</v>
      </c>
      <c r="F432" s="2" t="s">
        <v>221</v>
      </c>
      <c r="G432" s="378"/>
    </row>
    <row r="433" spans="1:8">
      <c r="A433" s="3" t="s">
        <v>1023</v>
      </c>
      <c r="B433" s="3">
        <v>65</v>
      </c>
      <c r="C433" s="3">
        <v>65</v>
      </c>
      <c r="D433" s="40">
        <v>4.3</v>
      </c>
      <c r="E433" s="40">
        <v>0.78</v>
      </c>
      <c r="F433" s="40">
        <v>32.5</v>
      </c>
      <c r="G433" s="40">
        <v>154.18</v>
      </c>
    </row>
    <row r="434" spans="1:8">
      <c r="A434" s="46" t="s">
        <v>232</v>
      </c>
      <c r="B434" s="46"/>
      <c r="C434" s="46">
        <v>65</v>
      </c>
      <c r="D434" s="48">
        <f>SUM(D433)</f>
        <v>4.3</v>
      </c>
      <c r="E434" s="48">
        <f t="shared" ref="E434:G434" si="15">SUM(E433)</f>
        <v>0.78</v>
      </c>
      <c r="F434" s="48">
        <f t="shared" si="15"/>
        <v>32.5</v>
      </c>
      <c r="G434" s="48">
        <f t="shared" si="15"/>
        <v>154.18</v>
      </c>
    </row>
    <row r="436" spans="1:8">
      <c r="A436" s="1" t="s">
        <v>851</v>
      </c>
      <c r="B436" s="1"/>
      <c r="C436" s="1"/>
      <c r="D436" s="1"/>
      <c r="E436" s="1"/>
      <c r="F436" s="1"/>
      <c r="G436" s="1"/>
    </row>
    <row r="437" spans="1:8" ht="14.4" customHeight="1">
      <c r="A437" s="376" t="s">
        <v>215</v>
      </c>
      <c r="B437" s="377" t="s">
        <v>216</v>
      </c>
      <c r="C437" s="377"/>
      <c r="D437" s="376" t="s">
        <v>4</v>
      </c>
      <c r="E437" s="376"/>
      <c r="F437" s="376"/>
      <c r="G437" s="378" t="s">
        <v>217</v>
      </c>
    </row>
    <row r="438" spans="1:8">
      <c r="A438" s="376"/>
      <c r="B438" s="2" t="s">
        <v>218</v>
      </c>
      <c r="C438" s="2" t="s">
        <v>219</v>
      </c>
      <c r="D438" s="2" t="s">
        <v>220</v>
      </c>
      <c r="E438" s="2" t="s">
        <v>6</v>
      </c>
      <c r="F438" s="2" t="s">
        <v>221</v>
      </c>
      <c r="G438" s="378"/>
      <c r="H438" s="54"/>
    </row>
    <row r="439" spans="1:8">
      <c r="A439" s="3" t="s">
        <v>86</v>
      </c>
      <c r="B439" s="3">
        <v>100</v>
      </c>
      <c r="C439" s="3">
        <v>100</v>
      </c>
      <c r="D439" s="45">
        <v>1</v>
      </c>
      <c r="E439" s="45">
        <v>0.2</v>
      </c>
      <c r="F439" s="45">
        <v>8.3000000000000007</v>
      </c>
      <c r="G439" s="45">
        <v>42</v>
      </c>
    </row>
    <row r="440" spans="1:8">
      <c r="A440" s="46" t="s">
        <v>232</v>
      </c>
      <c r="B440" s="47"/>
      <c r="C440" s="46">
        <v>100</v>
      </c>
      <c r="D440" s="46">
        <v>1</v>
      </c>
      <c r="E440" s="46">
        <v>0.2</v>
      </c>
      <c r="F440" s="46">
        <v>8.3000000000000007</v>
      </c>
      <c r="G440" s="46">
        <v>42</v>
      </c>
    </row>
    <row r="441" spans="1:8">
      <c r="A441" s="438" t="s">
        <v>276</v>
      </c>
      <c r="B441" s="438"/>
      <c r="C441" s="438"/>
      <c r="D441" s="438"/>
      <c r="E441" s="438"/>
      <c r="F441" s="438"/>
      <c r="G441" s="438"/>
      <c r="H441" s="438"/>
    </row>
    <row r="442" spans="1:8" ht="2.4" customHeight="1">
      <c r="A442" s="438"/>
      <c r="B442" s="438"/>
      <c r="C442" s="438"/>
      <c r="D442" s="438"/>
      <c r="E442" s="438"/>
      <c r="F442" s="438"/>
      <c r="G442" s="438"/>
      <c r="H442" s="438"/>
    </row>
    <row r="443" spans="1:8" ht="14.4" hidden="1" customHeight="1">
      <c r="A443" s="438"/>
      <c r="B443" s="438"/>
      <c r="C443" s="438"/>
      <c r="D443" s="438"/>
      <c r="E443" s="438"/>
      <c r="F443" s="438"/>
      <c r="G443" s="438"/>
      <c r="H443" s="438"/>
    </row>
    <row r="444" spans="1:8" hidden="1">
      <c r="A444" s="438"/>
      <c r="B444" s="438"/>
      <c r="C444" s="438"/>
      <c r="D444" s="438"/>
      <c r="E444" s="438"/>
      <c r="F444" s="438"/>
      <c r="G444" s="438"/>
      <c r="H444" s="438"/>
    </row>
    <row r="445" spans="1:8" hidden="1">
      <c r="A445" s="438"/>
      <c r="B445" s="438"/>
      <c r="C445" s="438"/>
      <c r="D445" s="438"/>
      <c r="E445" s="438"/>
      <c r="F445" s="438"/>
      <c r="G445" s="438"/>
      <c r="H445" s="438"/>
    </row>
    <row r="446" spans="1:8" hidden="1">
      <c r="A446" s="438"/>
      <c r="B446" s="438"/>
      <c r="C446" s="438"/>
      <c r="D446" s="438"/>
      <c r="E446" s="438"/>
      <c r="F446" s="438"/>
      <c r="G446" s="438"/>
      <c r="H446" s="438"/>
    </row>
  </sheetData>
  <mergeCells count="172">
    <mergeCell ref="A441:H446"/>
    <mergeCell ref="A437:A438"/>
    <mergeCell ref="B437:C437"/>
    <mergeCell ref="D437:F437"/>
    <mergeCell ref="G437:G438"/>
    <mergeCell ref="A431:A432"/>
    <mergeCell ref="B431:C431"/>
    <mergeCell ref="D431:F431"/>
    <mergeCell ref="G431:G432"/>
    <mergeCell ref="A428:G428"/>
    <mergeCell ref="A397:H401"/>
    <mergeCell ref="A404:A405"/>
    <mergeCell ref="B404:C404"/>
    <mergeCell ref="D404:F404"/>
    <mergeCell ref="G404:G405"/>
    <mergeCell ref="A414:G414"/>
    <mergeCell ref="A417:A418"/>
    <mergeCell ref="B417:C417"/>
    <mergeCell ref="D417:F417"/>
    <mergeCell ref="G417:G418"/>
    <mergeCell ref="A370:G370"/>
    <mergeCell ref="A373:A374"/>
    <mergeCell ref="B373:C373"/>
    <mergeCell ref="D373:F373"/>
    <mergeCell ref="G373:G374"/>
    <mergeCell ref="A378:H383"/>
    <mergeCell ref="A386:A387"/>
    <mergeCell ref="B386:C386"/>
    <mergeCell ref="D386:F386"/>
    <mergeCell ref="G386:G387"/>
    <mergeCell ref="A1:G1"/>
    <mergeCell ref="A3:G3"/>
    <mergeCell ref="A6:A7"/>
    <mergeCell ref="B6:C6"/>
    <mergeCell ref="D6:F6"/>
    <mergeCell ref="G6:G7"/>
    <mergeCell ref="A361:A362"/>
    <mergeCell ref="B361:C361"/>
    <mergeCell ref="D361:F361"/>
    <mergeCell ref="G361:G362"/>
    <mergeCell ref="A35:H37"/>
    <mergeCell ref="A40:A41"/>
    <mergeCell ref="B40:C40"/>
    <mergeCell ref="D40:F40"/>
    <mergeCell ref="G40:G41"/>
    <mergeCell ref="A19:H25"/>
    <mergeCell ref="A28:A29"/>
    <mergeCell ref="B28:C28"/>
    <mergeCell ref="D28:F28"/>
    <mergeCell ref="G28:G29"/>
    <mergeCell ref="A67:H72"/>
    <mergeCell ref="A75:A76"/>
    <mergeCell ref="B75:C75"/>
    <mergeCell ref="D75:F75"/>
    <mergeCell ref="G75:G76"/>
    <mergeCell ref="A51:H56"/>
    <mergeCell ref="A59:A60"/>
    <mergeCell ref="B59:C59"/>
    <mergeCell ref="D59:F59"/>
    <mergeCell ref="G59:G60"/>
    <mergeCell ref="A91:G91"/>
    <mergeCell ref="A92:G92"/>
    <mergeCell ref="A94:A95"/>
    <mergeCell ref="B94:C94"/>
    <mergeCell ref="D94:F94"/>
    <mergeCell ref="G94:G95"/>
    <mergeCell ref="A81:A82"/>
    <mergeCell ref="B81:C81"/>
    <mergeCell ref="D81:F81"/>
    <mergeCell ref="G81:G82"/>
    <mergeCell ref="A88:G88"/>
    <mergeCell ref="A121:H125"/>
    <mergeCell ref="A128:A129"/>
    <mergeCell ref="B128:C128"/>
    <mergeCell ref="D128:F128"/>
    <mergeCell ref="G128:G129"/>
    <mergeCell ref="A103:H108"/>
    <mergeCell ref="A111:A112"/>
    <mergeCell ref="B111:C111"/>
    <mergeCell ref="D111:F111"/>
    <mergeCell ref="G111:G112"/>
    <mergeCell ref="A149:H154"/>
    <mergeCell ref="A157:A158"/>
    <mergeCell ref="B157:C157"/>
    <mergeCell ref="D157:F157"/>
    <mergeCell ref="G157:G158"/>
    <mergeCell ref="A133:H138"/>
    <mergeCell ref="A141:A142"/>
    <mergeCell ref="B141:C141"/>
    <mergeCell ref="D141:F141"/>
    <mergeCell ref="G141:G142"/>
    <mergeCell ref="A180:A181"/>
    <mergeCell ref="B180:C180"/>
    <mergeCell ref="D180:F180"/>
    <mergeCell ref="G180:G181"/>
    <mergeCell ref="A184:H189"/>
    <mergeCell ref="A166:H171"/>
    <mergeCell ref="A174:A175"/>
    <mergeCell ref="B174:C174"/>
    <mergeCell ref="D174:F174"/>
    <mergeCell ref="G174:G175"/>
    <mergeCell ref="A200:G200"/>
    <mergeCell ref="A203:A204"/>
    <mergeCell ref="B203:C203"/>
    <mergeCell ref="D203:F203"/>
    <mergeCell ref="G203:G204"/>
    <mergeCell ref="A192:A193"/>
    <mergeCell ref="B192:C192"/>
    <mergeCell ref="D192:F192"/>
    <mergeCell ref="G192:G193"/>
    <mergeCell ref="A197:G197"/>
    <mergeCell ref="A227:H231"/>
    <mergeCell ref="A234:A235"/>
    <mergeCell ref="B234:C234"/>
    <mergeCell ref="D234:F234"/>
    <mergeCell ref="G234:G235"/>
    <mergeCell ref="A213:H218"/>
    <mergeCell ref="A221:A222"/>
    <mergeCell ref="B221:C221"/>
    <mergeCell ref="D221:F221"/>
    <mergeCell ref="G221:G222"/>
    <mergeCell ref="A255:H260"/>
    <mergeCell ref="A263:A264"/>
    <mergeCell ref="B263:C263"/>
    <mergeCell ref="D263:F263"/>
    <mergeCell ref="G263:G264"/>
    <mergeCell ref="A244:G244"/>
    <mergeCell ref="A247:A248"/>
    <mergeCell ref="B247:C247"/>
    <mergeCell ref="D247:F247"/>
    <mergeCell ref="G247:G248"/>
    <mergeCell ref="A276:G276"/>
    <mergeCell ref="A279:A280"/>
    <mergeCell ref="B279:C279"/>
    <mergeCell ref="D279:F279"/>
    <mergeCell ref="G279:G280"/>
    <mergeCell ref="A269:A270"/>
    <mergeCell ref="B269:C269"/>
    <mergeCell ref="D269:F269"/>
    <mergeCell ref="G269:G270"/>
    <mergeCell ref="A273:G273"/>
    <mergeCell ref="A307:G307"/>
    <mergeCell ref="A310:A311"/>
    <mergeCell ref="B310:C310"/>
    <mergeCell ref="D310:F310"/>
    <mergeCell ref="G310:G311"/>
    <mergeCell ref="A291:H295"/>
    <mergeCell ref="A298:A299"/>
    <mergeCell ref="B298:C298"/>
    <mergeCell ref="D298:F298"/>
    <mergeCell ref="G298:G299"/>
    <mergeCell ref="A330:G330"/>
    <mergeCell ref="A333:A334"/>
    <mergeCell ref="B333:C333"/>
    <mergeCell ref="D333:F333"/>
    <mergeCell ref="G333:G334"/>
    <mergeCell ref="A315:H319"/>
    <mergeCell ref="A322:A323"/>
    <mergeCell ref="B322:C322"/>
    <mergeCell ref="D322:F322"/>
    <mergeCell ref="G322:G323"/>
    <mergeCell ref="A358:G358"/>
    <mergeCell ref="A351:A352"/>
    <mergeCell ref="B351:C351"/>
    <mergeCell ref="D351:F351"/>
    <mergeCell ref="G351:G352"/>
    <mergeCell ref="A355:G355"/>
    <mergeCell ref="A341:G341"/>
    <mergeCell ref="A345:A346"/>
    <mergeCell ref="B345:C345"/>
    <mergeCell ref="D345:F345"/>
    <mergeCell ref="G345:G346"/>
  </mergeCells>
  <pageMargins left="0.7" right="0.7" top="0.75" bottom="0.75" header="0.3" footer="0.3"/>
  <pageSetup paperSize="9" orientation="portrait" verticalDpi="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workbookViewId="0">
      <selection activeCell="A7" sqref="A7"/>
    </sheetView>
  </sheetViews>
  <sheetFormatPr defaultRowHeight="14.4"/>
  <cols>
    <col min="1" max="1" width="36" customWidth="1"/>
    <col min="2" max="2" width="8.6640625" customWidth="1"/>
    <col min="7" max="7" width="13.88671875" customWidth="1"/>
    <col min="8" max="8" width="14.6640625" customWidth="1"/>
  </cols>
  <sheetData>
    <row r="1" spans="1:9">
      <c r="A1" s="12"/>
      <c r="B1" s="12"/>
      <c r="C1" s="1"/>
      <c r="D1" s="12"/>
      <c r="E1" s="12"/>
      <c r="F1" s="12"/>
      <c r="G1" s="1"/>
      <c r="H1" s="1"/>
      <c r="I1" s="1"/>
    </row>
    <row r="2" spans="1:9" ht="26.4" customHeight="1">
      <c r="A2" s="396" t="s">
        <v>991</v>
      </c>
      <c r="B2" s="396"/>
      <c r="C2" s="396"/>
      <c r="D2" s="396"/>
      <c r="E2" s="396"/>
      <c r="F2" s="396"/>
      <c r="G2" s="396"/>
      <c r="H2" s="396"/>
      <c r="I2" s="1"/>
    </row>
    <row r="3" spans="1:9">
      <c r="A3" s="8"/>
      <c r="B3" s="1"/>
      <c r="C3" s="1"/>
      <c r="D3" s="1"/>
      <c r="E3" s="1"/>
      <c r="F3" s="1"/>
      <c r="G3" s="1"/>
      <c r="H3" s="1"/>
      <c r="I3" s="1"/>
    </row>
    <row r="4" spans="1:9" ht="15" thickBot="1">
      <c r="A4" s="397" t="s">
        <v>62</v>
      </c>
      <c r="B4" s="397"/>
      <c r="C4" s="397"/>
      <c r="D4" s="397"/>
      <c r="E4" s="397"/>
      <c r="F4" s="397"/>
      <c r="G4" s="397"/>
      <c r="H4" s="397"/>
      <c r="I4" s="1"/>
    </row>
    <row r="5" spans="1:9" ht="15" thickBot="1">
      <c r="A5" s="468" t="s">
        <v>22</v>
      </c>
      <c r="B5" s="274" t="s">
        <v>0</v>
      </c>
      <c r="C5" s="252" t="s">
        <v>12</v>
      </c>
      <c r="D5" s="252" t="s">
        <v>13</v>
      </c>
      <c r="E5" s="252" t="s">
        <v>18</v>
      </c>
      <c r="F5" s="275" t="s">
        <v>20</v>
      </c>
      <c r="G5" s="470" t="s">
        <v>26</v>
      </c>
      <c r="H5" s="402" t="s">
        <v>24</v>
      </c>
      <c r="I5" s="1"/>
    </row>
    <row r="6" spans="1:9" ht="43.5" customHeight="1" thickBot="1">
      <c r="A6" s="469"/>
      <c r="B6" s="404" t="s">
        <v>23</v>
      </c>
      <c r="C6" s="405"/>
      <c r="D6" s="405"/>
      <c r="E6" s="405"/>
      <c r="F6" s="406"/>
      <c r="G6" s="471"/>
      <c r="H6" s="403"/>
      <c r="I6" s="1"/>
    </row>
    <row r="7" spans="1:9" ht="15" thickBot="1">
      <c r="A7" s="246" t="s">
        <v>222</v>
      </c>
      <c r="B7" s="247">
        <v>43.92</v>
      </c>
      <c r="C7" s="242">
        <v>161.5</v>
      </c>
      <c r="D7" s="247"/>
      <c r="E7" s="247">
        <v>198.31</v>
      </c>
      <c r="F7" s="242">
        <v>161.5</v>
      </c>
      <c r="G7" s="270">
        <f>SUM(B7:F7)</f>
        <v>565.23</v>
      </c>
      <c r="H7" s="247"/>
      <c r="I7" s="1"/>
    </row>
    <row r="8" spans="1:9" ht="15" thickBot="1">
      <c r="A8" s="249" t="s">
        <v>975</v>
      </c>
      <c r="B8" s="239">
        <f>SUM(B7)</f>
        <v>43.92</v>
      </c>
      <c r="C8" s="239">
        <f t="shared" ref="C8:G8" si="0">SUM(C7)</f>
        <v>161.5</v>
      </c>
      <c r="D8" s="239">
        <f t="shared" si="0"/>
        <v>0</v>
      </c>
      <c r="E8" s="239">
        <f t="shared" si="0"/>
        <v>198.31</v>
      </c>
      <c r="F8" s="239">
        <f t="shared" si="0"/>
        <v>161.5</v>
      </c>
      <c r="G8" s="256">
        <f t="shared" si="0"/>
        <v>565.23</v>
      </c>
      <c r="H8" s="253">
        <v>450</v>
      </c>
      <c r="I8" s="1"/>
    </row>
    <row r="9" spans="1:9">
      <c r="A9" s="18" t="s">
        <v>223</v>
      </c>
      <c r="B9" s="17">
        <v>50.06</v>
      </c>
      <c r="C9" s="17">
        <v>9.14</v>
      </c>
      <c r="D9" s="235">
        <v>8</v>
      </c>
      <c r="E9" s="235">
        <v>101.9</v>
      </c>
      <c r="F9" s="235">
        <v>82.1</v>
      </c>
      <c r="G9" s="254">
        <f t="shared" ref="G9:G14" si="1">SUM(B9:F9)</f>
        <v>251.20000000000002</v>
      </c>
      <c r="H9" s="17"/>
      <c r="I9" s="1"/>
    </row>
    <row r="10" spans="1:9">
      <c r="A10" s="13" t="s">
        <v>279</v>
      </c>
      <c r="B10" s="128">
        <v>15.9</v>
      </c>
      <c r="C10" s="2"/>
      <c r="D10" s="2">
        <v>14.14</v>
      </c>
      <c r="E10" s="2">
        <v>16.95</v>
      </c>
      <c r="F10" s="2"/>
      <c r="G10" s="245">
        <f t="shared" si="1"/>
        <v>46.989999999999995</v>
      </c>
      <c r="H10" s="2"/>
    </row>
    <row r="11" spans="1:9">
      <c r="A11" s="13" t="s">
        <v>226</v>
      </c>
      <c r="B11" s="128">
        <v>22</v>
      </c>
      <c r="C11" s="2"/>
      <c r="D11" s="2"/>
      <c r="E11" s="2"/>
      <c r="F11" s="2"/>
      <c r="G11" s="254">
        <f t="shared" si="1"/>
        <v>22</v>
      </c>
      <c r="H11" s="2"/>
    </row>
    <row r="12" spans="1:9">
      <c r="A12" s="13" t="s">
        <v>962</v>
      </c>
      <c r="B12" s="2"/>
      <c r="C12" s="2">
        <v>79.17</v>
      </c>
      <c r="D12" s="128">
        <v>52</v>
      </c>
      <c r="E12" s="2"/>
      <c r="F12" s="2"/>
      <c r="G12" s="245">
        <f t="shared" si="1"/>
        <v>131.17000000000002</v>
      </c>
      <c r="H12" s="2"/>
    </row>
    <row r="13" spans="1:9">
      <c r="A13" s="13" t="s">
        <v>537</v>
      </c>
      <c r="B13" s="2"/>
      <c r="C13" s="2"/>
      <c r="D13" s="128">
        <v>3</v>
      </c>
      <c r="E13" s="2"/>
      <c r="F13" s="2"/>
      <c r="G13" s="254">
        <f t="shared" si="1"/>
        <v>3</v>
      </c>
      <c r="H13" s="2"/>
    </row>
    <row r="14" spans="1:9" ht="15" thickBot="1">
      <c r="A14" s="15" t="s">
        <v>293</v>
      </c>
      <c r="B14" s="9"/>
      <c r="C14" s="9"/>
      <c r="D14" s="9"/>
      <c r="E14" s="9">
        <v>0.54</v>
      </c>
      <c r="F14" s="9">
        <v>0.54</v>
      </c>
      <c r="G14" s="270">
        <f t="shared" si="1"/>
        <v>1.08</v>
      </c>
      <c r="H14" s="9"/>
    </row>
    <row r="15" spans="1:9" ht="15" thickBot="1">
      <c r="A15" s="249" t="s">
        <v>965</v>
      </c>
      <c r="B15" s="239">
        <f>SUM(B9:B14)</f>
        <v>87.960000000000008</v>
      </c>
      <c r="C15" s="239">
        <f t="shared" ref="C15:G15" si="2">SUM(C9:C14)</f>
        <v>88.31</v>
      </c>
      <c r="D15" s="239">
        <f t="shared" si="2"/>
        <v>77.14</v>
      </c>
      <c r="E15" s="239">
        <f t="shared" si="2"/>
        <v>119.39000000000001</v>
      </c>
      <c r="F15" s="239">
        <f t="shared" si="2"/>
        <v>82.64</v>
      </c>
      <c r="G15" s="256">
        <f t="shared" si="2"/>
        <v>455.44</v>
      </c>
      <c r="H15" s="253">
        <v>250</v>
      </c>
    </row>
    <row r="16" spans="1:9">
      <c r="A16" s="18" t="s">
        <v>984</v>
      </c>
      <c r="B16" s="235">
        <v>71</v>
      </c>
      <c r="C16" s="17"/>
      <c r="D16" s="17"/>
      <c r="E16" s="17"/>
      <c r="F16" s="17"/>
      <c r="G16" s="254">
        <f>SUM(B16:F16)</f>
        <v>71</v>
      </c>
      <c r="H16" s="17"/>
    </row>
    <row r="17" spans="1:8">
      <c r="A17" s="13" t="s">
        <v>966</v>
      </c>
      <c r="B17" s="2"/>
      <c r="C17" s="128">
        <v>51.8</v>
      </c>
      <c r="D17" s="128">
        <v>65</v>
      </c>
      <c r="E17" s="2"/>
      <c r="F17" s="2"/>
      <c r="G17" s="254">
        <f t="shared" ref="G17:G20" si="3">SUM(B17:F17)</f>
        <v>116.8</v>
      </c>
      <c r="H17" s="2"/>
    </row>
    <row r="18" spans="1:8">
      <c r="A18" s="2" t="s">
        <v>985</v>
      </c>
      <c r="B18" s="2"/>
      <c r="C18" s="2"/>
      <c r="D18" s="2"/>
      <c r="E18" s="128">
        <v>35</v>
      </c>
      <c r="F18" s="2"/>
      <c r="G18" s="254">
        <f t="shared" si="3"/>
        <v>35</v>
      </c>
      <c r="H18" s="2"/>
    </row>
    <row r="19" spans="1:8" ht="15" thickBot="1">
      <c r="A19" s="9" t="s">
        <v>990</v>
      </c>
      <c r="B19" s="9"/>
      <c r="C19" s="9"/>
      <c r="D19" s="9"/>
      <c r="E19" s="9"/>
      <c r="F19" s="9">
        <v>42.86</v>
      </c>
      <c r="G19" s="255">
        <f t="shared" si="3"/>
        <v>42.86</v>
      </c>
      <c r="H19" s="9"/>
    </row>
    <row r="20" spans="1:8" ht="15" thickBot="1">
      <c r="A20" s="238" t="s">
        <v>968</v>
      </c>
      <c r="B20" s="243">
        <f>SUM(B16:B19)</f>
        <v>71</v>
      </c>
      <c r="C20" s="243">
        <f t="shared" ref="C20:F20" si="4">SUM(C16:C19)</f>
        <v>51.8</v>
      </c>
      <c r="D20" s="243">
        <f t="shared" si="4"/>
        <v>65</v>
      </c>
      <c r="E20" s="243">
        <f t="shared" si="4"/>
        <v>35</v>
      </c>
      <c r="F20" s="243">
        <f t="shared" si="4"/>
        <v>42.86</v>
      </c>
      <c r="G20" s="273">
        <f t="shared" si="3"/>
        <v>265.66000000000003</v>
      </c>
      <c r="H20" s="253">
        <v>200</v>
      </c>
    </row>
    <row r="21" spans="1:8">
      <c r="A21" s="17" t="s">
        <v>246</v>
      </c>
      <c r="B21" s="17">
        <v>83.87</v>
      </c>
      <c r="C21" s="17"/>
      <c r="D21" s="235">
        <v>114</v>
      </c>
      <c r="E21" s="17"/>
      <c r="F21" s="17">
        <v>9.3800000000000008</v>
      </c>
      <c r="G21" s="17">
        <f>SUM(B21:F21)</f>
        <v>207.25</v>
      </c>
      <c r="H21" s="17"/>
    </row>
    <row r="22" spans="1:8">
      <c r="A22" s="2" t="s">
        <v>700</v>
      </c>
      <c r="B22" s="2"/>
      <c r="C22" s="128">
        <v>100</v>
      </c>
      <c r="D22" s="2"/>
      <c r="E22" s="2"/>
      <c r="F22" s="128">
        <v>100</v>
      </c>
      <c r="G22" s="128">
        <f t="shared" ref="G22:G28" si="5">SUM(B22:F22)</f>
        <v>200</v>
      </c>
      <c r="H22" s="2"/>
    </row>
    <row r="23" spans="1:8">
      <c r="A23" s="2" t="s">
        <v>982</v>
      </c>
      <c r="B23" s="2"/>
      <c r="C23" s="2"/>
      <c r="D23" s="2"/>
      <c r="E23" s="2">
        <v>8.93</v>
      </c>
      <c r="F23" s="2"/>
      <c r="G23" s="2">
        <f t="shared" si="5"/>
        <v>8.93</v>
      </c>
      <c r="H23" s="2"/>
    </row>
    <row r="24" spans="1:8">
      <c r="A24" s="2" t="s">
        <v>698</v>
      </c>
      <c r="B24" s="2"/>
      <c r="C24" s="2"/>
      <c r="D24" s="2"/>
      <c r="E24" s="128">
        <v>100</v>
      </c>
      <c r="F24" s="2"/>
      <c r="G24" s="128">
        <f t="shared" si="5"/>
        <v>100</v>
      </c>
      <c r="H24" s="2"/>
    </row>
    <row r="25" spans="1:8">
      <c r="A25" s="2" t="s">
        <v>335</v>
      </c>
      <c r="B25" s="2"/>
      <c r="C25" s="2"/>
      <c r="D25" s="2"/>
      <c r="E25" s="2"/>
      <c r="F25" s="2">
        <v>3.13</v>
      </c>
      <c r="G25" s="2">
        <f t="shared" si="5"/>
        <v>3.13</v>
      </c>
      <c r="H25" s="2"/>
    </row>
    <row r="26" spans="1:8">
      <c r="A26" s="2" t="s">
        <v>398</v>
      </c>
      <c r="B26" s="2"/>
      <c r="C26" s="2"/>
      <c r="D26" s="2"/>
      <c r="E26" s="2"/>
      <c r="F26" s="2">
        <v>3.13</v>
      </c>
      <c r="G26" s="2">
        <f t="shared" si="5"/>
        <v>3.13</v>
      </c>
      <c r="H26" s="2"/>
    </row>
    <row r="27" spans="1:8" ht="15" thickBot="1">
      <c r="A27" s="9" t="s">
        <v>397</v>
      </c>
      <c r="B27" s="9"/>
      <c r="C27" s="9"/>
      <c r="D27" s="9"/>
      <c r="E27" s="9"/>
      <c r="F27" s="9">
        <v>3.13</v>
      </c>
      <c r="G27" s="9">
        <f t="shared" si="5"/>
        <v>3.13</v>
      </c>
      <c r="H27" s="9"/>
    </row>
    <row r="28" spans="1:8" ht="15" thickBot="1">
      <c r="A28" s="238" t="s">
        <v>971</v>
      </c>
      <c r="B28" s="239">
        <f>SUM(B21:B27)</f>
        <v>83.87</v>
      </c>
      <c r="C28" s="239">
        <f t="shared" ref="C28:F28" si="6">SUM(C21:C27)</f>
        <v>100</v>
      </c>
      <c r="D28" s="239">
        <f t="shared" si="6"/>
        <v>114</v>
      </c>
      <c r="E28" s="239">
        <f t="shared" si="6"/>
        <v>108.93</v>
      </c>
      <c r="F28" s="239">
        <f t="shared" si="6"/>
        <v>118.76999999999998</v>
      </c>
      <c r="G28" s="257">
        <f t="shared" si="5"/>
        <v>525.56999999999994</v>
      </c>
      <c r="H28" s="253">
        <v>250</v>
      </c>
    </row>
    <row r="29" spans="1:8" ht="15" thickBot="1">
      <c r="A29" s="247" t="s">
        <v>366</v>
      </c>
      <c r="B29" s="247"/>
      <c r="C29" s="247"/>
      <c r="D29" s="247"/>
      <c r="E29" s="242">
        <v>50</v>
      </c>
      <c r="F29" s="247"/>
      <c r="G29" s="242">
        <f>SUM(B29:F29)</f>
        <v>50</v>
      </c>
      <c r="H29" s="247"/>
    </row>
    <row r="30" spans="1:8" ht="15" thickBot="1">
      <c r="A30" s="238" t="s">
        <v>973</v>
      </c>
      <c r="B30" s="239"/>
      <c r="C30" s="239"/>
      <c r="D30" s="239"/>
      <c r="E30" s="243">
        <f>SUM(E29)</f>
        <v>50</v>
      </c>
      <c r="F30" s="239"/>
      <c r="G30" s="244">
        <f>SUM(B30:F30)</f>
        <v>50</v>
      </c>
      <c r="H30" s="253">
        <v>50</v>
      </c>
    </row>
    <row r="31" spans="1:8">
      <c r="A31" s="17" t="s">
        <v>300</v>
      </c>
      <c r="B31" s="235">
        <v>10</v>
      </c>
      <c r="C31" s="235"/>
      <c r="D31" s="235"/>
      <c r="E31" s="235">
        <v>35</v>
      </c>
      <c r="F31" s="17"/>
      <c r="G31" s="235">
        <f>SUM(B31:F31)</f>
        <v>45</v>
      </c>
      <c r="H31" s="17"/>
    </row>
    <row r="32" spans="1:8">
      <c r="A32" s="2" t="s">
        <v>268</v>
      </c>
      <c r="B32" s="2"/>
      <c r="C32" s="128">
        <v>145.19999999999999</v>
      </c>
      <c r="D32" s="128">
        <v>134</v>
      </c>
      <c r="E32" s="2"/>
      <c r="F32" s="2"/>
      <c r="G32" s="235">
        <f t="shared" ref="G32:G35" si="7">SUM(B32:F32)</f>
        <v>279.2</v>
      </c>
      <c r="H32" s="2"/>
    </row>
    <row r="33" spans="1:8">
      <c r="A33" s="2" t="s">
        <v>257</v>
      </c>
      <c r="B33" s="2"/>
      <c r="C33" s="128">
        <v>2</v>
      </c>
      <c r="D33" s="2"/>
      <c r="E33" s="2"/>
      <c r="F33" s="2"/>
      <c r="G33" s="235">
        <f t="shared" si="7"/>
        <v>2</v>
      </c>
      <c r="H33" s="2"/>
    </row>
    <row r="34" spans="1:8" ht="15" thickBot="1">
      <c r="A34" s="9" t="s">
        <v>320</v>
      </c>
      <c r="B34" s="9"/>
      <c r="C34" s="9"/>
      <c r="D34" s="9"/>
      <c r="E34" s="237">
        <v>7.5</v>
      </c>
      <c r="F34" s="237">
        <v>30</v>
      </c>
      <c r="G34" s="242">
        <f t="shared" si="7"/>
        <v>37.5</v>
      </c>
      <c r="H34" s="9"/>
    </row>
    <row r="35" spans="1:8" ht="15" thickBot="1">
      <c r="A35" s="238" t="s">
        <v>969</v>
      </c>
      <c r="B35" s="243">
        <f>SUM(B31:B34)</f>
        <v>10</v>
      </c>
      <c r="C35" s="243">
        <f t="shared" ref="C35:F35" si="8">SUM(C31:C34)</f>
        <v>147.19999999999999</v>
      </c>
      <c r="D35" s="243">
        <f t="shared" si="8"/>
        <v>134</v>
      </c>
      <c r="E35" s="243">
        <f t="shared" si="8"/>
        <v>42.5</v>
      </c>
      <c r="F35" s="243">
        <f t="shared" si="8"/>
        <v>30</v>
      </c>
      <c r="G35" s="243">
        <f t="shared" si="7"/>
        <v>363.7</v>
      </c>
      <c r="H35" s="257">
        <v>250</v>
      </c>
    </row>
    <row r="36" spans="1:8">
      <c r="A36" s="263" t="s">
        <v>974</v>
      </c>
      <c r="B36" s="264">
        <f>B8+B15+B20+B28+B30+B35</f>
        <v>296.75</v>
      </c>
      <c r="C36" s="264">
        <f t="shared" ref="C36:G36" si="9">C8+C15+C20+C28+C30+C35</f>
        <v>548.80999999999995</v>
      </c>
      <c r="D36" s="264">
        <f t="shared" si="9"/>
        <v>390.14</v>
      </c>
      <c r="E36" s="264">
        <f t="shared" si="9"/>
        <v>554.13000000000011</v>
      </c>
      <c r="F36" s="264">
        <f t="shared" si="9"/>
        <v>435.77</v>
      </c>
      <c r="G36" s="264">
        <f t="shared" si="9"/>
        <v>2225.6</v>
      </c>
      <c r="H36" s="263"/>
    </row>
    <row r="37" spans="1:8">
      <c r="A37" s="1"/>
      <c r="B37" s="1"/>
      <c r="C37" s="1"/>
      <c r="D37" s="1"/>
      <c r="E37" s="1"/>
      <c r="F37" s="1"/>
      <c r="G37" s="1"/>
      <c r="H37" s="1"/>
    </row>
  </sheetData>
  <mergeCells count="6">
    <mergeCell ref="A2:H2"/>
    <mergeCell ref="A4:H4"/>
    <mergeCell ref="A5:A6"/>
    <mergeCell ref="G5:G6"/>
    <mergeCell ref="H5:H6"/>
    <mergeCell ref="B6:F6"/>
  </mergeCells>
  <pageMargins left="0.7" right="0.7" top="0.75" bottom="0.75" header="0.3" footer="0.3"/>
  <pageSetup paperSize="9" orientation="landscape" verticalDpi="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workbookViewId="0">
      <selection activeCell="G40" sqref="G40:G41"/>
    </sheetView>
  </sheetViews>
  <sheetFormatPr defaultRowHeight="14.4"/>
  <cols>
    <col min="1" max="1" width="16.5546875" customWidth="1"/>
    <col min="2" max="2" width="46.6640625" customWidth="1"/>
    <col min="3" max="3" width="12.33203125" customWidth="1"/>
    <col min="4" max="4" width="11.33203125" customWidth="1"/>
    <col min="5" max="5" width="9.88671875" customWidth="1"/>
    <col min="6" max="6" width="10.33203125" customWidth="1"/>
    <col min="7" max="7" width="10" customWidth="1"/>
  </cols>
  <sheetData>
    <row r="1" spans="1:9">
      <c r="A1" s="363" t="s">
        <v>40</v>
      </c>
      <c r="B1" s="364"/>
      <c r="C1" s="364"/>
      <c r="D1" s="364"/>
      <c r="E1" s="364"/>
      <c r="F1" s="364"/>
      <c r="G1" s="364"/>
      <c r="H1" s="1"/>
      <c r="I1" s="1"/>
    </row>
    <row r="2" spans="1:9">
      <c r="A2" s="363" t="s">
        <v>63</v>
      </c>
      <c r="B2" s="363"/>
      <c r="C2" s="363"/>
      <c r="D2" s="363"/>
      <c r="E2" s="363"/>
      <c r="F2" s="363"/>
      <c r="G2" s="363"/>
      <c r="H2" s="1"/>
      <c r="I2" s="1"/>
    </row>
    <row r="3" spans="1:9" ht="34.950000000000003" customHeight="1">
      <c r="A3" s="365" t="s">
        <v>1</v>
      </c>
      <c r="B3" s="366" t="s">
        <v>2</v>
      </c>
      <c r="C3" s="365" t="s">
        <v>3</v>
      </c>
      <c r="D3" s="366" t="s">
        <v>4</v>
      </c>
      <c r="E3" s="366"/>
      <c r="F3" s="366"/>
      <c r="G3" s="365" t="s">
        <v>8</v>
      </c>
      <c r="H3" s="359" t="s">
        <v>1011</v>
      </c>
      <c r="I3" s="1"/>
    </row>
    <row r="4" spans="1:9" ht="32.25" customHeight="1">
      <c r="A4" s="365"/>
      <c r="B4" s="366"/>
      <c r="C4" s="365"/>
      <c r="D4" s="3" t="s">
        <v>5</v>
      </c>
      <c r="E4" s="3" t="s">
        <v>6</v>
      </c>
      <c r="F4" s="3" t="s">
        <v>7</v>
      </c>
      <c r="G4" s="365"/>
      <c r="H4" s="360"/>
      <c r="I4" s="1"/>
    </row>
    <row r="5" spans="1:9">
      <c r="A5" s="4" t="s">
        <v>9</v>
      </c>
      <c r="B5" s="4"/>
      <c r="C5" s="4"/>
      <c r="D5" s="4"/>
      <c r="E5" s="4"/>
      <c r="F5" s="4"/>
      <c r="G5" s="4"/>
      <c r="H5" s="2"/>
      <c r="I5" s="1"/>
    </row>
    <row r="6" spans="1:9">
      <c r="A6" s="2" t="s">
        <v>487</v>
      </c>
      <c r="B6" s="2" t="s">
        <v>109</v>
      </c>
      <c r="C6" s="205" t="s">
        <v>82</v>
      </c>
      <c r="D6" s="34">
        <v>1.74</v>
      </c>
      <c r="E6" s="34">
        <v>7.15</v>
      </c>
      <c r="F6" s="34">
        <v>8.16</v>
      </c>
      <c r="G6" s="33">
        <v>103.9</v>
      </c>
      <c r="H6" s="2"/>
      <c r="I6" s="1"/>
    </row>
    <row r="7" spans="1:9">
      <c r="A7" s="2" t="s">
        <v>205</v>
      </c>
      <c r="B7" s="2" t="s">
        <v>197</v>
      </c>
      <c r="C7" s="205">
        <v>250</v>
      </c>
      <c r="D7" s="34">
        <v>15.01</v>
      </c>
      <c r="E7" s="34">
        <v>14.81</v>
      </c>
      <c r="F7" s="34">
        <v>56.709999999999994</v>
      </c>
      <c r="G7" s="33">
        <v>420.33000000000004</v>
      </c>
      <c r="H7" s="2"/>
      <c r="I7" s="1"/>
    </row>
    <row r="8" spans="1:9">
      <c r="A8" s="2" t="s">
        <v>415</v>
      </c>
      <c r="B8" s="2" t="s">
        <v>105</v>
      </c>
      <c r="C8" s="205">
        <v>100</v>
      </c>
      <c r="D8" s="34">
        <v>1.54</v>
      </c>
      <c r="E8" s="34">
        <v>11.629999999999999</v>
      </c>
      <c r="F8" s="34">
        <v>8.4599999999999991</v>
      </c>
      <c r="G8" s="33">
        <v>144.72</v>
      </c>
      <c r="H8" s="2"/>
      <c r="I8" s="1"/>
    </row>
    <row r="9" spans="1:9">
      <c r="A9" s="2" t="s">
        <v>408</v>
      </c>
      <c r="B9" s="2" t="s">
        <v>1023</v>
      </c>
      <c r="C9" s="205">
        <v>50</v>
      </c>
      <c r="D9" s="34">
        <v>3.3</v>
      </c>
      <c r="E9" s="34">
        <v>0.6</v>
      </c>
      <c r="F9" s="34">
        <v>25.1</v>
      </c>
      <c r="G9" s="33">
        <v>119</v>
      </c>
      <c r="H9" s="2"/>
      <c r="I9" s="1"/>
    </row>
    <row r="10" spans="1:9">
      <c r="A10" s="2" t="s">
        <v>137</v>
      </c>
      <c r="B10" s="2" t="s">
        <v>836</v>
      </c>
      <c r="C10" s="205">
        <v>200</v>
      </c>
      <c r="D10" s="34">
        <v>0</v>
      </c>
      <c r="E10" s="34">
        <v>0</v>
      </c>
      <c r="F10" s="34">
        <v>19.59</v>
      </c>
      <c r="G10" s="33">
        <v>78.36</v>
      </c>
      <c r="H10" s="2"/>
      <c r="I10" s="1"/>
    </row>
    <row r="11" spans="1:9">
      <c r="A11" s="361" t="s">
        <v>10</v>
      </c>
      <c r="B11" s="361"/>
      <c r="C11" s="4"/>
      <c r="D11" s="103">
        <f>SUM(D6:D10)</f>
        <v>21.59</v>
      </c>
      <c r="E11" s="103">
        <f t="shared" ref="E11:G11" si="0">SUM(E6:E10)</f>
        <v>34.190000000000005</v>
      </c>
      <c r="F11" s="103">
        <f t="shared" si="0"/>
        <v>118.01999999999998</v>
      </c>
      <c r="G11" s="103">
        <f t="shared" si="0"/>
        <v>866.31000000000006</v>
      </c>
      <c r="H11" s="2"/>
      <c r="I11" s="1"/>
    </row>
    <row r="12" spans="1:9" ht="26.4" customHeight="1">
      <c r="A12" s="362" t="s">
        <v>11</v>
      </c>
      <c r="B12" s="362"/>
      <c r="C12" s="4"/>
      <c r="D12" s="7" t="s">
        <v>777</v>
      </c>
      <c r="E12" s="7" t="s">
        <v>778</v>
      </c>
      <c r="F12" s="7" t="s">
        <v>779</v>
      </c>
      <c r="G12" s="7" t="s">
        <v>780</v>
      </c>
      <c r="H12" s="2"/>
      <c r="I12" s="1"/>
    </row>
    <row r="13" spans="1:9">
      <c r="A13" s="1"/>
      <c r="B13" s="1"/>
      <c r="C13" s="1"/>
      <c r="D13" s="1"/>
      <c r="E13" s="1"/>
      <c r="F13" s="1"/>
      <c r="G13" s="1"/>
      <c r="H13" s="1"/>
      <c r="I13" s="1"/>
    </row>
    <row r="14" spans="1:9">
      <c r="A14" s="1"/>
      <c r="B14" s="1"/>
      <c r="C14" s="1"/>
      <c r="D14" s="1"/>
      <c r="E14" s="1"/>
      <c r="F14" s="1"/>
      <c r="G14" s="1"/>
      <c r="H14" s="1"/>
      <c r="I14" s="1"/>
    </row>
    <row r="15" spans="1:9">
      <c r="A15" s="363" t="s">
        <v>64</v>
      </c>
      <c r="B15" s="363"/>
      <c r="C15" s="363"/>
      <c r="D15" s="363"/>
      <c r="E15" s="363"/>
      <c r="F15" s="363"/>
      <c r="G15" s="363"/>
      <c r="H15" s="1"/>
      <c r="I15" s="1"/>
    </row>
    <row r="16" spans="1:9" ht="31.95" customHeight="1">
      <c r="A16" s="365" t="s">
        <v>1</v>
      </c>
      <c r="B16" s="366" t="s">
        <v>2</v>
      </c>
      <c r="C16" s="365" t="s">
        <v>3</v>
      </c>
      <c r="D16" s="366" t="s">
        <v>4</v>
      </c>
      <c r="E16" s="366"/>
      <c r="F16" s="366"/>
      <c r="G16" s="365" t="s">
        <v>8</v>
      </c>
      <c r="H16" s="359" t="s">
        <v>1011</v>
      </c>
      <c r="I16" s="1"/>
    </row>
    <row r="17" spans="1:8" ht="26.25" customHeight="1">
      <c r="A17" s="365"/>
      <c r="B17" s="366"/>
      <c r="C17" s="365"/>
      <c r="D17" s="3" t="s">
        <v>5</v>
      </c>
      <c r="E17" s="3" t="s">
        <v>6</v>
      </c>
      <c r="F17" s="3" t="s">
        <v>7</v>
      </c>
      <c r="G17" s="365"/>
      <c r="H17" s="360"/>
    </row>
    <row r="18" spans="1:8">
      <c r="A18" s="4" t="s">
        <v>9</v>
      </c>
      <c r="B18" s="4"/>
      <c r="C18" s="4"/>
      <c r="D18" s="4"/>
      <c r="E18" s="4"/>
      <c r="F18" s="4"/>
      <c r="G18" s="4"/>
      <c r="H18" s="2"/>
    </row>
    <row r="19" spans="1:8">
      <c r="A19" s="2" t="s">
        <v>874</v>
      </c>
      <c r="B19" s="2" t="s">
        <v>876</v>
      </c>
      <c r="C19" s="208" t="s">
        <v>840</v>
      </c>
      <c r="D19" s="34">
        <v>14.449999999999998</v>
      </c>
      <c r="E19" s="34">
        <v>9.2899999999999991</v>
      </c>
      <c r="F19" s="34">
        <v>46.83</v>
      </c>
      <c r="G19" s="33">
        <v>328.75</v>
      </c>
      <c r="H19" s="2"/>
    </row>
    <row r="20" spans="1:8">
      <c r="A20" s="2" t="s">
        <v>187</v>
      </c>
      <c r="B20" s="2" t="s">
        <v>112</v>
      </c>
      <c r="C20" s="208">
        <v>95</v>
      </c>
      <c r="D20" s="34">
        <v>0.88</v>
      </c>
      <c r="E20" s="34">
        <v>8.17</v>
      </c>
      <c r="F20" s="34">
        <v>8.1900000000000013</v>
      </c>
      <c r="G20" s="33">
        <v>109.81</v>
      </c>
      <c r="H20" s="2"/>
    </row>
    <row r="21" spans="1:8">
      <c r="A21" s="2" t="s">
        <v>875</v>
      </c>
      <c r="B21" s="2" t="s">
        <v>113</v>
      </c>
      <c r="C21" s="208" t="s">
        <v>116</v>
      </c>
      <c r="D21" s="34">
        <v>2.46</v>
      </c>
      <c r="E21" s="34">
        <v>12.31</v>
      </c>
      <c r="F21" s="34">
        <v>22.6</v>
      </c>
      <c r="G21" s="33">
        <v>210.98000000000002</v>
      </c>
      <c r="H21" s="2"/>
    </row>
    <row r="22" spans="1:8">
      <c r="A22" s="2" t="s">
        <v>408</v>
      </c>
      <c r="B22" s="2" t="s">
        <v>1023</v>
      </c>
      <c r="C22" s="208">
        <v>50</v>
      </c>
      <c r="D22" s="34">
        <v>3.3</v>
      </c>
      <c r="E22" s="34">
        <v>0.6</v>
      </c>
      <c r="F22" s="34">
        <v>25.1</v>
      </c>
      <c r="G22" s="33">
        <v>119</v>
      </c>
      <c r="H22" s="2"/>
    </row>
    <row r="23" spans="1:8">
      <c r="A23" s="2" t="s">
        <v>114</v>
      </c>
      <c r="B23" s="2" t="s">
        <v>157</v>
      </c>
      <c r="C23" s="208">
        <v>200</v>
      </c>
      <c r="D23" s="34">
        <v>0.08</v>
      </c>
      <c r="E23" s="34">
        <v>0.14000000000000001</v>
      </c>
      <c r="F23" s="34">
        <v>22.580000000000002</v>
      </c>
      <c r="G23" s="33">
        <v>91.88</v>
      </c>
      <c r="H23" s="2"/>
    </row>
    <row r="24" spans="1:8">
      <c r="A24" s="361" t="s">
        <v>10</v>
      </c>
      <c r="B24" s="361"/>
      <c r="C24" s="4"/>
      <c r="D24" s="103">
        <f>SUM(D19:D23)</f>
        <v>21.169999999999998</v>
      </c>
      <c r="E24" s="103">
        <f t="shared" ref="E24:G24" si="1">SUM(E19:E23)</f>
        <v>30.510000000000005</v>
      </c>
      <c r="F24" s="103">
        <f t="shared" si="1"/>
        <v>125.3</v>
      </c>
      <c r="G24" s="103">
        <f t="shared" si="1"/>
        <v>860.42</v>
      </c>
      <c r="H24" s="2"/>
    </row>
    <row r="25" spans="1:8" ht="30" customHeight="1">
      <c r="A25" s="362" t="s">
        <v>11</v>
      </c>
      <c r="B25" s="362"/>
      <c r="C25" s="4"/>
      <c r="D25" s="7" t="s">
        <v>777</v>
      </c>
      <c r="E25" s="7" t="s">
        <v>778</v>
      </c>
      <c r="F25" s="7" t="s">
        <v>779</v>
      </c>
      <c r="G25" s="7" t="s">
        <v>780</v>
      </c>
      <c r="H25" s="2"/>
    </row>
    <row r="27" spans="1:8">
      <c r="A27" s="367" t="s">
        <v>65</v>
      </c>
      <c r="B27" s="367"/>
      <c r="C27" s="367"/>
      <c r="D27" s="367"/>
      <c r="E27" s="367"/>
      <c r="F27" s="367"/>
      <c r="G27" s="367"/>
    </row>
    <row r="28" spans="1:8" ht="31.95" customHeight="1">
      <c r="A28" s="371" t="s">
        <v>1</v>
      </c>
      <c r="B28" s="373" t="s">
        <v>2</v>
      </c>
      <c r="C28" s="371" t="s">
        <v>19</v>
      </c>
      <c r="D28" s="368" t="s">
        <v>4</v>
      </c>
      <c r="E28" s="369"/>
      <c r="F28" s="370"/>
      <c r="G28" s="371" t="s">
        <v>8</v>
      </c>
      <c r="H28" s="359" t="s">
        <v>1011</v>
      </c>
    </row>
    <row r="29" spans="1:8" ht="24" customHeight="1">
      <c r="A29" s="372"/>
      <c r="B29" s="374"/>
      <c r="C29" s="372"/>
      <c r="D29" s="3" t="s">
        <v>5</v>
      </c>
      <c r="E29" s="3" t="s">
        <v>6</v>
      </c>
      <c r="F29" s="3" t="s">
        <v>7</v>
      </c>
      <c r="G29" s="372"/>
      <c r="H29" s="360"/>
    </row>
    <row r="30" spans="1:8">
      <c r="A30" s="4" t="s">
        <v>9</v>
      </c>
      <c r="B30" s="4"/>
      <c r="C30" s="4"/>
      <c r="D30" s="4"/>
      <c r="E30" s="4"/>
      <c r="F30" s="4"/>
      <c r="G30" s="4"/>
      <c r="H30" s="2"/>
    </row>
    <row r="31" spans="1:8" ht="14.4" customHeight="1">
      <c r="A31" s="2" t="s">
        <v>960</v>
      </c>
      <c r="B31" s="2" t="s">
        <v>200</v>
      </c>
      <c r="C31" s="208" t="s">
        <v>840</v>
      </c>
      <c r="D31" s="34">
        <v>14.799999999999999</v>
      </c>
      <c r="E31" s="34">
        <v>15.8</v>
      </c>
      <c r="F31" s="34">
        <v>44.32</v>
      </c>
      <c r="G31" s="33">
        <v>378.58000000000004</v>
      </c>
      <c r="H31" s="2"/>
    </row>
    <row r="32" spans="1:8" ht="13.2" customHeight="1">
      <c r="A32" s="68" t="s">
        <v>209</v>
      </c>
      <c r="B32" s="2" t="s">
        <v>85</v>
      </c>
      <c r="C32" s="208">
        <v>100</v>
      </c>
      <c r="D32" s="34">
        <v>1.2000000000000002</v>
      </c>
      <c r="E32" s="34">
        <v>7.7</v>
      </c>
      <c r="F32" s="34">
        <v>8.8000000000000007</v>
      </c>
      <c r="G32" s="33">
        <v>108.99</v>
      </c>
      <c r="H32" s="2"/>
    </row>
    <row r="33" spans="1:8">
      <c r="A33" s="2" t="s">
        <v>434</v>
      </c>
      <c r="B33" s="2" t="s">
        <v>117</v>
      </c>
      <c r="C33" s="208" t="s">
        <v>118</v>
      </c>
      <c r="D33" s="34">
        <v>8</v>
      </c>
      <c r="E33" s="34">
        <v>6</v>
      </c>
      <c r="F33" s="34">
        <v>21.1</v>
      </c>
      <c r="G33" s="33">
        <v>188.5</v>
      </c>
      <c r="H33" s="2"/>
    </row>
    <row r="34" spans="1:8">
      <c r="A34" s="2" t="s">
        <v>408</v>
      </c>
      <c r="B34" s="2" t="s">
        <v>1023</v>
      </c>
      <c r="C34" s="208">
        <v>50</v>
      </c>
      <c r="D34" s="34">
        <v>3.3</v>
      </c>
      <c r="E34" s="34">
        <v>0.6</v>
      </c>
      <c r="F34" s="34">
        <v>25.1</v>
      </c>
      <c r="G34" s="33">
        <v>119</v>
      </c>
      <c r="H34" s="2"/>
    </row>
    <row r="35" spans="1:8">
      <c r="A35" s="2" t="s">
        <v>403</v>
      </c>
      <c r="B35" s="2" t="s">
        <v>92</v>
      </c>
      <c r="C35" s="208">
        <v>100</v>
      </c>
      <c r="D35" s="34">
        <v>0.34</v>
      </c>
      <c r="E35" s="34">
        <v>0.6</v>
      </c>
      <c r="F35" s="34">
        <v>11.4</v>
      </c>
      <c r="G35" s="33">
        <v>54</v>
      </c>
      <c r="H35" s="2"/>
    </row>
    <row r="36" spans="1:8">
      <c r="A36" s="361" t="s">
        <v>10</v>
      </c>
      <c r="B36" s="361"/>
      <c r="C36" s="4"/>
      <c r="D36" s="103">
        <f>SUM(D31:D35)</f>
        <v>27.64</v>
      </c>
      <c r="E36" s="103">
        <f t="shared" ref="E36:G36" si="2">SUM(E31:E35)</f>
        <v>30.700000000000003</v>
      </c>
      <c r="F36" s="103">
        <f t="shared" si="2"/>
        <v>110.72</v>
      </c>
      <c r="G36" s="103">
        <f t="shared" si="2"/>
        <v>849.07</v>
      </c>
      <c r="H36" s="2"/>
    </row>
    <row r="37" spans="1:8" ht="28.2" customHeight="1">
      <c r="A37" s="362" t="s">
        <v>11</v>
      </c>
      <c r="B37" s="362"/>
      <c r="C37" s="4"/>
      <c r="D37" s="7" t="s">
        <v>777</v>
      </c>
      <c r="E37" s="7" t="s">
        <v>778</v>
      </c>
      <c r="F37" s="7" t="s">
        <v>779</v>
      </c>
      <c r="G37" s="7" t="s">
        <v>780</v>
      </c>
      <c r="H37" s="2"/>
    </row>
    <row r="39" spans="1:8">
      <c r="A39" s="367" t="s">
        <v>66</v>
      </c>
      <c r="B39" s="367"/>
      <c r="C39" s="367"/>
      <c r="D39" s="367"/>
      <c r="E39" s="367"/>
      <c r="F39" s="367"/>
      <c r="G39" s="367"/>
    </row>
    <row r="40" spans="1:8" ht="57" customHeight="1">
      <c r="A40" s="371" t="s">
        <v>1</v>
      </c>
      <c r="B40" s="373" t="s">
        <v>2</v>
      </c>
      <c r="C40" s="371" t="s">
        <v>19</v>
      </c>
      <c r="D40" s="368" t="s">
        <v>4</v>
      </c>
      <c r="E40" s="369"/>
      <c r="F40" s="370"/>
      <c r="G40" s="371" t="s">
        <v>8</v>
      </c>
      <c r="H40" s="359" t="s">
        <v>1011</v>
      </c>
    </row>
    <row r="41" spans="1:8">
      <c r="A41" s="372"/>
      <c r="B41" s="374"/>
      <c r="C41" s="372"/>
      <c r="D41" s="3" t="s">
        <v>5</v>
      </c>
      <c r="E41" s="3" t="s">
        <v>6</v>
      </c>
      <c r="F41" s="3" t="s">
        <v>7</v>
      </c>
      <c r="G41" s="372"/>
      <c r="H41" s="360"/>
    </row>
    <row r="42" spans="1:8">
      <c r="A42" s="4" t="s">
        <v>9</v>
      </c>
      <c r="B42" s="4"/>
      <c r="C42" s="4"/>
      <c r="D42" s="4"/>
      <c r="E42" s="4"/>
      <c r="F42" s="4"/>
      <c r="G42" s="4"/>
      <c r="H42" s="2"/>
    </row>
    <row r="43" spans="1:8">
      <c r="A43" s="2" t="s">
        <v>885</v>
      </c>
      <c r="B43" s="2" t="s">
        <v>203</v>
      </c>
      <c r="C43" s="208" t="s">
        <v>1002</v>
      </c>
      <c r="D43" s="34">
        <v>23.08</v>
      </c>
      <c r="E43" s="34">
        <v>14.469999999999999</v>
      </c>
      <c r="F43" s="34">
        <v>24</v>
      </c>
      <c r="G43" s="33">
        <v>317.90999999999997</v>
      </c>
      <c r="H43" s="2"/>
    </row>
    <row r="44" spans="1:8">
      <c r="A44" s="2" t="s">
        <v>414</v>
      </c>
      <c r="B44" s="2" t="s">
        <v>119</v>
      </c>
      <c r="C44" s="208">
        <v>50</v>
      </c>
      <c r="D44" s="34">
        <v>0.77</v>
      </c>
      <c r="E44" s="34">
        <v>4.5399999999999991</v>
      </c>
      <c r="F44" s="34">
        <v>3.6599999999999997</v>
      </c>
      <c r="G44" s="33">
        <v>58.580000000000005</v>
      </c>
      <c r="H44" s="2"/>
    </row>
    <row r="45" spans="1:8">
      <c r="A45" s="2" t="s">
        <v>80</v>
      </c>
      <c r="B45" s="2" t="s">
        <v>427</v>
      </c>
      <c r="C45" s="208">
        <v>100</v>
      </c>
      <c r="D45" s="34">
        <v>0.60000000000000009</v>
      </c>
      <c r="E45" s="34">
        <v>5.5</v>
      </c>
      <c r="F45" s="34">
        <v>14</v>
      </c>
      <c r="G45" s="33">
        <v>107.1</v>
      </c>
      <c r="H45" s="2"/>
    </row>
    <row r="46" spans="1:8">
      <c r="A46" s="2" t="s">
        <v>886</v>
      </c>
      <c r="B46" s="2" t="s">
        <v>121</v>
      </c>
      <c r="C46" s="215" t="s">
        <v>104</v>
      </c>
      <c r="D46" s="34">
        <v>1.57</v>
      </c>
      <c r="E46" s="34">
        <v>5.7499999999999991</v>
      </c>
      <c r="F46" s="34">
        <v>17.21</v>
      </c>
      <c r="G46" s="33">
        <v>126.78999999999999</v>
      </c>
      <c r="H46" s="2"/>
    </row>
    <row r="47" spans="1:8">
      <c r="A47" s="2" t="s">
        <v>933</v>
      </c>
      <c r="B47" s="2" t="s">
        <v>1023</v>
      </c>
      <c r="C47" s="208">
        <v>60</v>
      </c>
      <c r="D47" s="34">
        <v>3.96</v>
      </c>
      <c r="E47" s="34">
        <v>0.72</v>
      </c>
      <c r="F47" s="34">
        <v>30.1</v>
      </c>
      <c r="G47" s="33">
        <v>142.80000000000001</v>
      </c>
      <c r="H47" s="2"/>
    </row>
    <row r="48" spans="1:8">
      <c r="A48" s="2" t="s">
        <v>834</v>
      </c>
      <c r="B48" s="2" t="s">
        <v>98</v>
      </c>
      <c r="C48" s="208">
        <v>100</v>
      </c>
      <c r="D48" s="34">
        <v>1.2</v>
      </c>
      <c r="E48" s="34">
        <v>0.2</v>
      </c>
      <c r="F48" s="34">
        <v>20</v>
      </c>
      <c r="G48" s="33">
        <v>88</v>
      </c>
      <c r="H48" s="2"/>
    </row>
    <row r="49" spans="1:8">
      <c r="A49" s="361" t="s">
        <v>10</v>
      </c>
      <c r="B49" s="361"/>
      <c r="C49" s="4"/>
      <c r="D49" s="103">
        <f>SUM(D43:D48)</f>
        <v>31.18</v>
      </c>
      <c r="E49" s="130">
        <f t="shared" ref="E49:G49" si="3">SUM(E43:E48)</f>
        <v>31.179999999999996</v>
      </c>
      <c r="F49" s="103">
        <f t="shared" si="3"/>
        <v>108.97</v>
      </c>
      <c r="G49" s="103">
        <f t="shared" si="3"/>
        <v>841.17999999999984</v>
      </c>
      <c r="H49" s="2"/>
    </row>
    <row r="50" spans="1:8" ht="27.6" customHeight="1">
      <c r="A50" s="362" t="s">
        <v>11</v>
      </c>
      <c r="B50" s="362"/>
      <c r="C50" s="4"/>
      <c r="D50" s="7" t="s">
        <v>777</v>
      </c>
      <c r="E50" s="7" t="s">
        <v>778</v>
      </c>
      <c r="F50" s="7" t="s">
        <v>779</v>
      </c>
      <c r="G50" s="7" t="s">
        <v>780</v>
      </c>
      <c r="H50" s="2"/>
    </row>
    <row r="52" spans="1:8">
      <c r="A52" s="367" t="s">
        <v>74</v>
      </c>
      <c r="B52" s="367"/>
      <c r="C52" s="367"/>
      <c r="D52" s="367"/>
      <c r="E52" s="367"/>
      <c r="F52" s="367"/>
      <c r="G52" s="367"/>
    </row>
    <row r="53" spans="1:8" ht="57.75" customHeight="1">
      <c r="A53" s="371" t="s">
        <v>1</v>
      </c>
      <c r="B53" s="373" t="s">
        <v>2</v>
      </c>
      <c r="C53" s="371" t="s">
        <v>19</v>
      </c>
      <c r="D53" s="368" t="s">
        <v>4</v>
      </c>
      <c r="E53" s="369"/>
      <c r="F53" s="370"/>
      <c r="G53" s="371" t="s">
        <v>8</v>
      </c>
      <c r="H53" s="359" t="s">
        <v>1011</v>
      </c>
    </row>
    <row r="54" spans="1:8">
      <c r="A54" s="372"/>
      <c r="B54" s="374"/>
      <c r="C54" s="372"/>
      <c r="D54" s="3" t="s">
        <v>5</v>
      </c>
      <c r="E54" s="3" t="s">
        <v>6</v>
      </c>
      <c r="F54" s="3" t="s">
        <v>7</v>
      </c>
      <c r="G54" s="372"/>
      <c r="H54" s="360"/>
    </row>
    <row r="55" spans="1:8">
      <c r="A55" s="4" t="s">
        <v>9</v>
      </c>
      <c r="B55" s="4"/>
      <c r="C55" s="4"/>
      <c r="D55" s="4"/>
      <c r="E55" s="4"/>
      <c r="F55" s="4"/>
      <c r="G55" s="4"/>
      <c r="H55" s="2"/>
    </row>
    <row r="56" spans="1:8">
      <c r="A56" s="2" t="s">
        <v>130</v>
      </c>
      <c r="B56" s="2" t="s">
        <v>122</v>
      </c>
      <c r="C56" s="208" t="s">
        <v>124</v>
      </c>
      <c r="D56" s="34">
        <v>12.650000000000002</v>
      </c>
      <c r="E56" s="34">
        <v>9.2399999999999984</v>
      </c>
      <c r="F56" s="34">
        <v>60.61</v>
      </c>
      <c r="G56" s="33">
        <v>376.08000000000004</v>
      </c>
      <c r="H56" s="2"/>
    </row>
    <row r="57" spans="1:8">
      <c r="A57" s="2" t="s">
        <v>467</v>
      </c>
      <c r="B57" s="2" t="s">
        <v>856</v>
      </c>
      <c r="C57" s="208">
        <v>90</v>
      </c>
      <c r="D57" s="76">
        <v>0.91999999999999993</v>
      </c>
      <c r="E57" s="76">
        <v>15.510000000000002</v>
      </c>
      <c r="F57" s="76">
        <v>4.3499999999999996</v>
      </c>
      <c r="G57" s="33">
        <v>160.66</v>
      </c>
      <c r="H57" s="2"/>
    </row>
    <row r="58" spans="1:8">
      <c r="A58" s="2" t="s">
        <v>892</v>
      </c>
      <c r="B58" s="2" t="s">
        <v>123</v>
      </c>
      <c r="C58" s="208" t="s">
        <v>125</v>
      </c>
      <c r="D58" s="34">
        <v>9.7900000000000009</v>
      </c>
      <c r="E58" s="34">
        <v>11.229999999999999</v>
      </c>
      <c r="F58" s="34">
        <v>19.39</v>
      </c>
      <c r="G58" s="33">
        <v>217.76</v>
      </c>
      <c r="H58" s="2"/>
    </row>
    <row r="59" spans="1:8">
      <c r="A59" s="2" t="s">
        <v>408</v>
      </c>
      <c r="B59" s="25" t="s">
        <v>1023</v>
      </c>
      <c r="C59" s="208">
        <v>50</v>
      </c>
      <c r="D59" s="34">
        <v>3.3</v>
      </c>
      <c r="E59" s="34">
        <v>0.6</v>
      </c>
      <c r="F59" s="34">
        <v>25.1</v>
      </c>
      <c r="G59" s="33">
        <v>119</v>
      </c>
      <c r="H59" s="2"/>
    </row>
    <row r="60" spans="1:8">
      <c r="A60" s="361" t="s">
        <v>10</v>
      </c>
      <c r="B60" s="361"/>
      <c r="C60" s="4"/>
      <c r="D60" s="213">
        <f>SUM(D56:D59)</f>
        <v>26.660000000000004</v>
      </c>
      <c r="E60" s="213">
        <f t="shared" ref="E60:G60" si="4">SUM(E56:E59)</f>
        <v>36.58</v>
      </c>
      <c r="F60" s="213">
        <f t="shared" si="4"/>
        <v>109.44999999999999</v>
      </c>
      <c r="G60" s="213">
        <f t="shared" si="4"/>
        <v>873.5</v>
      </c>
      <c r="H60" s="2"/>
    </row>
    <row r="61" spans="1:8" ht="28.2" customHeight="1">
      <c r="A61" s="362" t="s">
        <v>11</v>
      </c>
      <c r="B61" s="362"/>
      <c r="C61" s="4"/>
      <c r="D61" s="7" t="s">
        <v>777</v>
      </c>
      <c r="E61" s="7" t="s">
        <v>778</v>
      </c>
      <c r="F61" s="7" t="s">
        <v>779</v>
      </c>
      <c r="G61" s="7" t="s">
        <v>780</v>
      </c>
      <c r="H61" s="2"/>
    </row>
  </sheetData>
  <mergeCells count="46">
    <mergeCell ref="D53:F53"/>
    <mergeCell ref="A60:B60"/>
    <mergeCell ref="A61:B61"/>
    <mergeCell ref="A36:B36"/>
    <mergeCell ref="A37:B37"/>
    <mergeCell ref="A39:G39"/>
    <mergeCell ref="D40:F40"/>
    <mergeCell ref="A49:B49"/>
    <mergeCell ref="A50:B50"/>
    <mergeCell ref="A53:A54"/>
    <mergeCell ref="B53:B54"/>
    <mergeCell ref="C53:C54"/>
    <mergeCell ref="G53:G54"/>
    <mergeCell ref="A40:A41"/>
    <mergeCell ref="B40:B41"/>
    <mergeCell ref="C40:C41"/>
    <mergeCell ref="G40:G41"/>
    <mergeCell ref="A52:G52"/>
    <mergeCell ref="A24:B24"/>
    <mergeCell ref="A25:B25"/>
    <mergeCell ref="A27:G27"/>
    <mergeCell ref="A28:A29"/>
    <mergeCell ref="B28:B29"/>
    <mergeCell ref="C28:C29"/>
    <mergeCell ref="D28:F28"/>
    <mergeCell ref="G28:G29"/>
    <mergeCell ref="A11:B11"/>
    <mergeCell ref="A12:B12"/>
    <mergeCell ref="A15:G15"/>
    <mergeCell ref="A16:A17"/>
    <mergeCell ref="B16:B17"/>
    <mergeCell ref="C16:C17"/>
    <mergeCell ref="D16:F16"/>
    <mergeCell ref="G16:G17"/>
    <mergeCell ref="A1:G1"/>
    <mergeCell ref="A2:G2"/>
    <mergeCell ref="A3:A4"/>
    <mergeCell ref="B3:B4"/>
    <mergeCell ref="C3:C4"/>
    <mergeCell ref="D3:F3"/>
    <mergeCell ref="G3:G4"/>
    <mergeCell ref="H3:H4"/>
    <mergeCell ref="H16:H17"/>
    <mergeCell ref="H28:H29"/>
    <mergeCell ref="H40:H41"/>
    <mergeCell ref="H53:H54"/>
  </mergeCells>
  <pageMargins left="0.7" right="0.7" top="0.75" bottom="0.75" header="0.3" footer="0.3"/>
  <pageSetup paperSize="9" orientation="landscape" verticalDpi="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9"/>
  <sheetViews>
    <sheetView zoomScale="69" zoomScaleNormal="69" workbookViewId="0">
      <selection activeCell="A403" sqref="A403"/>
    </sheetView>
  </sheetViews>
  <sheetFormatPr defaultRowHeight="14.4"/>
  <cols>
    <col min="1" max="1" width="27.6640625" customWidth="1"/>
    <col min="7" max="7" width="9" customWidth="1"/>
    <col min="8" max="8" width="9.109375" hidden="1" customWidth="1"/>
  </cols>
  <sheetData>
    <row r="1" spans="1:8" ht="15.6">
      <c r="A1" s="385" t="s">
        <v>838</v>
      </c>
      <c r="B1" s="385"/>
      <c r="C1" s="385"/>
      <c r="D1" s="385"/>
      <c r="E1" s="385"/>
      <c r="F1" s="385"/>
      <c r="G1" s="385"/>
    </row>
    <row r="3" spans="1:8">
      <c r="A3" s="363" t="s">
        <v>27</v>
      </c>
      <c r="B3" s="363"/>
      <c r="C3" s="363"/>
      <c r="D3" s="363"/>
      <c r="E3" s="363"/>
      <c r="F3" s="363"/>
      <c r="G3" s="363"/>
    </row>
    <row r="5" spans="1:8">
      <c r="A5" s="1" t="s">
        <v>872</v>
      </c>
      <c r="B5" s="1"/>
      <c r="C5" s="1"/>
      <c r="D5" s="1"/>
      <c r="E5" s="1"/>
      <c r="F5" s="1"/>
      <c r="G5" s="1"/>
    </row>
    <row r="6" spans="1:8">
      <c r="A6" s="376" t="s">
        <v>215</v>
      </c>
      <c r="B6" s="377" t="s">
        <v>216</v>
      </c>
      <c r="C6" s="377"/>
      <c r="D6" s="376" t="s">
        <v>4</v>
      </c>
      <c r="E6" s="376"/>
      <c r="F6" s="376"/>
      <c r="G6" s="378" t="s">
        <v>217</v>
      </c>
    </row>
    <row r="7" spans="1:8">
      <c r="A7" s="376"/>
      <c r="B7" s="2" t="s">
        <v>218</v>
      </c>
      <c r="C7" s="2" t="s">
        <v>219</v>
      </c>
      <c r="D7" s="2" t="s">
        <v>220</v>
      </c>
      <c r="E7" s="2" t="s">
        <v>6</v>
      </c>
      <c r="F7" s="2" t="s">
        <v>221</v>
      </c>
      <c r="G7" s="378"/>
      <c r="H7" s="54"/>
    </row>
    <row r="8" spans="1:8">
      <c r="A8" s="3" t="s">
        <v>222</v>
      </c>
      <c r="B8" s="44">
        <v>25</v>
      </c>
      <c r="C8" s="44">
        <v>16.439</v>
      </c>
      <c r="D8" s="45">
        <v>0.33</v>
      </c>
      <c r="E8" s="45">
        <v>0.02</v>
      </c>
      <c r="F8" s="45">
        <v>2.4300000000000002</v>
      </c>
      <c r="G8" s="45">
        <v>11.2</v>
      </c>
      <c r="H8" s="54"/>
    </row>
    <row r="9" spans="1:8">
      <c r="A9" s="3" t="s">
        <v>223</v>
      </c>
      <c r="B9" s="44">
        <v>22</v>
      </c>
      <c r="C9" s="44">
        <v>17</v>
      </c>
      <c r="D9" s="51">
        <v>0.17</v>
      </c>
      <c r="E9" s="3">
        <v>0.03</v>
      </c>
      <c r="F9" s="3">
        <v>0.82</v>
      </c>
      <c r="G9" s="3">
        <v>4.25</v>
      </c>
      <c r="H9" s="54"/>
    </row>
    <row r="10" spans="1:8">
      <c r="A10" s="3" t="s">
        <v>279</v>
      </c>
      <c r="B10" s="44">
        <v>6</v>
      </c>
      <c r="C10" s="44">
        <v>5.3020000000000005</v>
      </c>
      <c r="D10" s="51">
        <v>7.0000000000000007E-2</v>
      </c>
      <c r="E10" s="3">
        <v>0.02</v>
      </c>
      <c r="F10" s="3">
        <v>0.26</v>
      </c>
      <c r="G10" s="3">
        <v>1.46</v>
      </c>
      <c r="H10" s="54"/>
    </row>
    <row r="11" spans="1:8">
      <c r="A11" s="3" t="s">
        <v>225</v>
      </c>
      <c r="B11" s="44">
        <v>5</v>
      </c>
      <c r="C11" s="44">
        <v>5</v>
      </c>
      <c r="D11" s="3">
        <v>0</v>
      </c>
      <c r="E11" s="3">
        <v>5</v>
      </c>
      <c r="F11" s="3">
        <v>0</v>
      </c>
      <c r="G11" s="3">
        <v>45</v>
      </c>
      <c r="H11" s="54"/>
    </row>
    <row r="12" spans="1:8">
      <c r="A12" s="3" t="s">
        <v>324</v>
      </c>
      <c r="B12" s="44">
        <v>25</v>
      </c>
      <c r="C12" s="44">
        <v>18.542000000000002</v>
      </c>
      <c r="D12" s="3">
        <v>0.26</v>
      </c>
      <c r="E12" s="3">
        <v>0.04</v>
      </c>
      <c r="F12" s="3">
        <v>0.78</v>
      </c>
      <c r="G12" s="3">
        <v>4.49</v>
      </c>
      <c r="H12" s="54"/>
    </row>
    <row r="13" spans="1:8">
      <c r="A13" s="3" t="s">
        <v>325</v>
      </c>
      <c r="B13" s="44">
        <v>51.2</v>
      </c>
      <c r="C13" s="44">
        <v>42.215999999999994</v>
      </c>
      <c r="D13" s="3">
        <v>0.63</v>
      </c>
      <c r="E13" s="3">
        <v>0.04</v>
      </c>
      <c r="F13" s="3">
        <v>3.55</v>
      </c>
      <c r="G13" s="3">
        <v>17.100000000000001</v>
      </c>
      <c r="H13" s="54"/>
    </row>
    <row r="14" spans="1:8">
      <c r="A14" s="3" t="s">
        <v>273</v>
      </c>
      <c r="B14" s="44">
        <v>0.4</v>
      </c>
      <c r="C14" s="44">
        <v>0.4</v>
      </c>
      <c r="D14" s="45">
        <v>0</v>
      </c>
      <c r="E14" s="45">
        <v>0</v>
      </c>
      <c r="F14" s="45">
        <v>0</v>
      </c>
      <c r="G14" s="45">
        <v>0</v>
      </c>
      <c r="H14" s="54"/>
    </row>
    <row r="15" spans="1:8">
      <c r="A15" s="3" t="s">
        <v>227</v>
      </c>
      <c r="B15" s="44">
        <v>0.03</v>
      </c>
      <c r="C15" s="44">
        <v>0.03</v>
      </c>
      <c r="D15" s="45">
        <v>0</v>
      </c>
      <c r="E15" s="45">
        <v>0</v>
      </c>
      <c r="F15" s="45">
        <v>0</v>
      </c>
      <c r="G15" s="45">
        <v>0</v>
      </c>
      <c r="H15" s="54"/>
    </row>
    <row r="16" spans="1:8">
      <c r="A16" s="3" t="s">
        <v>228</v>
      </c>
      <c r="B16" s="44">
        <v>0.5</v>
      </c>
      <c r="C16" s="44">
        <v>0.5</v>
      </c>
      <c r="D16" s="45">
        <v>0</v>
      </c>
      <c r="E16" s="45">
        <v>0</v>
      </c>
      <c r="F16" s="45">
        <v>0</v>
      </c>
      <c r="G16" s="45">
        <v>0</v>
      </c>
      <c r="H16" s="54"/>
    </row>
    <row r="17" spans="1:8">
      <c r="A17" s="3" t="s">
        <v>229</v>
      </c>
      <c r="B17" s="44">
        <v>0.05</v>
      </c>
      <c r="C17" s="44">
        <v>0.05</v>
      </c>
      <c r="D17" s="45">
        <v>0</v>
      </c>
      <c r="E17" s="45">
        <v>0</v>
      </c>
      <c r="F17" s="45">
        <v>0</v>
      </c>
      <c r="G17" s="45">
        <v>0</v>
      </c>
      <c r="H17" s="54"/>
    </row>
    <row r="18" spans="1:8">
      <c r="A18" s="3" t="s">
        <v>230</v>
      </c>
      <c r="B18" s="44">
        <v>187</v>
      </c>
      <c r="C18" s="44">
        <v>187</v>
      </c>
      <c r="D18" s="45">
        <v>0</v>
      </c>
      <c r="E18" s="45">
        <v>0</v>
      </c>
      <c r="F18" s="45">
        <v>0</v>
      </c>
      <c r="G18" s="45">
        <v>0</v>
      </c>
      <c r="H18" s="54"/>
    </row>
    <row r="19" spans="1:8">
      <c r="A19" s="3" t="s">
        <v>311</v>
      </c>
      <c r="B19" s="44">
        <v>0.3</v>
      </c>
      <c r="C19" s="44">
        <v>0.3</v>
      </c>
      <c r="D19" s="45">
        <v>0</v>
      </c>
      <c r="E19" s="45">
        <v>0</v>
      </c>
      <c r="F19" s="45">
        <v>0</v>
      </c>
      <c r="G19" s="45">
        <v>0</v>
      </c>
      <c r="H19" s="54"/>
    </row>
    <row r="20" spans="1:8">
      <c r="A20" s="3" t="s">
        <v>300</v>
      </c>
      <c r="B20" s="44">
        <v>10</v>
      </c>
      <c r="C20" s="44">
        <v>10</v>
      </c>
      <c r="D20" s="3">
        <v>0.28000000000000003</v>
      </c>
      <c r="E20" s="3">
        <v>2</v>
      </c>
      <c r="F20" s="3">
        <v>0.32</v>
      </c>
      <c r="G20" s="3">
        <v>20.399999999999999</v>
      </c>
      <c r="H20" s="54"/>
    </row>
    <row r="21" spans="1:8">
      <c r="A21" s="46" t="s">
        <v>232</v>
      </c>
      <c r="B21" s="47"/>
      <c r="C21" s="46" t="s">
        <v>82</v>
      </c>
      <c r="D21" s="48">
        <f>SUM(D8:D20)</f>
        <v>1.74</v>
      </c>
      <c r="E21" s="48">
        <f t="shared" ref="E21:G21" si="0">SUM(E8:E20)</f>
        <v>7.15</v>
      </c>
      <c r="F21" s="48">
        <f t="shared" si="0"/>
        <v>8.16</v>
      </c>
      <c r="G21" s="48">
        <f t="shared" si="0"/>
        <v>103.9</v>
      </c>
      <c r="H21" s="54"/>
    </row>
    <row r="22" spans="1:8">
      <c r="A22" s="412" t="s">
        <v>326</v>
      </c>
      <c r="B22" s="412"/>
      <c r="C22" s="412"/>
      <c r="D22" s="412"/>
      <c r="E22" s="412"/>
      <c r="F22" s="412"/>
      <c r="G22" s="412"/>
      <c r="H22" s="412"/>
    </row>
    <row r="23" spans="1:8">
      <c r="A23" s="412"/>
      <c r="B23" s="412"/>
      <c r="C23" s="412"/>
      <c r="D23" s="412"/>
      <c r="E23" s="412"/>
      <c r="F23" s="412"/>
      <c r="G23" s="412"/>
      <c r="H23" s="412"/>
    </row>
    <row r="24" spans="1:8">
      <c r="A24" s="412"/>
      <c r="B24" s="412"/>
      <c r="C24" s="412"/>
      <c r="D24" s="412"/>
      <c r="E24" s="412"/>
      <c r="F24" s="412"/>
      <c r="G24" s="412"/>
      <c r="H24" s="412"/>
    </row>
    <row r="25" spans="1:8">
      <c r="A25" s="412"/>
      <c r="B25" s="412"/>
      <c r="C25" s="412"/>
      <c r="D25" s="412"/>
      <c r="E25" s="412"/>
      <c r="F25" s="412"/>
      <c r="G25" s="412"/>
      <c r="H25" s="412"/>
    </row>
    <row r="26" spans="1:8" ht="42.6" customHeight="1">
      <c r="A26" s="412"/>
      <c r="B26" s="412"/>
      <c r="C26" s="412"/>
      <c r="D26" s="412"/>
      <c r="E26" s="412"/>
      <c r="F26" s="412"/>
      <c r="G26" s="412"/>
      <c r="H26" s="412"/>
    </row>
    <row r="28" spans="1:8">
      <c r="A28" s="1" t="s">
        <v>873</v>
      </c>
      <c r="B28" s="1"/>
      <c r="C28" s="1"/>
      <c r="D28" s="1"/>
      <c r="E28" s="1"/>
      <c r="F28" s="1"/>
      <c r="G28" s="1"/>
    </row>
    <row r="29" spans="1:8">
      <c r="A29" s="376" t="s">
        <v>215</v>
      </c>
      <c r="B29" s="377" t="s">
        <v>216</v>
      </c>
      <c r="C29" s="377"/>
      <c r="D29" s="376" t="s">
        <v>4</v>
      </c>
      <c r="E29" s="376"/>
      <c r="F29" s="376"/>
      <c r="G29" s="378" t="s">
        <v>217</v>
      </c>
    </row>
    <row r="30" spans="1:8">
      <c r="A30" s="376"/>
      <c r="B30" s="2" t="s">
        <v>218</v>
      </c>
      <c r="C30" s="2" t="s">
        <v>219</v>
      </c>
      <c r="D30" s="2" t="s">
        <v>220</v>
      </c>
      <c r="E30" s="2" t="s">
        <v>6</v>
      </c>
      <c r="F30" s="2" t="s">
        <v>221</v>
      </c>
      <c r="G30" s="378"/>
      <c r="H30" s="54"/>
    </row>
    <row r="31" spans="1:8">
      <c r="A31" s="3" t="s">
        <v>278</v>
      </c>
      <c r="B31" s="44">
        <v>35.28</v>
      </c>
      <c r="C31" s="44">
        <v>35.277777777777779</v>
      </c>
      <c r="D31" s="3">
        <v>6.2</v>
      </c>
      <c r="E31" s="3">
        <v>5.93</v>
      </c>
      <c r="F31" s="3">
        <v>0</v>
      </c>
      <c r="G31" s="3">
        <v>78.180000000000007</v>
      </c>
      <c r="H31" s="54"/>
    </row>
    <row r="32" spans="1:8">
      <c r="A32" s="3" t="s">
        <v>279</v>
      </c>
      <c r="B32" s="44">
        <v>26.851851851851851</v>
      </c>
      <c r="C32" s="44">
        <v>23.728703703703701</v>
      </c>
      <c r="D32" s="3">
        <v>0.31</v>
      </c>
      <c r="E32" s="3">
        <v>7.0000000000000007E-2</v>
      </c>
      <c r="F32" s="3">
        <v>1.1599999999999999</v>
      </c>
      <c r="G32" s="3">
        <v>6.53</v>
      </c>
      <c r="H32" s="54"/>
    </row>
    <row r="33" spans="1:8">
      <c r="A33" s="3" t="s">
        <v>234</v>
      </c>
      <c r="B33" s="44">
        <v>74.074074074074076</v>
      </c>
      <c r="C33" s="44">
        <v>177.77</v>
      </c>
      <c r="D33" s="3">
        <v>8.5</v>
      </c>
      <c r="E33" s="3">
        <v>0.81</v>
      </c>
      <c r="F33" s="3">
        <v>55.55</v>
      </c>
      <c r="G33" s="3">
        <v>263.62</v>
      </c>
      <c r="H33" s="54"/>
    </row>
    <row r="34" spans="1:8">
      <c r="A34" s="3" t="s">
        <v>225</v>
      </c>
      <c r="B34" s="44">
        <v>8</v>
      </c>
      <c r="C34" s="44">
        <v>8</v>
      </c>
      <c r="D34" s="3">
        <v>0</v>
      </c>
      <c r="E34" s="3">
        <v>8</v>
      </c>
      <c r="F34" s="3">
        <v>0</v>
      </c>
      <c r="G34" s="3">
        <v>72</v>
      </c>
      <c r="H34" s="54"/>
    </row>
    <row r="35" spans="1:8">
      <c r="A35" s="3" t="s">
        <v>228</v>
      </c>
      <c r="B35" s="44">
        <v>0.55555555555555558</v>
      </c>
      <c r="C35" s="44">
        <v>0.55555555555555558</v>
      </c>
      <c r="D35" s="3">
        <v>0</v>
      </c>
      <c r="E35" s="3">
        <v>0</v>
      </c>
      <c r="F35" s="3">
        <v>0</v>
      </c>
      <c r="G35" s="3">
        <v>0</v>
      </c>
      <c r="H35" s="54"/>
    </row>
    <row r="36" spans="1:8">
      <c r="A36" s="3" t="s">
        <v>229</v>
      </c>
      <c r="B36" s="44">
        <v>0.18518518518518517</v>
      </c>
      <c r="C36" s="44">
        <v>0.18518518518518517</v>
      </c>
      <c r="D36" s="3">
        <v>0</v>
      </c>
      <c r="E36" s="3">
        <v>0</v>
      </c>
      <c r="F36" s="3">
        <v>0</v>
      </c>
      <c r="G36" s="3">
        <v>0</v>
      </c>
      <c r="H36" s="54"/>
    </row>
    <row r="37" spans="1:8">
      <c r="A37" s="3" t="s">
        <v>230</v>
      </c>
      <c r="B37" s="44">
        <v>69.444444444444443</v>
      </c>
      <c r="C37" s="44">
        <v>69.444444444444443</v>
      </c>
      <c r="D37" s="3">
        <v>0</v>
      </c>
      <c r="E37" s="3">
        <v>0</v>
      </c>
      <c r="F37" s="3">
        <v>0</v>
      </c>
      <c r="G37" s="3">
        <v>0</v>
      </c>
      <c r="H37" s="54"/>
    </row>
    <row r="38" spans="1:8">
      <c r="A38" s="46" t="s">
        <v>232</v>
      </c>
      <c r="B38" s="47"/>
      <c r="C38" s="46">
        <v>250</v>
      </c>
      <c r="D38" s="48">
        <f>SUM(D31:D37)</f>
        <v>15.01</v>
      </c>
      <c r="E38" s="48">
        <f t="shared" ref="E38:G38" si="1">SUM(E31:E37)</f>
        <v>14.81</v>
      </c>
      <c r="F38" s="48">
        <f t="shared" si="1"/>
        <v>56.709999999999994</v>
      </c>
      <c r="G38" s="48">
        <f t="shared" si="1"/>
        <v>420.33000000000004</v>
      </c>
      <c r="H38" s="54"/>
    </row>
    <row r="39" spans="1:8">
      <c r="A39" s="412" t="s">
        <v>328</v>
      </c>
      <c r="B39" s="412"/>
      <c r="C39" s="412"/>
      <c r="D39" s="412"/>
      <c r="E39" s="412"/>
      <c r="F39" s="412"/>
      <c r="G39" s="412"/>
      <c r="H39" s="412"/>
    </row>
    <row r="40" spans="1:8">
      <c r="A40" s="412"/>
      <c r="B40" s="412"/>
      <c r="C40" s="412"/>
      <c r="D40" s="412"/>
      <c r="E40" s="412"/>
      <c r="F40" s="412"/>
      <c r="G40" s="412"/>
      <c r="H40" s="412"/>
    </row>
    <row r="41" spans="1:8">
      <c r="A41" s="412"/>
      <c r="B41" s="412"/>
      <c r="C41" s="412"/>
      <c r="D41" s="412"/>
      <c r="E41" s="412"/>
      <c r="F41" s="412"/>
      <c r="G41" s="412"/>
      <c r="H41" s="412"/>
    </row>
    <row r="42" spans="1:8">
      <c r="A42" s="412"/>
      <c r="B42" s="412"/>
      <c r="C42" s="412"/>
      <c r="D42" s="412"/>
      <c r="E42" s="412"/>
      <c r="F42" s="412"/>
      <c r="G42" s="412"/>
      <c r="H42" s="412"/>
    </row>
    <row r="43" spans="1:8" ht="24.6" customHeight="1">
      <c r="A43" s="412"/>
      <c r="B43" s="412"/>
      <c r="C43" s="412"/>
      <c r="D43" s="412"/>
      <c r="E43" s="412"/>
      <c r="F43" s="412"/>
      <c r="G43" s="412"/>
      <c r="H43" s="412"/>
    </row>
    <row r="45" spans="1:8">
      <c r="A45" s="1" t="s">
        <v>870</v>
      </c>
      <c r="B45" s="1"/>
      <c r="C45" s="1"/>
      <c r="D45" s="1"/>
      <c r="E45" s="1"/>
      <c r="F45" s="1"/>
      <c r="G45" s="1"/>
    </row>
    <row r="46" spans="1:8">
      <c r="A46" s="376" t="s">
        <v>215</v>
      </c>
      <c r="B46" s="377" t="s">
        <v>216</v>
      </c>
      <c r="C46" s="377"/>
      <c r="D46" s="376" t="s">
        <v>4</v>
      </c>
      <c r="E46" s="376"/>
      <c r="F46" s="376"/>
      <c r="G46" s="378" t="s">
        <v>217</v>
      </c>
    </row>
    <row r="47" spans="1:8">
      <c r="A47" s="376"/>
      <c r="B47" s="208" t="s">
        <v>218</v>
      </c>
      <c r="C47" s="208" t="s">
        <v>219</v>
      </c>
      <c r="D47" s="208" t="s">
        <v>220</v>
      </c>
      <c r="E47" s="208" t="s">
        <v>6</v>
      </c>
      <c r="F47" s="208" t="s">
        <v>221</v>
      </c>
      <c r="G47" s="378"/>
    </row>
    <row r="48" spans="1:8">
      <c r="A48" s="209" t="s">
        <v>506</v>
      </c>
      <c r="B48" s="107">
        <v>112.4</v>
      </c>
      <c r="C48" s="107">
        <v>82.1</v>
      </c>
      <c r="D48" s="208">
        <v>0.82</v>
      </c>
      <c r="E48" s="208">
        <v>0.16</v>
      </c>
      <c r="F48" s="208">
        <v>3.94</v>
      </c>
      <c r="G48" s="208">
        <v>20.53</v>
      </c>
    </row>
    <row r="49" spans="1:7">
      <c r="A49" s="209" t="s">
        <v>273</v>
      </c>
      <c r="B49" s="107">
        <v>0.4</v>
      </c>
      <c r="C49" s="107">
        <v>0.4</v>
      </c>
      <c r="D49" s="208">
        <v>0</v>
      </c>
      <c r="E49" s="208">
        <v>0</v>
      </c>
      <c r="F49" s="208">
        <v>0</v>
      </c>
      <c r="G49" s="208">
        <v>0</v>
      </c>
    </row>
    <row r="50" spans="1:7">
      <c r="A50" s="209" t="s">
        <v>247</v>
      </c>
      <c r="B50" s="107">
        <v>4</v>
      </c>
      <c r="C50" s="107">
        <v>4</v>
      </c>
      <c r="D50" s="208">
        <v>0</v>
      </c>
      <c r="E50" s="208">
        <v>0</v>
      </c>
      <c r="F50" s="208">
        <v>3.99</v>
      </c>
      <c r="G50" s="208">
        <v>15.97</v>
      </c>
    </row>
    <row r="51" spans="1:7">
      <c r="A51" s="209" t="s">
        <v>228</v>
      </c>
      <c r="B51" s="107">
        <v>0.25</v>
      </c>
      <c r="C51" s="107">
        <v>0.25</v>
      </c>
      <c r="D51" s="208">
        <v>0</v>
      </c>
      <c r="E51" s="208">
        <v>0</v>
      </c>
      <c r="F51" s="208">
        <v>0</v>
      </c>
      <c r="G51" s="208">
        <v>0</v>
      </c>
    </row>
    <row r="52" spans="1:7">
      <c r="A52" s="209" t="s">
        <v>293</v>
      </c>
      <c r="B52" s="107">
        <v>0.6</v>
      </c>
      <c r="C52" s="107">
        <v>0.54</v>
      </c>
      <c r="D52" s="208">
        <v>0.04</v>
      </c>
      <c r="E52" s="208">
        <v>0</v>
      </c>
      <c r="F52" s="208">
        <v>0.16</v>
      </c>
      <c r="G52" s="208">
        <v>0.81</v>
      </c>
    </row>
    <row r="53" spans="1:7">
      <c r="A53" s="209" t="s">
        <v>314</v>
      </c>
      <c r="B53" s="107">
        <v>3</v>
      </c>
      <c r="C53" s="107">
        <v>3</v>
      </c>
      <c r="D53" s="208">
        <v>0.68</v>
      </c>
      <c r="E53" s="208">
        <v>1.47</v>
      </c>
      <c r="F53" s="208">
        <v>0.37</v>
      </c>
      <c r="G53" s="208">
        <v>17.41</v>
      </c>
    </row>
    <row r="54" spans="1:7">
      <c r="A54" s="209" t="s">
        <v>225</v>
      </c>
      <c r="B54" s="107">
        <v>10</v>
      </c>
      <c r="C54" s="107">
        <v>10</v>
      </c>
      <c r="D54" s="208">
        <v>0</v>
      </c>
      <c r="E54" s="208">
        <v>10</v>
      </c>
      <c r="F54" s="208">
        <v>0</v>
      </c>
      <c r="G54" s="208">
        <v>90</v>
      </c>
    </row>
    <row r="55" spans="1:7">
      <c r="A55" s="109" t="s">
        <v>232</v>
      </c>
      <c r="B55" s="109"/>
      <c r="C55" s="109">
        <v>100</v>
      </c>
      <c r="D55" s="110">
        <f>SUM(D48:D54)</f>
        <v>1.54</v>
      </c>
      <c r="E55" s="110">
        <f>SUM(E48:E54)</f>
        <v>11.629999999999999</v>
      </c>
      <c r="F55" s="110">
        <f>SUM(F48:F54)</f>
        <v>8.4599999999999991</v>
      </c>
      <c r="G55" s="110">
        <f>SUM(G48:G54)</f>
        <v>144.72</v>
      </c>
    </row>
    <row r="56" spans="1:7" ht="66" customHeight="1">
      <c r="A56" s="375" t="s">
        <v>315</v>
      </c>
      <c r="B56" s="375"/>
      <c r="C56" s="375"/>
      <c r="D56" s="375"/>
      <c r="E56" s="375"/>
      <c r="F56" s="375"/>
      <c r="G56" s="375"/>
    </row>
    <row r="58" spans="1:7">
      <c r="A58" s="1" t="s">
        <v>1034</v>
      </c>
      <c r="B58" s="1"/>
      <c r="C58" s="1"/>
      <c r="D58" s="1"/>
      <c r="E58" s="1"/>
      <c r="F58" s="1"/>
      <c r="G58" s="1"/>
    </row>
    <row r="59" spans="1:7">
      <c r="A59" s="376" t="s">
        <v>215</v>
      </c>
      <c r="B59" s="377" t="s">
        <v>216</v>
      </c>
      <c r="C59" s="377"/>
      <c r="D59" s="376" t="s">
        <v>4</v>
      </c>
      <c r="E59" s="376"/>
      <c r="F59" s="376"/>
      <c r="G59" s="378" t="s">
        <v>217</v>
      </c>
    </row>
    <row r="60" spans="1:7">
      <c r="A60" s="376"/>
      <c r="B60" s="2" t="s">
        <v>218</v>
      </c>
      <c r="C60" s="2" t="s">
        <v>219</v>
      </c>
      <c r="D60" s="2" t="s">
        <v>220</v>
      </c>
      <c r="E60" s="2" t="s">
        <v>6</v>
      </c>
      <c r="F60" s="2" t="s">
        <v>221</v>
      </c>
      <c r="G60" s="378"/>
    </row>
    <row r="61" spans="1:7">
      <c r="A61" s="3" t="s">
        <v>1023</v>
      </c>
      <c r="B61" s="3">
        <v>50</v>
      </c>
      <c r="C61" s="3">
        <v>50</v>
      </c>
      <c r="D61" s="40">
        <v>3.3</v>
      </c>
      <c r="E61" s="40">
        <v>0.6</v>
      </c>
      <c r="F61" s="40">
        <v>25.1</v>
      </c>
      <c r="G61" s="40">
        <v>119</v>
      </c>
    </row>
    <row r="62" spans="1:7">
      <c r="A62" s="46" t="s">
        <v>232</v>
      </c>
      <c r="B62" s="46"/>
      <c r="C62" s="46">
        <v>50</v>
      </c>
      <c r="D62" s="46">
        <v>3.3</v>
      </c>
      <c r="E62" s="46">
        <v>0.6</v>
      </c>
      <c r="F62" s="46">
        <v>25.1</v>
      </c>
      <c r="G62" s="46">
        <v>119</v>
      </c>
    </row>
    <row r="64" spans="1:7">
      <c r="A64" s="1" t="s">
        <v>852</v>
      </c>
      <c r="B64" s="156"/>
      <c r="C64" s="1"/>
      <c r="D64" s="1"/>
      <c r="E64" s="1"/>
      <c r="F64" s="1"/>
      <c r="G64" s="1"/>
    </row>
    <row r="65" spans="1:8">
      <c r="A65" s="376" t="s">
        <v>215</v>
      </c>
      <c r="B65" s="377" t="s">
        <v>216</v>
      </c>
      <c r="C65" s="377"/>
      <c r="D65" s="376" t="s">
        <v>4</v>
      </c>
      <c r="E65" s="376"/>
      <c r="F65" s="376"/>
      <c r="G65" s="378" t="s">
        <v>217</v>
      </c>
    </row>
    <row r="66" spans="1:8">
      <c r="A66" s="376"/>
      <c r="B66" s="208" t="s">
        <v>218</v>
      </c>
      <c r="C66" s="208" t="s">
        <v>219</v>
      </c>
      <c r="D66" s="208" t="s">
        <v>220</v>
      </c>
      <c r="E66" s="208" t="s">
        <v>6</v>
      </c>
      <c r="F66" s="208" t="s">
        <v>221</v>
      </c>
      <c r="G66" s="378"/>
    </row>
    <row r="67" spans="1:8">
      <c r="A67" s="209" t="s">
        <v>514</v>
      </c>
      <c r="B67" s="107">
        <v>27.586206896551722</v>
      </c>
      <c r="C67" s="107">
        <v>27.586206896551722</v>
      </c>
      <c r="D67" s="208">
        <v>0</v>
      </c>
      <c r="E67" s="208">
        <v>0</v>
      </c>
      <c r="F67" s="208">
        <v>19.59</v>
      </c>
      <c r="G67" s="208">
        <v>78.36</v>
      </c>
    </row>
    <row r="68" spans="1:8">
      <c r="A68" s="209" t="s">
        <v>230</v>
      </c>
      <c r="B68" s="107">
        <v>172.41379310344828</v>
      </c>
      <c r="C68" s="107">
        <v>172.41379310344828</v>
      </c>
      <c r="D68" s="208">
        <v>0</v>
      </c>
      <c r="E68" s="208">
        <v>0</v>
      </c>
      <c r="F68" s="208">
        <v>0</v>
      </c>
      <c r="G68" s="208">
        <v>0</v>
      </c>
    </row>
    <row r="69" spans="1:8">
      <c r="A69" s="109" t="s">
        <v>232</v>
      </c>
      <c r="B69" s="109"/>
      <c r="C69" s="119" t="s">
        <v>751</v>
      </c>
      <c r="D69" s="110">
        <f>SUM(D67:D68)</f>
        <v>0</v>
      </c>
      <c r="E69" s="110">
        <f>SUM(E67:E68)</f>
        <v>0</v>
      </c>
      <c r="F69" s="110">
        <f>SUM(F67:F68)</f>
        <v>19.59</v>
      </c>
      <c r="G69" s="110">
        <f>SUM(G67:G68)</f>
        <v>78.36</v>
      </c>
    </row>
    <row r="70" spans="1:8">
      <c r="A70" s="375" t="s">
        <v>752</v>
      </c>
      <c r="B70" s="375"/>
      <c r="C70" s="375"/>
      <c r="D70" s="375"/>
      <c r="E70" s="375"/>
      <c r="F70" s="375"/>
      <c r="G70" s="375"/>
    </row>
    <row r="73" spans="1:8">
      <c r="A73" s="363" t="s">
        <v>28</v>
      </c>
      <c r="B73" s="363"/>
      <c r="C73" s="363"/>
      <c r="D73" s="363"/>
      <c r="E73" s="363"/>
      <c r="F73" s="363"/>
      <c r="G73" s="363"/>
    </row>
    <row r="75" spans="1:8">
      <c r="A75" s="1" t="s">
        <v>877</v>
      </c>
      <c r="B75" s="1"/>
      <c r="C75" s="1"/>
      <c r="D75" s="1"/>
      <c r="E75" s="1"/>
      <c r="F75" s="1"/>
      <c r="G75" s="1"/>
    </row>
    <row r="76" spans="1:8">
      <c r="A76" s="376" t="s">
        <v>215</v>
      </c>
      <c r="B76" s="377" t="s">
        <v>216</v>
      </c>
      <c r="C76" s="377"/>
      <c r="D76" s="376" t="s">
        <v>4</v>
      </c>
      <c r="E76" s="376"/>
      <c r="F76" s="376"/>
      <c r="G76" s="378" t="s">
        <v>217</v>
      </c>
    </row>
    <row r="77" spans="1:8">
      <c r="A77" s="376"/>
      <c r="B77" s="2" t="s">
        <v>218</v>
      </c>
      <c r="C77" s="2" t="s">
        <v>219</v>
      </c>
      <c r="D77" s="2" t="s">
        <v>220</v>
      </c>
      <c r="E77" s="2" t="s">
        <v>6</v>
      </c>
      <c r="F77" s="2" t="s">
        <v>221</v>
      </c>
      <c r="G77" s="378"/>
      <c r="H77" s="54"/>
    </row>
    <row r="78" spans="1:8">
      <c r="A78" s="3" t="s">
        <v>331</v>
      </c>
      <c r="B78" s="44">
        <v>57</v>
      </c>
      <c r="C78" s="44">
        <v>42.751000000000005</v>
      </c>
      <c r="D78" s="45">
        <v>7.35</v>
      </c>
      <c r="E78" s="45">
        <v>1.07</v>
      </c>
      <c r="F78" s="45">
        <v>0</v>
      </c>
      <c r="G78" s="45">
        <v>39.03</v>
      </c>
      <c r="H78" s="54"/>
    </row>
    <row r="79" spans="1:8">
      <c r="A79" s="3" t="s">
        <v>262</v>
      </c>
      <c r="B79" s="44">
        <v>13.5</v>
      </c>
      <c r="C79" s="44">
        <v>13.5</v>
      </c>
      <c r="D79" s="45">
        <v>1.0900000000000001</v>
      </c>
      <c r="E79" s="45">
        <v>0.32</v>
      </c>
      <c r="F79" s="45">
        <v>6.85</v>
      </c>
      <c r="G79" s="45">
        <v>34.67</v>
      </c>
      <c r="H79" s="54"/>
    </row>
    <row r="80" spans="1:8">
      <c r="A80" s="3" t="s">
        <v>230</v>
      </c>
      <c r="B80" s="44">
        <v>18.8</v>
      </c>
      <c r="C80" s="44">
        <v>18.8</v>
      </c>
      <c r="D80" s="45">
        <v>0</v>
      </c>
      <c r="E80" s="45">
        <v>0</v>
      </c>
      <c r="F80" s="45">
        <v>0</v>
      </c>
      <c r="G80" s="45">
        <v>0</v>
      </c>
      <c r="H80" s="54"/>
    </row>
    <row r="81" spans="1:8">
      <c r="A81" s="3" t="s">
        <v>263</v>
      </c>
      <c r="B81" s="44">
        <v>7.5</v>
      </c>
      <c r="C81" s="44">
        <v>7.5</v>
      </c>
      <c r="D81" s="45">
        <v>0.83</v>
      </c>
      <c r="E81" s="45">
        <v>0.24</v>
      </c>
      <c r="F81" s="45">
        <v>5.33</v>
      </c>
      <c r="G81" s="45">
        <v>26.79</v>
      </c>
      <c r="H81" s="54"/>
    </row>
    <row r="82" spans="1:8">
      <c r="A82" s="3" t="s">
        <v>228</v>
      </c>
      <c r="B82" s="44">
        <v>0.18</v>
      </c>
      <c r="C82" s="44">
        <v>0.18</v>
      </c>
      <c r="D82" s="45">
        <v>0</v>
      </c>
      <c r="E82" s="45">
        <v>0</v>
      </c>
      <c r="F82" s="45">
        <v>0</v>
      </c>
      <c r="G82" s="45">
        <v>0</v>
      </c>
      <c r="H82" s="54"/>
    </row>
    <row r="83" spans="1:8">
      <c r="A83" s="3" t="s">
        <v>229</v>
      </c>
      <c r="B83" s="44">
        <v>5.5E-2</v>
      </c>
      <c r="C83" s="44">
        <v>5.5E-2</v>
      </c>
      <c r="D83" s="45">
        <v>0</v>
      </c>
      <c r="E83" s="45">
        <v>0</v>
      </c>
      <c r="F83" s="45">
        <v>0</v>
      </c>
      <c r="G83" s="45">
        <v>0</v>
      </c>
      <c r="H83" s="54"/>
    </row>
    <row r="84" spans="1:8">
      <c r="A84" s="3" t="s">
        <v>311</v>
      </c>
      <c r="B84" s="44">
        <v>0.32</v>
      </c>
      <c r="C84" s="44">
        <v>0.32</v>
      </c>
      <c r="D84" s="45">
        <v>0</v>
      </c>
      <c r="E84" s="45">
        <v>0</v>
      </c>
      <c r="F84" s="45">
        <v>0</v>
      </c>
      <c r="G84" s="45">
        <v>0</v>
      </c>
      <c r="H84" s="54"/>
    </row>
    <row r="85" spans="1:8">
      <c r="A85" s="3" t="s">
        <v>225</v>
      </c>
      <c r="B85" s="44">
        <v>5</v>
      </c>
      <c r="C85" s="44">
        <v>5</v>
      </c>
      <c r="D85" s="45">
        <v>0</v>
      </c>
      <c r="E85" s="45">
        <v>5</v>
      </c>
      <c r="F85" s="45">
        <v>0</v>
      </c>
      <c r="G85" s="45">
        <v>45</v>
      </c>
      <c r="H85" s="54"/>
    </row>
    <row r="86" spans="1:8" ht="15.6">
      <c r="A86" s="46" t="s">
        <v>232</v>
      </c>
      <c r="B86" s="47"/>
      <c r="C86" s="46">
        <v>75</v>
      </c>
      <c r="D86" s="48">
        <f>SUM(D78:D85)</f>
        <v>9.27</v>
      </c>
      <c r="E86" s="48">
        <f t="shared" ref="E86:H86" si="2">SUM(E78:E85)</f>
        <v>6.63</v>
      </c>
      <c r="F86" s="48">
        <f t="shared" si="2"/>
        <v>12.18</v>
      </c>
      <c r="G86" s="48">
        <f t="shared" si="2"/>
        <v>145.49</v>
      </c>
      <c r="H86" s="50">
        <f t="shared" si="2"/>
        <v>0</v>
      </c>
    </row>
    <row r="87" spans="1:8">
      <c r="A87" s="412" t="s">
        <v>332</v>
      </c>
      <c r="B87" s="412"/>
      <c r="C87" s="412"/>
      <c r="D87" s="412"/>
      <c r="E87" s="412"/>
      <c r="F87" s="412"/>
      <c r="G87" s="412"/>
      <c r="H87" s="412"/>
    </row>
    <row r="88" spans="1:8">
      <c r="A88" s="412"/>
      <c r="B88" s="412"/>
      <c r="C88" s="412"/>
      <c r="D88" s="412"/>
      <c r="E88" s="412"/>
      <c r="F88" s="412"/>
      <c r="G88" s="412"/>
      <c r="H88" s="412"/>
    </row>
    <row r="89" spans="1:8">
      <c r="A89" s="412"/>
      <c r="B89" s="412"/>
      <c r="C89" s="412"/>
      <c r="D89" s="412"/>
      <c r="E89" s="412"/>
      <c r="F89" s="412"/>
      <c r="G89" s="412"/>
      <c r="H89" s="412"/>
    </row>
    <row r="90" spans="1:8" ht="25.95" customHeight="1">
      <c r="A90" s="412"/>
      <c r="B90" s="412"/>
      <c r="C90" s="412"/>
      <c r="D90" s="412"/>
      <c r="E90" s="412"/>
      <c r="F90" s="412"/>
      <c r="G90" s="412"/>
      <c r="H90" s="412"/>
    </row>
    <row r="91" spans="1:8" hidden="1">
      <c r="A91" s="412"/>
      <c r="B91" s="412"/>
      <c r="C91" s="412"/>
      <c r="D91" s="412"/>
      <c r="E91" s="412"/>
      <c r="F91" s="412"/>
      <c r="G91" s="412"/>
      <c r="H91" s="412"/>
    </row>
    <row r="93" spans="1:8">
      <c r="A93" s="1" t="s">
        <v>878</v>
      </c>
      <c r="B93" s="1"/>
      <c r="C93" s="1"/>
      <c r="D93" s="1"/>
      <c r="E93" s="1"/>
      <c r="F93" s="1"/>
      <c r="G93" s="1"/>
    </row>
    <row r="94" spans="1:8">
      <c r="A94" s="376" t="s">
        <v>215</v>
      </c>
      <c r="B94" s="377" t="s">
        <v>216</v>
      </c>
      <c r="C94" s="377"/>
      <c r="D94" s="376" t="s">
        <v>4</v>
      </c>
      <c r="E94" s="376"/>
      <c r="F94" s="376"/>
      <c r="G94" s="378" t="s">
        <v>217</v>
      </c>
    </row>
    <row r="95" spans="1:8">
      <c r="A95" s="376"/>
      <c r="B95" s="208" t="s">
        <v>218</v>
      </c>
      <c r="C95" s="208" t="s">
        <v>219</v>
      </c>
      <c r="D95" s="208" t="s">
        <v>220</v>
      </c>
      <c r="E95" s="208" t="s">
        <v>6</v>
      </c>
      <c r="F95" s="208" t="s">
        <v>221</v>
      </c>
      <c r="G95" s="378"/>
    </row>
    <row r="96" spans="1:8">
      <c r="A96" s="209" t="s">
        <v>222</v>
      </c>
      <c r="B96" s="107">
        <v>327.4786666666667</v>
      </c>
      <c r="C96" s="107">
        <v>215.33333333333331</v>
      </c>
      <c r="D96" s="208">
        <v>4.3099999999999996</v>
      </c>
      <c r="E96" s="208">
        <v>0.22</v>
      </c>
      <c r="F96" s="208">
        <v>31.87</v>
      </c>
      <c r="G96" s="208">
        <v>146.63999999999999</v>
      </c>
    </row>
    <row r="97" spans="1:8">
      <c r="A97" s="209" t="s">
        <v>228</v>
      </c>
      <c r="B97" s="107">
        <v>0.46666666666666667</v>
      </c>
      <c r="C97" s="107">
        <v>0.46666666666666667</v>
      </c>
      <c r="D97" s="208">
        <v>0</v>
      </c>
      <c r="E97" s="208">
        <v>0</v>
      </c>
      <c r="F97" s="208">
        <v>0</v>
      </c>
      <c r="G97" s="208">
        <v>0</v>
      </c>
    </row>
    <row r="98" spans="1:8">
      <c r="A98" s="212" t="s">
        <v>232</v>
      </c>
      <c r="B98" s="212"/>
      <c r="C98" s="212">
        <v>200</v>
      </c>
      <c r="D98" s="213">
        <f>SUM(D96:D97)</f>
        <v>4.3099999999999996</v>
      </c>
      <c r="E98" s="213">
        <f>SUM(E96:E97)</f>
        <v>0.22</v>
      </c>
      <c r="F98" s="213">
        <f>SUM(F96:F97)</f>
        <v>31.87</v>
      </c>
      <c r="G98" s="213">
        <f>SUM(G96:G97)</f>
        <v>146.63999999999999</v>
      </c>
    </row>
    <row r="99" spans="1:8" ht="50.25" customHeight="1">
      <c r="A99" s="375" t="s">
        <v>266</v>
      </c>
      <c r="B99" s="375"/>
      <c r="C99" s="375"/>
      <c r="D99" s="375"/>
      <c r="E99" s="375"/>
      <c r="F99" s="375"/>
      <c r="G99" s="375"/>
    </row>
    <row r="101" spans="1:8">
      <c r="A101" s="1" t="s">
        <v>849</v>
      </c>
      <c r="B101" s="1"/>
      <c r="C101" s="1"/>
      <c r="D101" s="1"/>
      <c r="E101" s="1"/>
      <c r="F101" s="1"/>
      <c r="G101" s="1"/>
    </row>
    <row r="102" spans="1:8">
      <c r="A102" s="376" t="s">
        <v>215</v>
      </c>
      <c r="B102" s="377" t="s">
        <v>216</v>
      </c>
      <c r="C102" s="377"/>
      <c r="D102" s="376" t="s">
        <v>4</v>
      </c>
      <c r="E102" s="376"/>
      <c r="F102" s="376"/>
      <c r="G102" s="378" t="s">
        <v>217</v>
      </c>
    </row>
    <row r="103" spans="1:8">
      <c r="A103" s="376"/>
      <c r="B103" s="208" t="s">
        <v>218</v>
      </c>
      <c r="C103" s="208" t="s">
        <v>219</v>
      </c>
      <c r="D103" s="208" t="s">
        <v>220</v>
      </c>
      <c r="E103" s="208" t="s">
        <v>6</v>
      </c>
      <c r="F103" s="208" t="s">
        <v>221</v>
      </c>
      <c r="G103" s="378"/>
      <c r="H103" s="54"/>
    </row>
    <row r="104" spans="1:8">
      <c r="A104" s="3" t="s">
        <v>225</v>
      </c>
      <c r="B104" s="44">
        <v>2.0202020202020203</v>
      </c>
      <c r="C104" s="44">
        <v>2.0202020202020203</v>
      </c>
      <c r="D104" s="45">
        <v>0</v>
      </c>
      <c r="E104" s="45">
        <v>2.02</v>
      </c>
      <c r="F104" s="45">
        <v>0</v>
      </c>
      <c r="G104" s="45">
        <v>18.18</v>
      </c>
    </row>
    <row r="105" spans="1:8">
      <c r="A105" s="3" t="s">
        <v>237</v>
      </c>
      <c r="B105" s="44">
        <v>2.5252525252525251</v>
      </c>
      <c r="C105" s="44">
        <v>2.5252525252525251</v>
      </c>
      <c r="D105" s="45">
        <v>0.26</v>
      </c>
      <c r="E105" s="45">
        <v>0.02</v>
      </c>
      <c r="F105" s="45">
        <v>1.87</v>
      </c>
      <c r="G105" s="45">
        <v>8.74</v>
      </c>
    </row>
    <row r="106" spans="1:8">
      <c r="A106" s="3" t="s">
        <v>228</v>
      </c>
      <c r="B106" s="44">
        <v>0.10101010101010101</v>
      </c>
      <c r="C106" s="44">
        <v>0.10101010101010101</v>
      </c>
      <c r="D106" s="45">
        <v>0</v>
      </c>
      <c r="E106" s="45">
        <v>0</v>
      </c>
      <c r="F106" s="45">
        <v>0</v>
      </c>
      <c r="G106" s="45">
        <v>0</v>
      </c>
    </row>
    <row r="107" spans="1:8">
      <c r="A107" s="3" t="s">
        <v>268</v>
      </c>
      <c r="B107" s="44">
        <v>20.202020202020201</v>
      </c>
      <c r="C107" s="44">
        <v>20.202020202020201</v>
      </c>
      <c r="D107" s="45">
        <v>0.61</v>
      </c>
      <c r="E107" s="45">
        <v>0.4</v>
      </c>
      <c r="F107" s="45">
        <v>0.91</v>
      </c>
      <c r="G107" s="45">
        <v>9.6999999999999993</v>
      </c>
    </row>
    <row r="108" spans="1:8">
      <c r="A108" s="3" t="s">
        <v>230</v>
      </c>
      <c r="B108" s="44">
        <v>25.252525252525253</v>
      </c>
      <c r="C108" s="44">
        <v>25.252525252525253</v>
      </c>
      <c r="D108" s="45">
        <v>0</v>
      </c>
      <c r="E108" s="45">
        <v>0</v>
      </c>
      <c r="F108" s="45">
        <v>0</v>
      </c>
      <c r="G108" s="45">
        <v>0</v>
      </c>
    </row>
    <row r="109" spans="1:8">
      <c r="A109" s="55" t="s">
        <v>232</v>
      </c>
      <c r="B109" s="56"/>
      <c r="C109" s="55">
        <v>50</v>
      </c>
      <c r="D109" s="59">
        <f>SUM(D104:D108)</f>
        <v>0.87</v>
      </c>
      <c r="E109" s="59">
        <f t="shared" ref="E109:G109" si="3">SUM(E104:E108)</f>
        <v>2.44</v>
      </c>
      <c r="F109" s="59">
        <f t="shared" si="3"/>
        <v>2.7800000000000002</v>
      </c>
      <c r="G109" s="59">
        <f t="shared" si="3"/>
        <v>36.620000000000005</v>
      </c>
    </row>
    <row r="110" spans="1:8">
      <c r="A110" s="381" t="s">
        <v>269</v>
      </c>
      <c r="B110" s="381"/>
      <c r="C110" s="381"/>
      <c r="D110" s="381"/>
      <c r="E110" s="381"/>
      <c r="F110" s="381"/>
      <c r="G110" s="381"/>
      <c r="H110" s="381"/>
    </row>
    <row r="111" spans="1:8" ht="23.4" customHeight="1">
      <c r="A111" s="381"/>
      <c r="B111" s="381"/>
      <c r="C111" s="381"/>
      <c r="D111" s="381"/>
      <c r="E111" s="381"/>
      <c r="F111" s="381"/>
      <c r="G111" s="381"/>
      <c r="H111" s="381"/>
    </row>
    <row r="112" spans="1:8" hidden="1">
      <c r="A112" s="381"/>
      <c r="B112" s="381"/>
      <c r="C112" s="381"/>
      <c r="D112" s="381"/>
      <c r="E112" s="381"/>
      <c r="F112" s="381"/>
      <c r="G112" s="381"/>
      <c r="H112" s="381"/>
    </row>
    <row r="113" spans="1:8" hidden="1">
      <c r="A113" s="381"/>
      <c r="B113" s="381"/>
      <c r="C113" s="381"/>
      <c r="D113" s="381"/>
      <c r="E113" s="381"/>
      <c r="F113" s="381"/>
      <c r="G113" s="381"/>
      <c r="H113" s="381"/>
    </row>
    <row r="114" spans="1:8" hidden="1">
      <c r="A114" s="381"/>
      <c r="B114" s="381"/>
      <c r="C114" s="381"/>
      <c r="D114" s="381"/>
      <c r="E114" s="381"/>
      <c r="F114" s="381"/>
      <c r="G114" s="381"/>
      <c r="H114" s="381"/>
    </row>
    <row r="115" spans="1:8" hidden="1">
      <c r="A115" s="381"/>
      <c r="B115" s="381"/>
      <c r="C115" s="381"/>
      <c r="D115" s="381"/>
      <c r="E115" s="381"/>
      <c r="F115" s="381"/>
      <c r="G115" s="381"/>
      <c r="H115" s="381"/>
    </row>
    <row r="116" spans="1:8">
      <c r="D116" s="52"/>
      <c r="E116" s="52"/>
      <c r="F116" s="52"/>
      <c r="G116" s="52"/>
    </row>
    <row r="117" spans="1:8">
      <c r="A117" s="1" t="s">
        <v>879</v>
      </c>
      <c r="B117" s="1"/>
      <c r="C117" s="1"/>
      <c r="D117" s="1"/>
      <c r="E117" s="1"/>
      <c r="F117" s="1"/>
      <c r="G117" s="1"/>
    </row>
    <row r="118" spans="1:8">
      <c r="A118" s="376" t="s">
        <v>215</v>
      </c>
      <c r="B118" s="377" t="s">
        <v>216</v>
      </c>
      <c r="C118" s="377"/>
      <c r="D118" s="376" t="s">
        <v>4</v>
      </c>
      <c r="E118" s="376"/>
      <c r="F118" s="376"/>
      <c r="G118" s="378" t="s">
        <v>217</v>
      </c>
    </row>
    <row r="119" spans="1:8">
      <c r="A119" s="376"/>
      <c r="B119" s="2" t="s">
        <v>218</v>
      </c>
      <c r="C119" s="2" t="s">
        <v>219</v>
      </c>
      <c r="D119" s="2" t="s">
        <v>220</v>
      </c>
      <c r="E119" s="2" t="s">
        <v>6</v>
      </c>
      <c r="F119" s="2" t="s">
        <v>221</v>
      </c>
      <c r="G119" s="378"/>
    </row>
    <row r="120" spans="1:8">
      <c r="A120" s="3" t="s">
        <v>292</v>
      </c>
      <c r="B120" s="44">
        <v>115.08</v>
      </c>
      <c r="C120" s="44">
        <v>84.1</v>
      </c>
      <c r="D120" s="45">
        <v>0.84</v>
      </c>
      <c r="E120" s="45">
        <v>0.17</v>
      </c>
      <c r="F120" s="45">
        <v>4.04</v>
      </c>
      <c r="G120" s="45">
        <v>21.03</v>
      </c>
    </row>
    <row r="121" spans="1:8">
      <c r="A121" s="3" t="s">
        <v>273</v>
      </c>
      <c r="B121" s="44">
        <v>0.4</v>
      </c>
      <c r="C121" s="44">
        <v>0.4</v>
      </c>
      <c r="D121" s="45">
        <v>0</v>
      </c>
      <c r="E121" s="45">
        <v>0</v>
      </c>
      <c r="F121" s="45">
        <v>0</v>
      </c>
      <c r="G121" s="45">
        <v>0</v>
      </c>
    </row>
    <row r="122" spans="1:8">
      <c r="A122" s="3" t="s">
        <v>247</v>
      </c>
      <c r="B122" s="44">
        <v>4</v>
      </c>
      <c r="C122" s="44">
        <v>4</v>
      </c>
      <c r="D122" s="45">
        <v>0</v>
      </c>
      <c r="E122" s="45">
        <v>0</v>
      </c>
      <c r="F122" s="45">
        <v>3.99</v>
      </c>
      <c r="G122" s="45">
        <v>15.97</v>
      </c>
    </row>
    <row r="123" spans="1:8">
      <c r="A123" s="3" t="s">
        <v>228</v>
      </c>
      <c r="B123" s="44">
        <v>0.25</v>
      </c>
      <c r="C123" s="44">
        <v>0.25</v>
      </c>
      <c r="D123" s="45">
        <v>0</v>
      </c>
      <c r="E123" s="45">
        <v>0</v>
      </c>
      <c r="F123" s="45">
        <v>0</v>
      </c>
      <c r="G123" s="45">
        <v>0</v>
      </c>
    </row>
    <row r="124" spans="1:8">
      <c r="A124" s="3" t="s">
        <v>293</v>
      </c>
      <c r="B124" s="44">
        <v>0.6</v>
      </c>
      <c r="C124" s="44">
        <v>0.54</v>
      </c>
      <c r="D124" s="45">
        <v>0.04</v>
      </c>
      <c r="E124" s="45">
        <v>0</v>
      </c>
      <c r="F124" s="45">
        <v>0.16</v>
      </c>
      <c r="G124" s="45">
        <v>0.81</v>
      </c>
    </row>
    <row r="125" spans="1:8">
      <c r="A125" s="3" t="s">
        <v>225</v>
      </c>
      <c r="B125" s="44">
        <v>8</v>
      </c>
      <c r="C125" s="44">
        <v>8</v>
      </c>
      <c r="D125" s="45">
        <v>0</v>
      </c>
      <c r="E125" s="45">
        <v>8</v>
      </c>
      <c r="F125" s="45">
        <v>0</v>
      </c>
      <c r="G125" s="45">
        <v>72</v>
      </c>
    </row>
    <row r="126" spans="1:8">
      <c r="A126" s="55" t="s">
        <v>232</v>
      </c>
      <c r="B126" s="56"/>
      <c r="C126" s="55">
        <v>95</v>
      </c>
      <c r="D126" s="59">
        <f>SUM(D120:D125)</f>
        <v>0.88</v>
      </c>
      <c r="E126" s="59">
        <f t="shared" ref="E126:G126" si="4">SUM(E120:E125)</f>
        <v>8.17</v>
      </c>
      <c r="F126" s="59">
        <f t="shared" si="4"/>
        <v>8.1900000000000013</v>
      </c>
      <c r="G126" s="59">
        <f t="shared" si="4"/>
        <v>109.81</v>
      </c>
    </row>
    <row r="127" spans="1:8" ht="53.25" customHeight="1">
      <c r="A127" s="421" t="s">
        <v>294</v>
      </c>
      <c r="B127" s="421"/>
      <c r="C127" s="421"/>
      <c r="D127" s="421"/>
      <c r="E127" s="421"/>
      <c r="F127" s="421"/>
      <c r="G127" s="421"/>
    </row>
    <row r="129" spans="1:8">
      <c r="A129" s="1" t="s">
        <v>880</v>
      </c>
      <c r="B129" s="1"/>
      <c r="C129" s="1"/>
      <c r="D129" s="1"/>
      <c r="E129" s="1"/>
      <c r="F129" s="1"/>
      <c r="G129" s="1"/>
    </row>
    <row r="130" spans="1:8">
      <c r="A130" s="376" t="s">
        <v>215</v>
      </c>
      <c r="B130" s="377" t="s">
        <v>216</v>
      </c>
      <c r="C130" s="377"/>
      <c r="D130" s="376" t="s">
        <v>4</v>
      </c>
      <c r="E130" s="376"/>
      <c r="F130" s="376"/>
      <c r="G130" s="378" t="s">
        <v>217</v>
      </c>
    </row>
    <row r="131" spans="1:8">
      <c r="A131" s="376"/>
      <c r="B131" s="2" t="s">
        <v>218</v>
      </c>
      <c r="C131" s="2" t="s">
        <v>219</v>
      </c>
      <c r="D131" s="2" t="s">
        <v>220</v>
      </c>
      <c r="E131" s="2" t="s">
        <v>6</v>
      </c>
      <c r="F131" s="2" t="s">
        <v>221</v>
      </c>
      <c r="G131" s="378"/>
      <c r="H131" s="54"/>
    </row>
    <row r="132" spans="1:8">
      <c r="A132" s="3" t="s">
        <v>320</v>
      </c>
      <c r="B132" s="44">
        <v>35</v>
      </c>
      <c r="C132" s="44">
        <v>35</v>
      </c>
      <c r="D132" s="3">
        <v>0.7</v>
      </c>
      <c r="E132" s="3">
        <v>12.25</v>
      </c>
      <c r="F132" s="3">
        <v>1.05</v>
      </c>
      <c r="G132" s="3">
        <v>117.25</v>
      </c>
      <c r="H132" s="54"/>
    </row>
    <row r="133" spans="1:8">
      <c r="A133" s="3" t="s">
        <v>247</v>
      </c>
      <c r="B133" s="44">
        <v>10</v>
      </c>
      <c r="C133" s="44">
        <v>10</v>
      </c>
      <c r="D133" s="3">
        <v>0</v>
      </c>
      <c r="E133" s="3">
        <v>0</v>
      </c>
      <c r="F133" s="3">
        <v>9.98</v>
      </c>
      <c r="G133" s="3">
        <v>39.92</v>
      </c>
      <c r="H133" s="54"/>
    </row>
    <row r="134" spans="1:8">
      <c r="A134" s="3" t="s">
        <v>335</v>
      </c>
      <c r="B134" s="44">
        <v>1.5</v>
      </c>
      <c r="C134" s="44">
        <v>1.5</v>
      </c>
      <c r="D134" s="3">
        <v>0.04</v>
      </c>
      <c r="E134" s="3">
        <v>0.01</v>
      </c>
      <c r="F134" s="3">
        <v>0.96</v>
      </c>
      <c r="G134" s="3">
        <v>4.07</v>
      </c>
      <c r="H134" s="54"/>
    </row>
    <row r="135" spans="1:8">
      <c r="A135" s="3" t="s">
        <v>299</v>
      </c>
      <c r="B135" s="44">
        <v>2</v>
      </c>
      <c r="C135" s="44">
        <v>2</v>
      </c>
      <c r="D135" s="3">
        <v>1.68</v>
      </c>
      <c r="E135" s="3">
        <v>0</v>
      </c>
      <c r="F135" s="3">
        <v>0</v>
      </c>
      <c r="G135" s="3">
        <v>6.75</v>
      </c>
      <c r="H135" s="54"/>
    </row>
    <row r="136" spans="1:8">
      <c r="A136" s="3" t="s">
        <v>230</v>
      </c>
      <c r="B136" s="44">
        <v>1.5</v>
      </c>
      <c r="C136" s="44">
        <v>1.5</v>
      </c>
      <c r="D136" s="3">
        <v>0</v>
      </c>
      <c r="E136" s="3">
        <v>0</v>
      </c>
      <c r="F136" s="3">
        <v>0</v>
      </c>
      <c r="G136" s="3">
        <v>0</v>
      </c>
      <c r="H136" s="54"/>
    </row>
    <row r="137" spans="1:8">
      <c r="A137" s="46" t="s">
        <v>232</v>
      </c>
      <c r="B137" s="47"/>
      <c r="C137" s="46">
        <v>50</v>
      </c>
      <c r="D137" s="48">
        <f>SUM(D132:D136)</f>
        <v>2.42</v>
      </c>
      <c r="E137" s="48">
        <f t="shared" ref="E137:G137" si="5">SUM(E132:E136)</f>
        <v>12.26</v>
      </c>
      <c r="F137" s="48">
        <f t="shared" si="5"/>
        <v>11.990000000000002</v>
      </c>
      <c r="G137" s="48">
        <f t="shared" si="5"/>
        <v>167.99</v>
      </c>
      <c r="H137" s="54"/>
    </row>
    <row r="138" spans="1:8">
      <c r="A138" s="412" t="s">
        <v>336</v>
      </c>
      <c r="B138" s="412"/>
      <c r="C138" s="412"/>
      <c r="D138" s="412"/>
      <c r="E138" s="412"/>
      <c r="F138" s="412"/>
      <c r="G138" s="412"/>
      <c r="H138" s="412"/>
    </row>
    <row r="139" spans="1:8">
      <c r="A139" s="412"/>
      <c r="B139" s="412"/>
      <c r="C139" s="412"/>
      <c r="D139" s="412"/>
      <c r="E139" s="412"/>
      <c r="F139" s="412"/>
      <c r="G139" s="412"/>
      <c r="H139" s="412"/>
    </row>
    <row r="140" spans="1:8">
      <c r="A140" s="412"/>
      <c r="B140" s="412"/>
      <c r="C140" s="412"/>
      <c r="D140" s="412"/>
      <c r="E140" s="412"/>
      <c r="F140" s="412"/>
      <c r="G140" s="412"/>
      <c r="H140" s="412"/>
    </row>
    <row r="141" spans="1:8" ht="12.75" customHeight="1">
      <c r="A141" s="412"/>
      <c r="B141" s="412"/>
      <c r="C141" s="412"/>
      <c r="D141" s="412"/>
      <c r="E141" s="412"/>
      <c r="F141" s="412"/>
      <c r="G141" s="412"/>
      <c r="H141" s="412"/>
    </row>
    <row r="142" spans="1:8" hidden="1">
      <c r="A142" s="412"/>
      <c r="B142" s="412"/>
      <c r="C142" s="412"/>
      <c r="D142" s="412"/>
      <c r="E142" s="412"/>
      <c r="F142" s="412"/>
      <c r="G142" s="412"/>
      <c r="H142" s="412"/>
    </row>
    <row r="144" spans="1:8">
      <c r="A144" s="38" t="s">
        <v>864</v>
      </c>
      <c r="B144" s="38"/>
      <c r="C144" s="38"/>
      <c r="D144" s="38"/>
      <c r="E144" s="38"/>
      <c r="F144" s="38"/>
      <c r="G144" s="38"/>
    </row>
    <row r="145" spans="1:7">
      <c r="A145" s="376" t="s">
        <v>215</v>
      </c>
      <c r="B145" s="377" t="s">
        <v>216</v>
      </c>
      <c r="C145" s="377"/>
      <c r="D145" s="376" t="s">
        <v>4</v>
      </c>
      <c r="E145" s="376"/>
      <c r="F145" s="376"/>
      <c r="G145" s="378" t="s">
        <v>217</v>
      </c>
    </row>
    <row r="146" spans="1:7">
      <c r="A146" s="376"/>
      <c r="B146" s="2" t="s">
        <v>218</v>
      </c>
      <c r="C146" s="2" t="s">
        <v>219</v>
      </c>
      <c r="D146" s="2" t="s">
        <v>220</v>
      </c>
      <c r="E146" s="2" t="s">
        <v>6</v>
      </c>
      <c r="F146" s="2" t="s">
        <v>221</v>
      </c>
      <c r="G146" s="378"/>
    </row>
    <row r="147" spans="1:7">
      <c r="A147" s="3" t="s">
        <v>302</v>
      </c>
      <c r="B147" s="44">
        <v>8.9285714285714288</v>
      </c>
      <c r="C147" s="44">
        <v>8.9285714285714288</v>
      </c>
      <c r="D147" s="45">
        <v>0.04</v>
      </c>
      <c r="E147" s="45">
        <v>0.05</v>
      </c>
      <c r="F147" s="45">
        <v>0.7</v>
      </c>
      <c r="G147" s="45">
        <v>3.33</v>
      </c>
    </row>
    <row r="148" spans="1:7">
      <c r="A148" s="3" t="s">
        <v>247</v>
      </c>
      <c r="B148" s="44">
        <v>8.2142857142857135</v>
      </c>
      <c r="C148" s="44">
        <v>8.2142857142857135</v>
      </c>
      <c r="D148" s="45">
        <v>0</v>
      </c>
      <c r="E148" s="45">
        <v>0</v>
      </c>
      <c r="F148" s="45">
        <v>8.1999999999999993</v>
      </c>
      <c r="G148" s="45">
        <v>32.770000000000003</v>
      </c>
    </row>
    <row r="149" spans="1:7">
      <c r="A149" s="3" t="s">
        <v>285</v>
      </c>
      <c r="B149" s="44">
        <v>2.1428571428571428</v>
      </c>
      <c r="C149" s="44">
        <v>2.1428571428571428</v>
      </c>
      <c r="D149" s="45">
        <v>0</v>
      </c>
      <c r="E149" s="45">
        <v>0</v>
      </c>
      <c r="F149" s="45">
        <v>1.71</v>
      </c>
      <c r="G149" s="45">
        <v>6.89</v>
      </c>
    </row>
    <row r="150" spans="1:7">
      <c r="A150" s="3" t="s">
        <v>248</v>
      </c>
      <c r="B150" s="44">
        <v>7.1428571428571425E-2</v>
      </c>
      <c r="C150" s="44">
        <v>7.1428571428571425E-2</v>
      </c>
      <c r="D150" s="45">
        <v>0</v>
      </c>
      <c r="E150" s="45">
        <v>0</v>
      </c>
      <c r="F150" s="45">
        <v>0</v>
      </c>
      <c r="G150" s="45">
        <v>0</v>
      </c>
    </row>
    <row r="151" spans="1:7">
      <c r="A151" s="3" t="s">
        <v>230</v>
      </c>
      <c r="B151" s="44">
        <v>71.428571428571431</v>
      </c>
      <c r="C151" s="44">
        <v>71.428571428571431</v>
      </c>
      <c r="D151" s="45">
        <v>0</v>
      </c>
      <c r="E151" s="45">
        <v>0</v>
      </c>
      <c r="F151" s="45">
        <v>0</v>
      </c>
      <c r="G151" s="45">
        <v>0</v>
      </c>
    </row>
    <row r="152" spans="1:7" ht="15.6">
      <c r="A152" s="55" t="s">
        <v>232</v>
      </c>
      <c r="B152" s="58"/>
      <c r="C152" s="55">
        <v>75</v>
      </c>
      <c r="D152" s="55">
        <f>SUM(D147:D151)</f>
        <v>0.04</v>
      </c>
      <c r="E152" s="55">
        <f t="shared" ref="E152:G152" si="6">SUM(E147:E151)</f>
        <v>0.05</v>
      </c>
      <c r="F152" s="59">
        <f t="shared" si="6"/>
        <v>10.61</v>
      </c>
      <c r="G152" s="59">
        <f t="shared" si="6"/>
        <v>42.99</v>
      </c>
    </row>
    <row r="153" spans="1:7" ht="56.4" customHeight="1">
      <c r="A153" s="382" t="s">
        <v>303</v>
      </c>
      <c r="B153" s="383"/>
      <c r="C153" s="383"/>
      <c r="D153" s="383"/>
      <c r="E153" s="383"/>
      <c r="F153" s="383"/>
      <c r="G153" s="383"/>
    </row>
    <row r="154" spans="1:7" hidden="1">
      <c r="D154" s="52"/>
      <c r="E154" s="52"/>
      <c r="F154" s="52"/>
      <c r="G154" s="52"/>
    </row>
    <row r="155" spans="1:7" hidden="1"/>
    <row r="157" spans="1:7">
      <c r="A157" s="1" t="s">
        <v>1035</v>
      </c>
      <c r="B157" s="1"/>
      <c r="C157" s="1"/>
      <c r="D157" s="1"/>
      <c r="E157" s="1"/>
      <c r="F157" s="1"/>
      <c r="G157" s="1"/>
    </row>
    <row r="158" spans="1:7">
      <c r="A158" s="376" t="s">
        <v>215</v>
      </c>
      <c r="B158" s="377" t="s">
        <v>216</v>
      </c>
      <c r="C158" s="377"/>
      <c r="D158" s="376" t="s">
        <v>4</v>
      </c>
      <c r="E158" s="376"/>
      <c r="F158" s="376"/>
      <c r="G158" s="378" t="s">
        <v>217</v>
      </c>
    </row>
    <row r="159" spans="1:7">
      <c r="A159" s="376"/>
      <c r="B159" s="2" t="s">
        <v>218</v>
      </c>
      <c r="C159" s="2" t="s">
        <v>219</v>
      </c>
      <c r="D159" s="2" t="s">
        <v>220</v>
      </c>
      <c r="E159" s="2" t="s">
        <v>6</v>
      </c>
      <c r="F159" s="2" t="s">
        <v>221</v>
      </c>
      <c r="G159" s="378"/>
    </row>
    <row r="160" spans="1:7">
      <c r="A160" s="3" t="s">
        <v>1023</v>
      </c>
      <c r="B160" s="3">
        <v>50</v>
      </c>
      <c r="C160" s="3">
        <v>50</v>
      </c>
      <c r="D160" s="40">
        <v>3.3</v>
      </c>
      <c r="E160" s="40">
        <v>0.6</v>
      </c>
      <c r="F160" s="40">
        <v>25.1</v>
      </c>
      <c r="G160" s="40">
        <v>119</v>
      </c>
    </row>
    <row r="161" spans="1:7">
      <c r="A161" s="46" t="s">
        <v>232</v>
      </c>
      <c r="B161" s="46"/>
      <c r="C161" s="46">
        <v>50</v>
      </c>
      <c r="D161" s="46">
        <v>3.3</v>
      </c>
      <c r="E161" s="46">
        <v>0.6</v>
      </c>
      <c r="F161" s="46">
        <v>25.1</v>
      </c>
      <c r="G161" s="46">
        <v>119</v>
      </c>
    </row>
    <row r="163" spans="1:7">
      <c r="A163" s="1" t="s">
        <v>842</v>
      </c>
      <c r="B163" s="1"/>
      <c r="C163" s="1"/>
      <c r="D163" s="1"/>
      <c r="E163" s="1"/>
      <c r="F163" s="1"/>
      <c r="G163" s="1"/>
    </row>
    <row r="164" spans="1:7">
      <c r="A164" s="376" t="s">
        <v>215</v>
      </c>
      <c r="B164" s="377" t="s">
        <v>216</v>
      </c>
      <c r="C164" s="377"/>
      <c r="D164" s="376" t="s">
        <v>4</v>
      </c>
      <c r="E164" s="376"/>
      <c r="F164" s="376"/>
      <c r="G164" s="378" t="s">
        <v>217</v>
      </c>
    </row>
    <row r="165" spans="1:7">
      <c r="A165" s="376"/>
      <c r="B165" s="208" t="s">
        <v>218</v>
      </c>
      <c r="C165" s="208" t="s">
        <v>219</v>
      </c>
      <c r="D165" s="208" t="s">
        <v>220</v>
      </c>
      <c r="E165" s="208" t="s">
        <v>6</v>
      </c>
      <c r="F165" s="208" t="s">
        <v>221</v>
      </c>
      <c r="G165" s="378"/>
    </row>
    <row r="166" spans="1:7">
      <c r="A166" s="209" t="s">
        <v>246</v>
      </c>
      <c r="B166" s="107">
        <v>26.45</v>
      </c>
      <c r="C166" s="107">
        <v>23</v>
      </c>
      <c r="D166" s="208">
        <v>0.08</v>
      </c>
      <c r="E166" s="208">
        <v>0.14000000000000001</v>
      </c>
      <c r="F166" s="208">
        <v>2.62</v>
      </c>
      <c r="G166" s="208">
        <v>12.04</v>
      </c>
    </row>
    <row r="167" spans="1:7">
      <c r="A167" s="209" t="s">
        <v>247</v>
      </c>
      <c r="B167" s="107">
        <v>20</v>
      </c>
      <c r="C167" s="107">
        <v>20</v>
      </c>
      <c r="D167" s="208">
        <v>0</v>
      </c>
      <c r="E167" s="208">
        <v>0</v>
      </c>
      <c r="F167" s="208">
        <v>19.96</v>
      </c>
      <c r="G167" s="208">
        <v>79.84</v>
      </c>
    </row>
    <row r="168" spans="1:7">
      <c r="A168" s="209" t="s">
        <v>248</v>
      </c>
      <c r="B168" s="107">
        <v>0.2</v>
      </c>
      <c r="C168" s="107">
        <v>0.2</v>
      </c>
      <c r="D168" s="208">
        <v>0</v>
      </c>
      <c r="E168" s="208">
        <v>0</v>
      </c>
      <c r="F168" s="208">
        <v>0</v>
      </c>
      <c r="G168" s="208">
        <v>0</v>
      </c>
    </row>
    <row r="169" spans="1:7">
      <c r="A169" s="209" t="s">
        <v>230</v>
      </c>
      <c r="B169" s="107">
        <v>157</v>
      </c>
      <c r="C169" s="107">
        <v>157</v>
      </c>
      <c r="D169" s="208">
        <v>0</v>
      </c>
      <c r="E169" s="208">
        <v>0</v>
      </c>
      <c r="F169" s="208">
        <v>0</v>
      </c>
      <c r="G169" s="208">
        <v>0</v>
      </c>
    </row>
    <row r="170" spans="1:7">
      <c r="A170" s="109" t="s">
        <v>232</v>
      </c>
      <c r="B170" s="109"/>
      <c r="C170" s="109">
        <v>200</v>
      </c>
      <c r="D170" s="110">
        <f>SUM(D166:D169)</f>
        <v>0.08</v>
      </c>
      <c r="E170" s="110">
        <f>SUM(E166:E169)</f>
        <v>0.14000000000000001</v>
      </c>
      <c r="F170" s="110">
        <f>SUM(F166:F169)</f>
        <v>22.580000000000002</v>
      </c>
      <c r="G170" s="110">
        <f>SUM(G166:G169)</f>
        <v>91.88</v>
      </c>
    </row>
    <row r="171" spans="1:7" ht="43.2" customHeight="1">
      <c r="A171" s="375" t="s">
        <v>539</v>
      </c>
      <c r="B171" s="375"/>
      <c r="C171" s="375"/>
      <c r="D171" s="375"/>
      <c r="E171" s="375"/>
      <c r="F171" s="375"/>
      <c r="G171" s="375"/>
    </row>
    <row r="174" spans="1:7">
      <c r="A174" s="363" t="s">
        <v>29</v>
      </c>
      <c r="B174" s="363"/>
      <c r="C174" s="363"/>
      <c r="D174" s="363"/>
      <c r="E174" s="363"/>
      <c r="F174" s="363"/>
      <c r="G174" s="363"/>
    </row>
    <row r="176" spans="1:7">
      <c r="A176" s="1" t="s">
        <v>881</v>
      </c>
      <c r="B176" s="1"/>
      <c r="C176" s="1"/>
      <c r="D176" s="1"/>
      <c r="E176" s="1"/>
      <c r="F176" s="1"/>
      <c r="G176" s="1"/>
    </row>
    <row r="177" spans="1:8">
      <c r="A177" s="376" t="s">
        <v>215</v>
      </c>
      <c r="B177" s="377" t="s">
        <v>216</v>
      </c>
      <c r="C177" s="377"/>
      <c r="D177" s="376" t="s">
        <v>4</v>
      </c>
      <c r="E177" s="376"/>
      <c r="F177" s="376"/>
      <c r="G177" s="378" t="s">
        <v>217</v>
      </c>
    </row>
    <row r="178" spans="1:8">
      <c r="A178" s="376"/>
      <c r="B178" s="2" t="s">
        <v>218</v>
      </c>
      <c r="C178" s="2" t="s">
        <v>219</v>
      </c>
      <c r="D178" s="2" t="s">
        <v>220</v>
      </c>
      <c r="E178" s="2" t="s">
        <v>6</v>
      </c>
      <c r="F178" s="2" t="s">
        <v>221</v>
      </c>
      <c r="G178" s="378"/>
      <c r="H178" s="54"/>
    </row>
    <row r="179" spans="1:8">
      <c r="A179" s="3" t="s">
        <v>278</v>
      </c>
      <c r="B179" s="44">
        <v>47.5</v>
      </c>
      <c r="C179" s="44">
        <v>47.5</v>
      </c>
      <c r="D179" s="51">
        <v>8.36</v>
      </c>
      <c r="E179" s="3">
        <v>7.98</v>
      </c>
      <c r="F179" s="3">
        <v>0</v>
      </c>
      <c r="G179" s="3">
        <v>105.26</v>
      </c>
      <c r="H179" s="54"/>
    </row>
    <row r="180" spans="1:8">
      <c r="A180" s="3" t="s">
        <v>279</v>
      </c>
      <c r="B180" s="44">
        <v>26.25</v>
      </c>
      <c r="C180" s="44">
        <v>23.197499999999998</v>
      </c>
      <c r="D180" s="51">
        <v>0.3</v>
      </c>
      <c r="E180" s="3">
        <v>7.0000000000000007E-2</v>
      </c>
      <c r="F180" s="3">
        <v>1.1399999999999999</v>
      </c>
      <c r="G180" s="3">
        <v>6.38</v>
      </c>
      <c r="H180" s="54"/>
    </row>
    <row r="181" spans="1:8">
      <c r="A181" s="3" t="s">
        <v>256</v>
      </c>
      <c r="B181" s="44">
        <v>2.6</v>
      </c>
      <c r="C181" s="44">
        <v>6.24</v>
      </c>
      <c r="D181" s="3">
        <v>0.44</v>
      </c>
      <c r="E181" s="3">
        <v>0.04</v>
      </c>
      <c r="F181" s="3">
        <v>4.83</v>
      </c>
      <c r="G181" s="3">
        <v>21.41</v>
      </c>
      <c r="H181" s="54"/>
    </row>
    <row r="182" spans="1:8">
      <c r="A182" s="3" t="s">
        <v>225</v>
      </c>
      <c r="B182" s="44">
        <v>5</v>
      </c>
      <c r="C182" s="44">
        <v>5</v>
      </c>
      <c r="D182" s="3">
        <v>0</v>
      </c>
      <c r="E182" s="3">
        <v>5</v>
      </c>
      <c r="F182" s="3">
        <v>0</v>
      </c>
      <c r="G182" s="3">
        <v>45</v>
      </c>
      <c r="H182" s="54"/>
    </row>
    <row r="183" spans="1:8">
      <c r="A183" s="3" t="s">
        <v>228</v>
      </c>
      <c r="B183" s="44">
        <v>0.1875</v>
      </c>
      <c r="C183" s="44">
        <v>0.1875</v>
      </c>
      <c r="D183" s="3">
        <v>0</v>
      </c>
      <c r="E183" s="3">
        <v>0</v>
      </c>
      <c r="F183" s="3">
        <v>0</v>
      </c>
      <c r="G183" s="3">
        <v>0</v>
      </c>
      <c r="H183" s="54"/>
    </row>
    <row r="184" spans="1:8">
      <c r="A184" s="3" t="s">
        <v>229</v>
      </c>
      <c r="B184" s="44">
        <v>6.25E-2</v>
      </c>
      <c r="C184" s="44">
        <v>6.25E-2</v>
      </c>
      <c r="D184" s="3">
        <v>0</v>
      </c>
      <c r="E184" s="3">
        <v>0</v>
      </c>
      <c r="F184" s="3">
        <v>0</v>
      </c>
      <c r="G184" s="3">
        <v>0</v>
      </c>
      <c r="H184" s="54"/>
    </row>
    <row r="185" spans="1:8">
      <c r="A185" s="3" t="s">
        <v>237</v>
      </c>
      <c r="B185" s="44">
        <v>5</v>
      </c>
      <c r="C185" s="44">
        <v>5</v>
      </c>
      <c r="D185" s="3">
        <v>0.52</v>
      </c>
      <c r="E185" s="3">
        <v>0.05</v>
      </c>
      <c r="F185" s="3">
        <v>3.7</v>
      </c>
      <c r="G185" s="3">
        <v>17.27</v>
      </c>
      <c r="H185" s="54"/>
    </row>
    <row r="186" spans="1:8">
      <c r="A186" s="46" t="s">
        <v>232</v>
      </c>
      <c r="B186" s="47"/>
      <c r="C186" s="46">
        <v>75</v>
      </c>
      <c r="D186" s="48">
        <f>SUM(D179:D185)</f>
        <v>9.6199999999999992</v>
      </c>
      <c r="E186" s="48">
        <f t="shared" ref="E186:G186" si="7">SUM(E179:E185)</f>
        <v>13.14</v>
      </c>
      <c r="F186" s="48">
        <f t="shared" si="7"/>
        <v>9.67</v>
      </c>
      <c r="G186" s="48">
        <f t="shared" si="7"/>
        <v>195.32000000000002</v>
      </c>
      <c r="H186" s="54"/>
    </row>
    <row r="187" spans="1:8">
      <c r="A187" s="381" t="s">
        <v>1089</v>
      </c>
      <c r="B187" s="381"/>
      <c r="C187" s="381"/>
      <c r="D187" s="381"/>
      <c r="E187" s="381"/>
      <c r="F187" s="381"/>
      <c r="G187" s="381"/>
      <c r="H187" s="381"/>
    </row>
    <row r="188" spans="1:8">
      <c r="A188" s="381"/>
      <c r="B188" s="381"/>
      <c r="C188" s="381"/>
      <c r="D188" s="381"/>
      <c r="E188" s="381"/>
      <c r="F188" s="381"/>
      <c r="G188" s="381"/>
      <c r="H188" s="381"/>
    </row>
    <row r="189" spans="1:8">
      <c r="A189" s="381"/>
      <c r="B189" s="381"/>
      <c r="C189" s="381"/>
      <c r="D189" s="381"/>
      <c r="E189" s="381"/>
      <c r="F189" s="381"/>
      <c r="G189" s="381"/>
      <c r="H189" s="381"/>
    </row>
    <row r="190" spans="1:8" ht="13.2" customHeight="1">
      <c r="A190" s="381"/>
      <c r="B190" s="381"/>
      <c r="C190" s="381"/>
      <c r="D190" s="381"/>
      <c r="E190" s="381"/>
      <c r="F190" s="381"/>
      <c r="G190" s="381"/>
      <c r="H190" s="381"/>
    </row>
    <row r="191" spans="1:8" ht="12" customHeight="1">
      <c r="A191" s="381"/>
      <c r="B191" s="381"/>
      <c r="C191" s="381"/>
      <c r="D191" s="381"/>
      <c r="E191" s="381"/>
      <c r="F191" s="381"/>
      <c r="G191" s="381"/>
      <c r="H191" s="381"/>
    </row>
    <row r="193" spans="1:8">
      <c r="A193" s="1" t="s">
        <v>878</v>
      </c>
      <c r="B193" s="1"/>
      <c r="C193" s="1"/>
      <c r="D193" s="1"/>
      <c r="E193" s="1"/>
      <c r="F193" s="1"/>
      <c r="G193" s="1"/>
    </row>
    <row r="194" spans="1:8">
      <c r="A194" s="376" t="s">
        <v>215</v>
      </c>
      <c r="B194" s="377" t="s">
        <v>216</v>
      </c>
      <c r="C194" s="377"/>
      <c r="D194" s="376" t="s">
        <v>4</v>
      </c>
      <c r="E194" s="376"/>
      <c r="F194" s="376"/>
      <c r="G194" s="378" t="s">
        <v>217</v>
      </c>
    </row>
    <row r="195" spans="1:8">
      <c r="A195" s="376"/>
      <c r="B195" s="208" t="s">
        <v>218</v>
      </c>
      <c r="C195" s="208" t="s">
        <v>219</v>
      </c>
      <c r="D195" s="208" t="s">
        <v>220</v>
      </c>
      <c r="E195" s="208" t="s">
        <v>6</v>
      </c>
      <c r="F195" s="208" t="s">
        <v>221</v>
      </c>
      <c r="G195" s="378"/>
    </row>
    <row r="196" spans="1:8">
      <c r="A196" s="209" t="s">
        <v>222</v>
      </c>
      <c r="B196" s="107">
        <v>327.4786666666667</v>
      </c>
      <c r="C196" s="107">
        <v>215.33333333333331</v>
      </c>
      <c r="D196" s="208">
        <v>4.3099999999999996</v>
      </c>
      <c r="E196" s="208">
        <v>0.22</v>
      </c>
      <c r="F196" s="208">
        <v>31.87</v>
      </c>
      <c r="G196" s="208">
        <v>146.63999999999999</v>
      </c>
    </row>
    <row r="197" spans="1:8">
      <c r="A197" s="209" t="s">
        <v>228</v>
      </c>
      <c r="B197" s="107">
        <v>0.46666666666666667</v>
      </c>
      <c r="C197" s="107">
        <v>0.46666666666666667</v>
      </c>
      <c r="D197" s="208">
        <v>0</v>
      </c>
      <c r="E197" s="208">
        <v>0</v>
      </c>
      <c r="F197" s="208">
        <v>0</v>
      </c>
      <c r="G197" s="208">
        <v>0</v>
      </c>
    </row>
    <row r="198" spans="1:8">
      <c r="A198" s="212" t="s">
        <v>232</v>
      </c>
      <c r="B198" s="212"/>
      <c r="C198" s="212">
        <v>200</v>
      </c>
      <c r="D198" s="213">
        <f>SUM(D196:D197)</f>
        <v>4.3099999999999996</v>
      </c>
      <c r="E198" s="213">
        <f>SUM(E196:E197)</f>
        <v>0.22</v>
      </c>
      <c r="F198" s="213">
        <f>SUM(F196:F197)</f>
        <v>31.87</v>
      </c>
      <c r="G198" s="213">
        <f>SUM(G196:G197)</f>
        <v>146.63999999999999</v>
      </c>
    </row>
    <row r="199" spans="1:8" ht="45.6" customHeight="1">
      <c r="A199" s="375" t="s">
        <v>266</v>
      </c>
      <c r="B199" s="375"/>
      <c r="C199" s="375"/>
      <c r="D199" s="375"/>
      <c r="E199" s="375"/>
      <c r="F199" s="375"/>
      <c r="G199" s="375"/>
    </row>
    <row r="201" spans="1:8">
      <c r="A201" s="1" t="s">
        <v>849</v>
      </c>
      <c r="B201" s="1"/>
      <c r="C201" s="1"/>
      <c r="D201" s="1"/>
      <c r="E201" s="1"/>
      <c r="F201" s="1"/>
      <c r="G201" s="1"/>
    </row>
    <row r="202" spans="1:8">
      <c r="A202" s="376" t="s">
        <v>215</v>
      </c>
      <c r="B202" s="377" t="s">
        <v>216</v>
      </c>
      <c r="C202" s="377"/>
      <c r="D202" s="376" t="s">
        <v>4</v>
      </c>
      <c r="E202" s="376"/>
      <c r="F202" s="376"/>
      <c r="G202" s="378" t="s">
        <v>217</v>
      </c>
    </row>
    <row r="203" spans="1:8">
      <c r="A203" s="376"/>
      <c r="B203" s="208" t="s">
        <v>218</v>
      </c>
      <c r="C203" s="208" t="s">
        <v>219</v>
      </c>
      <c r="D203" s="208" t="s">
        <v>220</v>
      </c>
      <c r="E203" s="208" t="s">
        <v>6</v>
      </c>
      <c r="F203" s="208" t="s">
        <v>221</v>
      </c>
      <c r="G203" s="378"/>
      <c r="H203" s="54"/>
    </row>
    <row r="204" spans="1:8">
      <c r="A204" s="3" t="s">
        <v>225</v>
      </c>
      <c r="B204" s="44">
        <v>2.0202020202020203</v>
      </c>
      <c r="C204" s="44">
        <v>2.0202020202020203</v>
      </c>
      <c r="D204" s="45">
        <v>0</v>
      </c>
      <c r="E204" s="45">
        <v>2.02</v>
      </c>
      <c r="F204" s="45">
        <v>0</v>
      </c>
      <c r="G204" s="45">
        <v>18.18</v>
      </c>
    </row>
    <row r="205" spans="1:8">
      <c r="A205" s="3" t="s">
        <v>237</v>
      </c>
      <c r="B205" s="44">
        <v>2.5252525252525251</v>
      </c>
      <c r="C205" s="44">
        <v>2.5252525252525251</v>
      </c>
      <c r="D205" s="45">
        <v>0.26</v>
      </c>
      <c r="E205" s="45">
        <v>0.02</v>
      </c>
      <c r="F205" s="45">
        <v>1.87</v>
      </c>
      <c r="G205" s="45">
        <v>8.74</v>
      </c>
    </row>
    <row r="206" spans="1:8">
      <c r="A206" s="3" t="s">
        <v>228</v>
      </c>
      <c r="B206" s="44">
        <v>0.10101010101010101</v>
      </c>
      <c r="C206" s="44">
        <v>0.10101010101010101</v>
      </c>
      <c r="D206" s="45">
        <v>0</v>
      </c>
      <c r="E206" s="45">
        <v>0</v>
      </c>
      <c r="F206" s="45">
        <v>0</v>
      </c>
      <c r="G206" s="45">
        <v>0</v>
      </c>
    </row>
    <row r="207" spans="1:8">
      <c r="A207" s="3" t="s">
        <v>268</v>
      </c>
      <c r="B207" s="44">
        <v>20.202020202020201</v>
      </c>
      <c r="C207" s="44">
        <v>20.202020202020201</v>
      </c>
      <c r="D207" s="45">
        <v>0.61</v>
      </c>
      <c r="E207" s="45">
        <v>0.4</v>
      </c>
      <c r="F207" s="45">
        <v>0.91</v>
      </c>
      <c r="G207" s="45">
        <v>9.6999999999999993</v>
      </c>
    </row>
    <row r="208" spans="1:8">
      <c r="A208" s="3" t="s">
        <v>230</v>
      </c>
      <c r="B208" s="44">
        <v>25.252525252525253</v>
      </c>
      <c r="C208" s="44">
        <v>25.252525252525253</v>
      </c>
      <c r="D208" s="45">
        <v>0</v>
      </c>
      <c r="E208" s="45">
        <v>0</v>
      </c>
      <c r="F208" s="45">
        <v>0</v>
      </c>
      <c r="G208" s="45">
        <v>0</v>
      </c>
    </row>
    <row r="209" spans="1:8">
      <c r="A209" s="55" t="s">
        <v>232</v>
      </c>
      <c r="B209" s="56"/>
      <c r="C209" s="55">
        <v>50</v>
      </c>
      <c r="D209" s="59">
        <f>SUM(D204:D208)</f>
        <v>0.87</v>
      </c>
      <c r="E209" s="59">
        <f t="shared" ref="E209:G209" si="8">SUM(E204:E208)</f>
        <v>2.44</v>
      </c>
      <c r="F209" s="59">
        <f t="shared" si="8"/>
        <v>2.7800000000000002</v>
      </c>
      <c r="G209" s="59">
        <f t="shared" si="8"/>
        <v>36.620000000000005</v>
      </c>
    </row>
    <row r="210" spans="1:8">
      <c r="A210" s="381" t="s">
        <v>269</v>
      </c>
      <c r="B210" s="381"/>
      <c r="C210" s="381"/>
      <c r="D210" s="381"/>
      <c r="E210" s="381"/>
      <c r="F210" s="381"/>
      <c r="G210" s="381"/>
      <c r="H210" s="381"/>
    </row>
    <row r="211" spans="1:8" ht="12.75" customHeight="1">
      <c r="A211" s="381"/>
      <c r="B211" s="381"/>
      <c r="C211" s="381"/>
      <c r="D211" s="381"/>
      <c r="E211" s="381"/>
      <c r="F211" s="381"/>
      <c r="G211" s="381"/>
      <c r="H211" s="381"/>
    </row>
    <row r="212" spans="1:8" hidden="1">
      <c r="A212" s="381"/>
      <c r="B212" s="381"/>
      <c r="C212" s="381"/>
      <c r="D212" s="381"/>
      <c r="E212" s="381"/>
      <c r="F212" s="381"/>
      <c r="G212" s="381"/>
      <c r="H212" s="381"/>
    </row>
    <row r="213" spans="1:8" hidden="1">
      <c r="A213" s="381"/>
      <c r="B213" s="381"/>
      <c r="C213" s="381"/>
      <c r="D213" s="381"/>
      <c r="E213" s="381"/>
      <c r="F213" s="381"/>
      <c r="G213" s="381"/>
      <c r="H213" s="381"/>
    </row>
    <row r="214" spans="1:8" hidden="1">
      <c r="A214" s="381"/>
      <c r="B214" s="381"/>
      <c r="C214" s="381"/>
      <c r="D214" s="381"/>
      <c r="E214" s="381"/>
      <c r="F214" s="381"/>
      <c r="G214" s="381"/>
      <c r="H214" s="381"/>
    </row>
    <row r="215" spans="1:8" hidden="1">
      <c r="A215" s="381"/>
      <c r="B215" s="381"/>
      <c r="C215" s="381"/>
      <c r="D215" s="381"/>
      <c r="E215" s="381"/>
      <c r="F215" s="381"/>
      <c r="G215" s="381"/>
      <c r="H215" s="381"/>
    </row>
    <row r="216" spans="1:8">
      <c r="D216" s="52"/>
      <c r="E216" s="52"/>
      <c r="F216" s="52"/>
      <c r="G216" s="52"/>
    </row>
    <row r="217" spans="1:8">
      <c r="A217" s="1" t="s">
        <v>850</v>
      </c>
      <c r="B217" s="1"/>
      <c r="C217" s="1"/>
      <c r="D217" s="1"/>
      <c r="E217" s="1"/>
      <c r="F217" s="1"/>
      <c r="G217" s="1"/>
      <c r="H217" s="1"/>
    </row>
    <row r="218" spans="1:8">
      <c r="A218" s="376" t="s">
        <v>215</v>
      </c>
      <c r="B218" s="377" t="s">
        <v>216</v>
      </c>
      <c r="C218" s="377"/>
      <c r="D218" s="376" t="s">
        <v>4</v>
      </c>
      <c r="E218" s="376"/>
      <c r="F218" s="376"/>
      <c r="G218" s="378" t="s">
        <v>217</v>
      </c>
    </row>
    <row r="219" spans="1:8">
      <c r="A219" s="376"/>
      <c r="B219" s="2" t="s">
        <v>218</v>
      </c>
      <c r="C219" s="2" t="s">
        <v>219</v>
      </c>
      <c r="D219" s="2" t="s">
        <v>220</v>
      </c>
      <c r="E219" s="2" t="s">
        <v>6</v>
      </c>
      <c r="F219" s="2" t="s">
        <v>221</v>
      </c>
      <c r="G219" s="378"/>
      <c r="H219" s="54"/>
    </row>
    <row r="220" spans="1:8">
      <c r="A220" s="3" t="s">
        <v>271</v>
      </c>
      <c r="B220" s="3">
        <v>106.75</v>
      </c>
      <c r="C220" s="3">
        <v>79.17</v>
      </c>
      <c r="D220" s="45">
        <v>1.1000000000000001</v>
      </c>
      <c r="E220" s="45">
        <v>0.2</v>
      </c>
      <c r="F220" s="45">
        <v>3.4</v>
      </c>
      <c r="G220" s="45">
        <v>19.2</v>
      </c>
    </row>
    <row r="221" spans="1:8">
      <c r="A221" s="3" t="s">
        <v>272</v>
      </c>
      <c r="B221" s="3">
        <v>12.5</v>
      </c>
      <c r="C221" s="3">
        <v>9.14</v>
      </c>
      <c r="D221" s="45">
        <v>0.1</v>
      </c>
      <c r="E221" s="45">
        <v>0</v>
      </c>
      <c r="F221" s="45">
        <v>0.4</v>
      </c>
      <c r="G221" s="45">
        <v>2.29</v>
      </c>
    </row>
    <row r="222" spans="1:8">
      <c r="A222" s="3" t="s">
        <v>273</v>
      </c>
      <c r="B222" s="3">
        <v>0.4</v>
      </c>
      <c r="C222" s="3">
        <v>0.4</v>
      </c>
      <c r="D222" s="45">
        <v>0</v>
      </c>
      <c r="E222" s="45">
        <v>0</v>
      </c>
      <c r="F222" s="45">
        <v>0</v>
      </c>
      <c r="G222" s="45">
        <v>0</v>
      </c>
    </row>
    <row r="223" spans="1:8">
      <c r="A223" s="3" t="s">
        <v>225</v>
      </c>
      <c r="B223" s="3">
        <v>7.5</v>
      </c>
      <c r="C223" s="3">
        <v>7.5</v>
      </c>
      <c r="D223" s="45">
        <v>0</v>
      </c>
      <c r="E223" s="45">
        <v>7.5</v>
      </c>
      <c r="F223" s="45">
        <v>0</v>
      </c>
      <c r="G223" s="45">
        <v>67.5</v>
      </c>
    </row>
    <row r="224" spans="1:8">
      <c r="A224" s="3" t="s">
        <v>228</v>
      </c>
      <c r="B224" s="3">
        <v>0.25</v>
      </c>
      <c r="C224" s="3">
        <v>0.25</v>
      </c>
      <c r="D224" s="45">
        <v>0</v>
      </c>
      <c r="E224" s="45">
        <v>0</v>
      </c>
      <c r="F224" s="45">
        <v>0</v>
      </c>
      <c r="G224" s="45">
        <v>0</v>
      </c>
    </row>
    <row r="225" spans="1:8">
      <c r="A225" s="3" t="s">
        <v>247</v>
      </c>
      <c r="B225" s="3">
        <v>5</v>
      </c>
      <c r="C225" s="3">
        <v>5</v>
      </c>
      <c r="D225" s="45">
        <v>0</v>
      </c>
      <c r="E225" s="45">
        <v>0</v>
      </c>
      <c r="F225" s="45">
        <v>5</v>
      </c>
      <c r="G225" s="45">
        <v>20</v>
      </c>
    </row>
    <row r="226" spans="1:8">
      <c r="A226" s="55" t="s">
        <v>232</v>
      </c>
      <c r="B226" s="56"/>
      <c r="C226" s="55">
        <v>100</v>
      </c>
      <c r="D226" s="59">
        <f>SUM(D220:D225)</f>
        <v>1.2000000000000002</v>
      </c>
      <c r="E226" s="59">
        <f t="shared" ref="E226:G226" si="9">SUM(E220:E225)</f>
        <v>7.7</v>
      </c>
      <c r="F226" s="59">
        <f t="shared" si="9"/>
        <v>8.8000000000000007</v>
      </c>
      <c r="G226" s="59">
        <f t="shared" si="9"/>
        <v>108.99</v>
      </c>
    </row>
    <row r="227" spans="1:8">
      <c r="A227" s="387" t="s">
        <v>274</v>
      </c>
      <c r="B227" s="387"/>
      <c r="C227" s="387"/>
      <c r="D227" s="387"/>
      <c r="E227" s="387"/>
      <c r="F227" s="387"/>
      <c r="G227" s="387"/>
      <c r="H227" s="387"/>
    </row>
    <row r="228" spans="1:8">
      <c r="A228" s="387"/>
      <c r="B228" s="387"/>
      <c r="C228" s="387"/>
      <c r="D228" s="387"/>
      <c r="E228" s="387"/>
      <c r="F228" s="387"/>
      <c r="G228" s="387"/>
      <c r="H228" s="387"/>
    </row>
    <row r="229" spans="1:8" ht="20.399999999999999" customHeight="1">
      <c r="A229" s="387"/>
      <c r="B229" s="387"/>
      <c r="C229" s="387"/>
      <c r="D229" s="387"/>
      <c r="E229" s="387"/>
      <c r="F229" s="387"/>
      <c r="G229" s="387"/>
      <c r="H229" s="387"/>
    </row>
    <row r="230" spans="1:8" hidden="1">
      <c r="A230" s="387"/>
      <c r="B230" s="387"/>
      <c r="C230" s="387"/>
      <c r="D230" s="387"/>
      <c r="E230" s="387"/>
      <c r="F230" s="387"/>
      <c r="G230" s="387"/>
      <c r="H230" s="387"/>
    </row>
    <row r="231" spans="1:8" hidden="1">
      <c r="A231" s="387"/>
      <c r="B231" s="387"/>
      <c r="C231" s="387"/>
      <c r="D231" s="387"/>
      <c r="E231" s="387"/>
      <c r="F231" s="387"/>
      <c r="G231" s="387"/>
      <c r="H231" s="387"/>
    </row>
    <row r="232" spans="1:8" hidden="1">
      <c r="A232" s="387"/>
      <c r="B232" s="387"/>
      <c r="C232" s="387"/>
      <c r="D232" s="387"/>
      <c r="E232" s="387"/>
      <c r="F232" s="387"/>
      <c r="G232" s="387"/>
      <c r="H232" s="387"/>
    </row>
    <row r="234" spans="1:8">
      <c r="A234" s="1" t="s">
        <v>883</v>
      </c>
      <c r="B234" s="1"/>
      <c r="C234" s="1"/>
      <c r="D234" s="1"/>
      <c r="E234" s="1"/>
      <c r="F234" s="1"/>
      <c r="G234" s="1"/>
    </row>
    <row r="235" spans="1:8">
      <c r="A235" s="376" t="s">
        <v>215</v>
      </c>
      <c r="B235" s="377" t="s">
        <v>216</v>
      </c>
      <c r="C235" s="377"/>
      <c r="D235" s="376" t="s">
        <v>4</v>
      </c>
      <c r="E235" s="376"/>
      <c r="F235" s="376"/>
      <c r="G235" s="378" t="s">
        <v>217</v>
      </c>
    </row>
    <row r="236" spans="1:8">
      <c r="A236" s="376"/>
      <c r="B236" s="2" t="s">
        <v>218</v>
      </c>
      <c r="C236" s="2" t="s">
        <v>219</v>
      </c>
      <c r="D236" s="2" t="s">
        <v>220</v>
      </c>
      <c r="E236" s="2" t="s">
        <v>6</v>
      </c>
      <c r="F236" s="2" t="s">
        <v>221</v>
      </c>
      <c r="G236" s="378"/>
      <c r="H236" s="54"/>
    </row>
    <row r="237" spans="1:8">
      <c r="A237" s="3" t="s">
        <v>268</v>
      </c>
      <c r="B237" s="3">
        <v>200</v>
      </c>
      <c r="C237" s="3">
        <v>200</v>
      </c>
      <c r="D237" s="40">
        <v>6</v>
      </c>
      <c r="E237" s="40">
        <v>4</v>
      </c>
      <c r="F237" s="40">
        <v>4.5</v>
      </c>
      <c r="G237" s="40">
        <v>96</v>
      </c>
      <c r="H237" s="54"/>
    </row>
    <row r="238" spans="1:8">
      <c r="A238" s="46" t="s">
        <v>232</v>
      </c>
      <c r="B238" s="47"/>
      <c r="C238" s="46">
        <v>200</v>
      </c>
      <c r="D238" s="46">
        <f>SUM(D237)</f>
        <v>6</v>
      </c>
      <c r="E238" s="46">
        <f t="shared" ref="E238:G238" si="10">SUM(E237)</f>
        <v>4</v>
      </c>
      <c r="F238" s="46">
        <f t="shared" si="10"/>
        <v>4.5</v>
      </c>
      <c r="G238" s="46">
        <f t="shared" si="10"/>
        <v>96</v>
      </c>
      <c r="H238" s="54"/>
    </row>
    <row r="239" spans="1:8">
      <c r="A239" s="442" t="s">
        <v>882</v>
      </c>
      <c r="B239" s="442"/>
      <c r="C239" s="442"/>
      <c r="D239" s="442"/>
      <c r="E239" s="442"/>
      <c r="F239" s="442"/>
      <c r="G239" s="442"/>
      <c r="H239" s="442"/>
    </row>
    <row r="240" spans="1:8" ht="1.5" customHeight="1">
      <c r="A240" s="442"/>
      <c r="B240" s="442"/>
      <c r="C240" s="442"/>
      <c r="D240" s="442"/>
      <c r="E240" s="442"/>
      <c r="F240" s="442"/>
      <c r="G240" s="442"/>
      <c r="H240" s="442"/>
    </row>
    <row r="241" spans="1:8" hidden="1">
      <c r="A241" s="442"/>
      <c r="B241" s="442"/>
      <c r="C241" s="442"/>
      <c r="D241" s="442"/>
      <c r="E241" s="442"/>
      <c r="F241" s="442"/>
      <c r="G241" s="442"/>
      <c r="H241" s="442"/>
    </row>
    <row r="242" spans="1:8" hidden="1">
      <c r="A242" s="442"/>
      <c r="B242" s="442"/>
      <c r="C242" s="442"/>
      <c r="D242" s="442"/>
      <c r="E242" s="442"/>
      <c r="F242" s="442"/>
      <c r="G242" s="442"/>
      <c r="H242" s="442"/>
    </row>
    <row r="243" spans="1:8" hidden="1">
      <c r="A243" s="442"/>
      <c r="B243" s="442"/>
      <c r="C243" s="442"/>
      <c r="D243" s="442"/>
      <c r="E243" s="442"/>
      <c r="F243" s="442"/>
      <c r="G243" s="442"/>
      <c r="H243" s="442"/>
    </row>
    <row r="245" spans="1:8">
      <c r="A245" s="1" t="s">
        <v>884</v>
      </c>
      <c r="B245" s="1"/>
      <c r="C245" s="1"/>
      <c r="D245" s="1"/>
      <c r="E245" s="1"/>
      <c r="F245" s="1"/>
      <c r="G245" s="1"/>
    </row>
    <row r="246" spans="1:8">
      <c r="A246" s="376" t="s">
        <v>215</v>
      </c>
      <c r="B246" s="377" t="s">
        <v>216</v>
      </c>
      <c r="C246" s="377"/>
      <c r="D246" s="376" t="s">
        <v>4</v>
      </c>
      <c r="E246" s="376"/>
      <c r="F246" s="376"/>
      <c r="G246" s="378" t="s">
        <v>217</v>
      </c>
    </row>
    <row r="247" spans="1:8">
      <c r="A247" s="376"/>
      <c r="B247" s="2" t="s">
        <v>218</v>
      </c>
      <c r="C247" s="2" t="s">
        <v>219</v>
      </c>
      <c r="D247" s="2" t="s">
        <v>220</v>
      </c>
      <c r="E247" s="2" t="s">
        <v>6</v>
      </c>
      <c r="F247" s="2" t="s">
        <v>221</v>
      </c>
      <c r="G247" s="378"/>
    </row>
    <row r="248" spans="1:8">
      <c r="A248" s="3" t="s">
        <v>1012</v>
      </c>
      <c r="B248" s="3">
        <v>12.5</v>
      </c>
      <c r="C248" s="3">
        <v>12.5</v>
      </c>
      <c r="D248" s="40">
        <v>1</v>
      </c>
      <c r="E248" s="40">
        <v>1</v>
      </c>
      <c r="F248" s="40">
        <v>8.3000000000000007</v>
      </c>
      <c r="G248" s="40">
        <v>46.25</v>
      </c>
    </row>
    <row r="249" spans="1:8">
      <c r="A249" s="3" t="s">
        <v>1014</v>
      </c>
      <c r="B249" s="3">
        <v>12.5</v>
      </c>
      <c r="C249" s="3">
        <v>12.5</v>
      </c>
      <c r="D249" s="40">
        <v>1</v>
      </c>
      <c r="E249" s="40">
        <v>1</v>
      </c>
      <c r="F249" s="40">
        <v>8.3000000000000007</v>
      </c>
      <c r="G249" s="40">
        <v>46.25</v>
      </c>
    </row>
    <row r="250" spans="1:8">
      <c r="A250" s="46" t="s">
        <v>232</v>
      </c>
      <c r="B250" s="47"/>
      <c r="C250" s="46">
        <v>25</v>
      </c>
      <c r="D250" s="46">
        <f>SUM(D248:D249)</f>
        <v>2</v>
      </c>
      <c r="E250" s="46">
        <f t="shared" ref="E250:G250" si="11">SUM(E248:E249)</f>
        <v>2</v>
      </c>
      <c r="F250" s="46">
        <f t="shared" si="11"/>
        <v>16.600000000000001</v>
      </c>
      <c r="G250" s="46">
        <f t="shared" si="11"/>
        <v>92.5</v>
      </c>
    </row>
    <row r="251" spans="1:8">
      <c r="A251" s="441" t="s">
        <v>1066</v>
      </c>
      <c r="B251" s="441"/>
      <c r="C251" s="441"/>
      <c r="D251" s="441"/>
      <c r="E251" s="441"/>
      <c r="F251" s="441"/>
      <c r="G251" s="441"/>
    </row>
    <row r="253" spans="1:8">
      <c r="A253" s="1" t="s">
        <v>1035</v>
      </c>
      <c r="B253" s="1"/>
      <c r="C253" s="1"/>
      <c r="D253" s="1"/>
      <c r="E253" s="1"/>
      <c r="F253" s="1"/>
      <c r="G253" s="1"/>
    </row>
    <row r="254" spans="1:8">
      <c r="A254" s="376" t="s">
        <v>215</v>
      </c>
      <c r="B254" s="377" t="s">
        <v>216</v>
      </c>
      <c r="C254" s="377"/>
      <c r="D254" s="376" t="s">
        <v>4</v>
      </c>
      <c r="E254" s="376"/>
      <c r="F254" s="376"/>
      <c r="G254" s="378" t="s">
        <v>217</v>
      </c>
    </row>
    <row r="255" spans="1:8">
      <c r="A255" s="376"/>
      <c r="B255" s="2" t="s">
        <v>218</v>
      </c>
      <c r="C255" s="2" t="s">
        <v>219</v>
      </c>
      <c r="D255" s="2" t="s">
        <v>220</v>
      </c>
      <c r="E255" s="2" t="s">
        <v>6</v>
      </c>
      <c r="F255" s="2" t="s">
        <v>221</v>
      </c>
      <c r="G255" s="378"/>
    </row>
    <row r="256" spans="1:8">
      <c r="A256" s="3" t="s">
        <v>1023</v>
      </c>
      <c r="B256" s="3">
        <v>50</v>
      </c>
      <c r="C256" s="3">
        <v>50</v>
      </c>
      <c r="D256" s="40">
        <v>3.3</v>
      </c>
      <c r="E256" s="40">
        <v>0.6</v>
      </c>
      <c r="F256" s="40">
        <v>25.1</v>
      </c>
      <c r="G256" s="40">
        <v>119</v>
      </c>
    </row>
    <row r="257" spans="1:8">
      <c r="A257" s="46" t="s">
        <v>232</v>
      </c>
      <c r="B257" s="46"/>
      <c r="C257" s="46">
        <v>50</v>
      </c>
      <c r="D257" s="46">
        <v>3.3</v>
      </c>
      <c r="E257" s="46">
        <v>0.6</v>
      </c>
      <c r="F257" s="46">
        <v>25.1</v>
      </c>
      <c r="G257" s="46">
        <v>119</v>
      </c>
    </row>
    <row r="259" spans="1:8">
      <c r="A259" s="67" t="s">
        <v>859</v>
      </c>
      <c r="B259" s="67"/>
      <c r="C259" s="67"/>
      <c r="D259" s="67"/>
      <c r="E259" s="67"/>
      <c r="F259" s="67"/>
      <c r="G259" s="67"/>
    </row>
    <row r="260" spans="1:8">
      <c r="A260" s="379" t="s">
        <v>215</v>
      </c>
      <c r="B260" s="379" t="s">
        <v>216</v>
      </c>
      <c r="C260" s="379"/>
      <c r="D260" s="379" t="s">
        <v>4</v>
      </c>
      <c r="E260" s="379"/>
      <c r="F260" s="379"/>
      <c r="G260" s="380" t="s">
        <v>217</v>
      </c>
    </row>
    <row r="261" spans="1:8">
      <c r="A261" s="379"/>
      <c r="B261" s="68" t="s">
        <v>218</v>
      </c>
      <c r="C261" s="68" t="s">
        <v>219</v>
      </c>
      <c r="D261" s="68" t="s">
        <v>220</v>
      </c>
      <c r="E261" s="68" t="s">
        <v>6</v>
      </c>
      <c r="F261" s="68" t="s">
        <v>221</v>
      </c>
      <c r="G261" s="380"/>
    </row>
    <row r="262" spans="1:8">
      <c r="A262" s="40" t="s">
        <v>92</v>
      </c>
      <c r="B262" s="40">
        <v>100</v>
      </c>
      <c r="C262" s="40">
        <v>100</v>
      </c>
      <c r="D262" s="40">
        <v>0.34</v>
      </c>
      <c r="E262" s="40">
        <v>0.6</v>
      </c>
      <c r="F262" s="40">
        <v>11.4</v>
      </c>
      <c r="G262" s="40">
        <v>54</v>
      </c>
    </row>
    <row r="263" spans="1:8">
      <c r="A263" s="69" t="s">
        <v>232</v>
      </c>
      <c r="B263" s="70"/>
      <c r="C263" s="69">
        <v>100</v>
      </c>
      <c r="D263" s="69">
        <v>0.34</v>
      </c>
      <c r="E263" s="69">
        <v>0.6</v>
      </c>
      <c r="F263" s="69">
        <v>11.4</v>
      </c>
      <c r="G263" s="69">
        <v>54</v>
      </c>
    </row>
    <row r="264" spans="1:8" ht="27.6" customHeight="1">
      <c r="A264" s="455" t="s">
        <v>287</v>
      </c>
      <c r="B264" s="455"/>
      <c r="C264" s="455"/>
      <c r="D264" s="455"/>
      <c r="E264" s="455"/>
      <c r="F264" s="455"/>
      <c r="G264" s="455"/>
    </row>
    <row r="267" spans="1:8">
      <c r="A267" s="363" t="s">
        <v>30</v>
      </c>
      <c r="B267" s="363"/>
      <c r="C267" s="363"/>
      <c r="D267" s="363"/>
      <c r="E267" s="363"/>
      <c r="F267" s="363"/>
      <c r="G267" s="363"/>
    </row>
    <row r="269" spans="1:8">
      <c r="A269" s="1" t="s">
        <v>887</v>
      </c>
      <c r="B269" s="1"/>
      <c r="C269" s="1"/>
      <c r="D269" s="1"/>
      <c r="E269" s="1"/>
      <c r="F269" s="1"/>
      <c r="G269" s="1"/>
      <c r="H269" s="1"/>
    </row>
    <row r="270" spans="1:8">
      <c r="A270" s="376" t="s">
        <v>215</v>
      </c>
      <c r="B270" s="377" t="s">
        <v>216</v>
      </c>
      <c r="C270" s="377"/>
      <c r="D270" s="376" t="s">
        <v>4</v>
      </c>
      <c r="E270" s="376"/>
      <c r="F270" s="376"/>
      <c r="G270" s="378" t="s">
        <v>217</v>
      </c>
      <c r="H270" s="1"/>
    </row>
    <row r="271" spans="1:8">
      <c r="A271" s="376"/>
      <c r="B271" s="2" t="s">
        <v>218</v>
      </c>
      <c r="C271" s="2" t="s">
        <v>219</v>
      </c>
      <c r="D271" s="2" t="s">
        <v>220</v>
      </c>
      <c r="E271" s="2" t="s">
        <v>6</v>
      </c>
      <c r="F271" s="2" t="s">
        <v>221</v>
      </c>
      <c r="G271" s="378"/>
      <c r="H271" s="38"/>
    </row>
    <row r="272" spans="1:8">
      <c r="A272" s="3" t="s">
        <v>344</v>
      </c>
      <c r="B272" s="44">
        <v>100.66666666666667</v>
      </c>
      <c r="C272" s="44">
        <v>93.333333333333329</v>
      </c>
      <c r="D272" s="45">
        <v>19.88</v>
      </c>
      <c r="E272" s="45">
        <v>10.27</v>
      </c>
      <c r="F272" s="45">
        <v>0</v>
      </c>
      <c r="G272" s="45">
        <v>171.91</v>
      </c>
      <c r="H272" s="38"/>
    </row>
    <row r="273" spans="1:8">
      <c r="A273" s="3" t="s">
        <v>225</v>
      </c>
      <c r="B273" s="44">
        <v>4</v>
      </c>
      <c r="C273" s="44">
        <v>4</v>
      </c>
      <c r="D273" s="45">
        <v>0</v>
      </c>
      <c r="E273" s="45">
        <v>4</v>
      </c>
      <c r="F273" s="45">
        <v>0</v>
      </c>
      <c r="G273" s="45">
        <v>36</v>
      </c>
      <c r="H273" s="38"/>
    </row>
    <row r="274" spans="1:8">
      <c r="A274" s="3" t="s">
        <v>228</v>
      </c>
      <c r="B274" s="44">
        <v>0.16666666666666666</v>
      </c>
      <c r="C274" s="44">
        <v>0.16666666666666666</v>
      </c>
      <c r="D274" s="45">
        <v>0</v>
      </c>
      <c r="E274" s="45">
        <v>0</v>
      </c>
      <c r="F274" s="45">
        <v>0</v>
      </c>
      <c r="G274" s="45">
        <v>0</v>
      </c>
      <c r="H274" s="38"/>
    </row>
    <row r="275" spans="1:8">
      <c r="A275" s="3" t="s">
        <v>229</v>
      </c>
      <c r="B275" s="44">
        <v>6.6666666666666666E-2</v>
      </c>
      <c r="C275" s="44">
        <v>6.6666666666666666E-2</v>
      </c>
      <c r="D275" s="45">
        <v>0</v>
      </c>
      <c r="E275" s="45">
        <v>0</v>
      </c>
      <c r="F275" s="45">
        <v>0</v>
      </c>
      <c r="G275" s="45">
        <v>0</v>
      </c>
      <c r="H275" s="38"/>
    </row>
    <row r="276" spans="1:8">
      <c r="A276" s="46" t="s">
        <v>232</v>
      </c>
      <c r="B276" s="47"/>
      <c r="C276" s="46">
        <v>85</v>
      </c>
      <c r="D276" s="48">
        <f>SUM(D272:D275)</f>
        <v>19.88</v>
      </c>
      <c r="E276" s="48">
        <f t="shared" ref="E276:G276" si="12">SUM(E272:E275)</f>
        <v>14.27</v>
      </c>
      <c r="F276" s="48">
        <f t="shared" si="12"/>
        <v>0</v>
      </c>
      <c r="G276" s="48">
        <f t="shared" si="12"/>
        <v>207.91</v>
      </c>
      <c r="H276" s="38"/>
    </row>
    <row r="277" spans="1:8">
      <c r="A277" s="411" t="s">
        <v>345</v>
      </c>
      <c r="B277" s="411"/>
      <c r="C277" s="411"/>
      <c r="D277" s="411"/>
      <c r="E277" s="411"/>
      <c r="F277" s="411"/>
      <c r="G277" s="411"/>
      <c r="H277" s="411"/>
    </row>
    <row r="278" spans="1:8">
      <c r="A278" s="411"/>
      <c r="B278" s="411"/>
      <c r="C278" s="411"/>
      <c r="D278" s="411"/>
      <c r="E278" s="411"/>
      <c r="F278" s="411"/>
      <c r="G278" s="411"/>
      <c r="H278" s="411"/>
    </row>
    <row r="279" spans="1:8" ht="2.25" customHeight="1">
      <c r="A279" s="411"/>
      <c r="B279" s="411"/>
      <c r="C279" s="411"/>
      <c r="D279" s="411"/>
      <c r="E279" s="411"/>
      <c r="F279" s="411"/>
      <c r="G279" s="411"/>
      <c r="H279" s="411"/>
    </row>
    <row r="280" spans="1:8" hidden="1">
      <c r="A280" s="411"/>
      <c r="B280" s="411"/>
      <c r="C280" s="411"/>
      <c r="D280" s="411"/>
      <c r="E280" s="411"/>
      <c r="F280" s="411"/>
      <c r="G280" s="411"/>
      <c r="H280" s="411"/>
    </row>
    <row r="281" spans="1:8" hidden="1">
      <c r="A281" s="411"/>
      <c r="B281" s="411"/>
      <c r="C281" s="411"/>
      <c r="D281" s="411"/>
      <c r="E281" s="411"/>
      <c r="F281" s="411"/>
      <c r="G281" s="411"/>
      <c r="H281" s="411"/>
    </row>
    <row r="283" spans="1:8">
      <c r="A283" s="38" t="s">
        <v>848</v>
      </c>
      <c r="B283" s="38"/>
      <c r="C283" s="38"/>
      <c r="D283" s="38"/>
      <c r="E283" s="38"/>
      <c r="F283" s="38"/>
      <c r="G283" s="38"/>
    </row>
    <row r="284" spans="1:8">
      <c r="A284" s="376" t="s">
        <v>215</v>
      </c>
      <c r="B284" s="377" t="s">
        <v>216</v>
      </c>
      <c r="C284" s="377"/>
      <c r="D284" s="376" t="s">
        <v>4</v>
      </c>
      <c r="E284" s="376"/>
      <c r="F284" s="376"/>
      <c r="G284" s="378" t="s">
        <v>217</v>
      </c>
    </row>
    <row r="285" spans="1:8">
      <c r="A285" s="376"/>
      <c r="B285" s="2" t="s">
        <v>218</v>
      </c>
      <c r="C285" s="2" t="s">
        <v>219</v>
      </c>
      <c r="D285" s="2" t="s">
        <v>220</v>
      </c>
      <c r="E285" s="2" t="s">
        <v>6</v>
      </c>
      <c r="F285" s="2" t="s">
        <v>221</v>
      </c>
      <c r="G285" s="378"/>
      <c r="H285" s="54"/>
    </row>
    <row r="286" spans="1:8">
      <c r="A286" s="3" t="s">
        <v>265</v>
      </c>
      <c r="B286" s="3">
        <v>245.61</v>
      </c>
      <c r="C286" s="3">
        <v>161.5</v>
      </c>
      <c r="D286" s="45">
        <v>3.2</v>
      </c>
      <c r="E286" s="45">
        <v>0.16</v>
      </c>
      <c r="F286" s="45">
        <v>23.9</v>
      </c>
      <c r="G286" s="45">
        <v>109.98</v>
      </c>
    </row>
    <row r="287" spans="1:8">
      <c r="A287" s="3" t="s">
        <v>239</v>
      </c>
      <c r="B287" s="3">
        <v>0.3</v>
      </c>
      <c r="C287" s="3">
        <v>0.3</v>
      </c>
      <c r="D287" s="45">
        <v>0</v>
      </c>
      <c r="E287" s="45">
        <v>0</v>
      </c>
      <c r="F287" s="45">
        <v>0</v>
      </c>
      <c r="G287" s="45">
        <v>0</v>
      </c>
    </row>
    <row r="288" spans="1:8">
      <c r="A288" s="55" t="s">
        <v>232</v>
      </c>
      <c r="B288" s="56"/>
      <c r="C288" s="55">
        <v>150</v>
      </c>
      <c r="D288" s="55">
        <v>3.2</v>
      </c>
      <c r="E288" s="55">
        <v>0.2</v>
      </c>
      <c r="F288" s="55">
        <v>24</v>
      </c>
      <c r="G288" s="55">
        <v>110</v>
      </c>
    </row>
    <row r="289" spans="1:8">
      <c r="A289" s="381" t="s">
        <v>266</v>
      </c>
      <c r="B289" s="381"/>
      <c r="C289" s="381"/>
      <c r="D289" s="381"/>
      <c r="E289" s="381"/>
      <c r="F289" s="381"/>
      <c r="G289" s="381"/>
      <c r="H289" s="381"/>
    </row>
    <row r="290" spans="1:8">
      <c r="A290" s="381"/>
      <c r="B290" s="381"/>
      <c r="C290" s="381"/>
      <c r="D290" s="381"/>
      <c r="E290" s="381"/>
      <c r="F290" s="381"/>
      <c r="G290" s="381"/>
      <c r="H290" s="381"/>
    </row>
    <row r="291" spans="1:8" ht="2.25" customHeight="1">
      <c r="A291" s="381"/>
      <c r="B291" s="381"/>
      <c r="C291" s="381"/>
      <c r="D291" s="381"/>
      <c r="E291" s="381"/>
      <c r="F291" s="381"/>
      <c r="G291" s="381"/>
      <c r="H291" s="381"/>
    </row>
    <row r="292" spans="1:8" hidden="1">
      <c r="A292" s="381"/>
      <c r="B292" s="381"/>
      <c r="C292" s="381"/>
      <c r="D292" s="381"/>
      <c r="E292" s="381"/>
      <c r="F292" s="381"/>
      <c r="G292" s="381"/>
      <c r="H292" s="381"/>
    </row>
    <row r="293" spans="1:8" hidden="1">
      <c r="A293" s="381"/>
      <c r="B293" s="381"/>
      <c r="C293" s="381"/>
      <c r="D293" s="381"/>
      <c r="E293" s="381"/>
      <c r="F293" s="381"/>
      <c r="G293" s="381"/>
      <c r="H293" s="381"/>
    </row>
    <row r="294" spans="1:8" hidden="1">
      <c r="A294" s="381"/>
      <c r="B294" s="381"/>
      <c r="C294" s="381"/>
      <c r="D294" s="381"/>
      <c r="E294" s="381"/>
      <c r="F294" s="381"/>
      <c r="G294" s="381"/>
      <c r="H294" s="381"/>
    </row>
    <row r="295" spans="1:8">
      <c r="D295" s="52"/>
      <c r="E295" s="52"/>
      <c r="F295" s="52"/>
      <c r="G295" s="52"/>
    </row>
    <row r="296" spans="1:8">
      <c r="A296" s="1" t="s">
        <v>869</v>
      </c>
      <c r="B296" s="1"/>
      <c r="C296" s="1"/>
      <c r="D296" s="1"/>
      <c r="E296" s="1"/>
      <c r="F296" s="1"/>
      <c r="G296" s="1"/>
    </row>
    <row r="297" spans="1:8">
      <c r="A297" s="376" t="s">
        <v>215</v>
      </c>
      <c r="B297" s="377" t="s">
        <v>216</v>
      </c>
      <c r="C297" s="377"/>
      <c r="D297" s="376" t="s">
        <v>4</v>
      </c>
      <c r="E297" s="376"/>
      <c r="F297" s="376"/>
      <c r="G297" s="378" t="s">
        <v>217</v>
      </c>
    </row>
    <row r="298" spans="1:8">
      <c r="A298" s="376"/>
      <c r="B298" s="2" t="s">
        <v>218</v>
      </c>
      <c r="C298" s="2" t="s">
        <v>219</v>
      </c>
      <c r="D298" s="2" t="s">
        <v>220</v>
      </c>
      <c r="E298" s="2" t="s">
        <v>6</v>
      </c>
      <c r="F298" s="2" t="s">
        <v>221</v>
      </c>
      <c r="G298" s="378"/>
      <c r="H298" s="54"/>
    </row>
    <row r="299" spans="1:8">
      <c r="A299" s="3" t="s">
        <v>980</v>
      </c>
      <c r="B299" s="44">
        <v>10</v>
      </c>
      <c r="C299" s="3">
        <v>10</v>
      </c>
      <c r="D299" s="45">
        <v>0.2</v>
      </c>
      <c r="E299" s="45">
        <v>3.5</v>
      </c>
      <c r="F299" s="45">
        <v>0.3</v>
      </c>
      <c r="G299" s="45">
        <v>33.5</v>
      </c>
      <c r="H299" s="54"/>
    </row>
    <row r="300" spans="1:8">
      <c r="A300" s="3" t="s">
        <v>237</v>
      </c>
      <c r="B300" s="44">
        <v>3.75</v>
      </c>
      <c r="C300" s="3">
        <v>3.75</v>
      </c>
      <c r="D300" s="3">
        <v>0.39</v>
      </c>
      <c r="E300" s="3">
        <v>0.03</v>
      </c>
      <c r="F300" s="3">
        <v>2.78</v>
      </c>
      <c r="G300" s="3">
        <v>12.95</v>
      </c>
      <c r="H300" s="54"/>
    </row>
    <row r="301" spans="1:8">
      <c r="A301" s="3" t="s">
        <v>225</v>
      </c>
      <c r="B301" s="44">
        <v>1</v>
      </c>
      <c r="C301" s="3">
        <v>1</v>
      </c>
      <c r="D301" s="45">
        <v>0</v>
      </c>
      <c r="E301" s="45">
        <v>1</v>
      </c>
      <c r="F301" s="45">
        <v>0</v>
      </c>
      <c r="G301" s="45">
        <v>9</v>
      </c>
      <c r="H301" s="54"/>
    </row>
    <row r="302" spans="1:8">
      <c r="A302" s="3" t="s">
        <v>241</v>
      </c>
      <c r="B302" s="44">
        <v>4</v>
      </c>
      <c r="C302" s="3">
        <v>4</v>
      </c>
      <c r="D302" s="45">
        <v>0.18</v>
      </c>
      <c r="E302" s="45">
        <v>0.01</v>
      </c>
      <c r="F302" s="45">
        <v>0.57999999999999996</v>
      </c>
      <c r="G302" s="45">
        <v>3.13</v>
      </c>
      <c r="H302" s="54"/>
    </row>
    <row r="303" spans="1:8">
      <c r="A303" s="3" t="s">
        <v>311</v>
      </c>
      <c r="B303" s="44">
        <v>0.3</v>
      </c>
      <c r="C303" s="3">
        <v>0.3</v>
      </c>
      <c r="D303" s="45">
        <v>0</v>
      </c>
      <c r="E303" s="45">
        <v>0</v>
      </c>
      <c r="F303" s="45">
        <v>0</v>
      </c>
      <c r="G303" s="45">
        <v>0</v>
      </c>
      <c r="H303" s="54"/>
    </row>
    <row r="304" spans="1:8">
      <c r="A304" s="3" t="s">
        <v>228</v>
      </c>
      <c r="B304" s="44">
        <v>0.11</v>
      </c>
      <c r="C304" s="3">
        <v>0.11</v>
      </c>
      <c r="D304" s="45">
        <v>0</v>
      </c>
      <c r="E304" s="45">
        <v>0</v>
      </c>
      <c r="F304" s="45">
        <v>0</v>
      </c>
      <c r="G304" s="45">
        <v>0</v>
      </c>
      <c r="H304" s="54"/>
    </row>
    <row r="305" spans="1:8">
      <c r="A305" s="3" t="s">
        <v>229</v>
      </c>
      <c r="B305" s="44">
        <v>0.03</v>
      </c>
      <c r="C305" s="3">
        <v>0.03</v>
      </c>
      <c r="D305" s="45">
        <v>0</v>
      </c>
      <c r="E305" s="45">
        <v>0</v>
      </c>
      <c r="F305" s="45">
        <v>0</v>
      </c>
      <c r="G305" s="45">
        <v>0</v>
      </c>
      <c r="H305" s="54"/>
    </row>
    <row r="306" spans="1:8">
      <c r="A306" s="3" t="s">
        <v>230</v>
      </c>
      <c r="B306" s="44">
        <v>37.5</v>
      </c>
      <c r="C306" s="3">
        <v>37.5</v>
      </c>
      <c r="D306" s="45">
        <v>0</v>
      </c>
      <c r="E306" s="45">
        <v>0</v>
      </c>
      <c r="F306" s="45">
        <v>0</v>
      </c>
      <c r="G306" s="45">
        <v>0</v>
      </c>
      <c r="H306" s="54"/>
    </row>
    <row r="307" spans="1:8">
      <c r="A307" s="46" t="s">
        <v>232</v>
      </c>
      <c r="B307" s="47"/>
      <c r="C307" s="46">
        <v>50</v>
      </c>
      <c r="D307" s="48">
        <f>SUM(D299:D306)</f>
        <v>0.77</v>
      </c>
      <c r="E307" s="48">
        <f t="shared" ref="E307:G307" si="13">SUM(E299:E306)</f>
        <v>4.5399999999999991</v>
      </c>
      <c r="F307" s="48">
        <f t="shared" si="13"/>
        <v>3.6599999999999997</v>
      </c>
      <c r="G307" s="48">
        <f t="shared" si="13"/>
        <v>58.580000000000005</v>
      </c>
      <c r="H307" s="54"/>
    </row>
    <row r="308" spans="1:8">
      <c r="A308" s="381" t="s">
        <v>312</v>
      </c>
      <c r="B308" s="381"/>
      <c r="C308" s="381"/>
      <c r="D308" s="381"/>
      <c r="E308" s="381"/>
      <c r="F308" s="381"/>
      <c r="G308" s="381"/>
      <c r="H308" s="381"/>
    </row>
    <row r="309" spans="1:8">
      <c r="A309" s="381"/>
      <c r="B309" s="381"/>
      <c r="C309" s="381"/>
      <c r="D309" s="381"/>
      <c r="E309" s="381"/>
      <c r="F309" s="381"/>
      <c r="G309" s="381"/>
      <c r="H309" s="381"/>
    </row>
    <row r="310" spans="1:8" ht="19.95" customHeight="1">
      <c r="A310" s="381"/>
      <c r="B310" s="381"/>
      <c r="C310" s="381"/>
      <c r="D310" s="381"/>
      <c r="E310" s="381"/>
      <c r="F310" s="381"/>
      <c r="G310" s="381"/>
      <c r="H310" s="381"/>
    </row>
    <row r="311" spans="1:8" hidden="1">
      <c r="A311" s="381"/>
      <c r="B311" s="381"/>
      <c r="C311" s="381"/>
      <c r="D311" s="381"/>
      <c r="E311" s="381"/>
      <c r="F311" s="381"/>
      <c r="G311" s="381"/>
      <c r="H311" s="381"/>
    </row>
    <row r="312" spans="1:8" hidden="1">
      <c r="A312" s="381"/>
      <c r="B312" s="381"/>
      <c r="C312" s="381"/>
      <c r="D312" s="381"/>
      <c r="E312" s="381"/>
      <c r="F312" s="381"/>
      <c r="G312" s="381"/>
      <c r="H312" s="381"/>
    </row>
    <row r="314" spans="1:8">
      <c r="A314" s="1" t="s">
        <v>250</v>
      </c>
      <c r="B314" s="1"/>
      <c r="C314" s="1"/>
      <c r="D314" s="1"/>
      <c r="E314" s="1"/>
      <c r="F314" s="1"/>
      <c r="G314" s="1"/>
    </row>
    <row r="315" spans="1:8">
      <c r="A315" s="388" t="s">
        <v>215</v>
      </c>
      <c r="B315" s="390" t="s">
        <v>216</v>
      </c>
      <c r="C315" s="391"/>
      <c r="D315" s="392" t="s">
        <v>4</v>
      </c>
      <c r="E315" s="393"/>
      <c r="F315" s="394"/>
      <c r="G315" s="359" t="s">
        <v>217</v>
      </c>
    </row>
    <row r="316" spans="1:8">
      <c r="A316" s="389"/>
      <c r="B316" s="2" t="s">
        <v>218</v>
      </c>
      <c r="C316" s="2" t="s">
        <v>219</v>
      </c>
      <c r="D316" s="2" t="s">
        <v>220</v>
      </c>
      <c r="E316" s="2" t="s">
        <v>6</v>
      </c>
      <c r="F316" s="2" t="s">
        <v>221</v>
      </c>
      <c r="G316" s="360"/>
      <c r="H316" s="54"/>
    </row>
    <row r="317" spans="1:8">
      <c r="A317" s="3" t="s">
        <v>223</v>
      </c>
      <c r="B317" s="44">
        <v>56</v>
      </c>
      <c r="C317" s="44">
        <v>40.919999999999995</v>
      </c>
      <c r="D317" s="45">
        <v>0.4</v>
      </c>
      <c r="E317" s="45">
        <v>0.1</v>
      </c>
      <c r="F317" s="45">
        <v>2</v>
      </c>
      <c r="G317" s="45">
        <v>10.199999999999999</v>
      </c>
    </row>
    <row r="318" spans="1:8">
      <c r="A318" s="3" t="s">
        <v>246</v>
      </c>
      <c r="B318" s="44">
        <v>70</v>
      </c>
      <c r="C318" s="44">
        <v>60.87</v>
      </c>
      <c r="D318" s="45">
        <v>0.2</v>
      </c>
      <c r="E318" s="45">
        <v>0.4</v>
      </c>
      <c r="F318" s="45">
        <v>7</v>
      </c>
      <c r="G318" s="45">
        <v>31.9</v>
      </c>
    </row>
    <row r="319" spans="1:8">
      <c r="A319" s="3" t="s">
        <v>225</v>
      </c>
      <c r="B319" s="44">
        <v>5</v>
      </c>
      <c r="C319" s="44">
        <v>5</v>
      </c>
      <c r="D319" s="45">
        <v>0</v>
      </c>
      <c r="E319" s="45">
        <v>5</v>
      </c>
      <c r="F319" s="45">
        <v>0</v>
      </c>
      <c r="G319" s="45">
        <v>45</v>
      </c>
    </row>
    <row r="320" spans="1:8">
      <c r="A320" s="3" t="s">
        <v>247</v>
      </c>
      <c r="B320" s="44">
        <v>5</v>
      </c>
      <c r="C320" s="44">
        <v>5</v>
      </c>
      <c r="D320" s="45">
        <v>0</v>
      </c>
      <c r="E320" s="45">
        <v>0</v>
      </c>
      <c r="F320" s="45">
        <v>5</v>
      </c>
      <c r="G320" s="45">
        <v>20</v>
      </c>
    </row>
    <row r="321" spans="1:8">
      <c r="A321" s="3" t="s">
        <v>248</v>
      </c>
      <c r="B321" s="44">
        <v>0.2</v>
      </c>
      <c r="C321" s="44">
        <v>0.2</v>
      </c>
      <c r="D321" s="45">
        <v>0</v>
      </c>
      <c r="E321" s="45">
        <v>0</v>
      </c>
      <c r="F321" s="45">
        <v>0</v>
      </c>
      <c r="G321" s="45">
        <v>0</v>
      </c>
    </row>
    <row r="322" spans="1:8">
      <c r="A322" s="55" t="s">
        <v>232</v>
      </c>
      <c r="B322" s="56"/>
      <c r="C322" s="55">
        <v>100</v>
      </c>
      <c r="D322" s="55">
        <f>SUM(D317:D321)</f>
        <v>0.60000000000000009</v>
      </c>
      <c r="E322" s="55">
        <f t="shared" ref="E322:G322" si="14">SUM(E317:E321)</f>
        <v>5.5</v>
      </c>
      <c r="F322" s="55">
        <f t="shared" si="14"/>
        <v>14</v>
      </c>
      <c r="G322" s="55">
        <f t="shared" si="14"/>
        <v>107.1</v>
      </c>
    </row>
    <row r="323" spans="1:8">
      <c r="A323" s="412" t="s">
        <v>249</v>
      </c>
      <c r="B323" s="412"/>
      <c r="C323" s="412"/>
      <c r="D323" s="412"/>
      <c r="E323" s="412"/>
      <c r="F323" s="412"/>
      <c r="G323" s="412"/>
      <c r="H323" s="412"/>
    </row>
    <row r="324" spans="1:8">
      <c r="A324" s="412"/>
      <c r="B324" s="412"/>
      <c r="C324" s="412"/>
      <c r="D324" s="412"/>
      <c r="E324" s="412"/>
      <c r="F324" s="412"/>
      <c r="G324" s="412"/>
      <c r="H324" s="412"/>
    </row>
    <row r="325" spans="1:8" ht="12" customHeight="1">
      <c r="A325" s="412"/>
      <c r="B325" s="412"/>
      <c r="C325" s="412"/>
      <c r="D325" s="412"/>
      <c r="E325" s="412"/>
      <c r="F325" s="412"/>
      <c r="G325" s="412"/>
      <c r="H325" s="412"/>
    </row>
    <row r="326" spans="1:8" hidden="1">
      <c r="A326" s="412"/>
      <c r="B326" s="412"/>
      <c r="C326" s="412"/>
      <c r="D326" s="412"/>
      <c r="E326" s="412"/>
      <c r="F326" s="412"/>
      <c r="G326" s="412"/>
      <c r="H326" s="412"/>
    </row>
    <row r="327" spans="1:8" hidden="1">
      <c r="A327" s="412"/>
      <c r="B327" s="412"/>
      <c r="C327" s="412"/>
      <c r="D327" s="412"/>
      <c r="E327" s="412"/>
      <c r="F327" s="412"/>
      <c r="G327" s="412"/>
      <c r="H327" s="412"/>
    </row>
    <row r="328" spans="1:8" hidden="1">
      <c r="A328" s="412"/>
      <c r="B328" s="412"/>
      <c r="C328" s="412"/>
      <c r="D328" s="412"/>
      <c r="E328" s="412"/>
      <c r="F328" s="412"/>
      <c r="G328" s="412"/>
      <c r="H328" s="412"/>
    </row>
    <row r="330" spans="1:8">
      <c r="A330" s="38" t="s">
        <v>934</v>
      </c>
      <c r="B330" s="38"/>
      <c r="C330" s="38"/>
      <c r="D330" s="38"/>
      <c r="E330" s="38"/>
      <c r="F330" s="38"/>
      <c r="G330" s="38"/>
    </row>
    <row r="331" spans="1:8" ht="14.4" customHeight="1">
      <c r="A331" s="376" t="s">
        <v>215</v>
      </c>
      <c r="B331" s="377" t="s">
        <v>216</v>
      </c>
      <c r="C331" s="377"/>
      <c r="D331" s="376" t="s">
        <v>4</v>
      </c>
      <c r="E331" s="376"/>
      <c r="F331" s="376"/>
      <c r="G331" s="378" t="s">
        <v>217</v>
      </c>
    </row>
    <row r="332" spans="1:8">
      <c r="A332" s="376"/>
      <c r="B332" s="2" t="s">
        <v>218</v>
      </c>
      <c r="C332" s="2" t="s">
        <v>219</v>
      </c>
      <c r="D332" s="2" t="s">
        <v>220</v>
      </c>
      <c r="E332" s="2" t="s">
        <v>6</v>
      </c>
      <c r="F332" s="2" t="s">
        <v>221</v>
      </c>
      <c r="G332" s="378"/>
    </row>
    <row r="333" spans="1:8">
      <c r="A333" s="45" t="s">
        <v>320</v>
      </c>
      <c r="B333" s="44">
        <v>16</v>
      </c>
      <c r="C333" s="44">
        <v>16</v>
      </c>
      <c r="D333" s="45">
        <v>0.32</v>
      </c>
      <c r="E333" s="45">
        <v>5.6</v>
      </c>
      <c r="F333" s="45">
        <v>0.48</v>
      </c>
      <c r="G333" s="45">
        <v>53.6</v>
      </c>
    </row>
    <row r="334" spans="1:8">
      <c r="A334" s="45" t="s">
        <v>247</v>
      </c>
      <c r="B334" s="44">
        <v>6.024096385542169</v>
      </c>
      <c r="C334" s="44">
        <v>6.024096385542169</v>
      </c>
      <c r="D334" s="45">
        <v>0</v>
      </c>
      <c r="E334" s="45">
        <v>0</v>
      </c>
      <c r="F334" s="45">
        <v>6.01</v>
      </c>
      <c r="G334" s="45">
        <v>24.03</v>
      </c>
    </row>
    <row r="335" spans="1:8">
      <c r="A335" s="45" t="s">
        <v>284</v>
      </c>
      <c r="B335" s="44">
        <v>0.90361445783132532</v>
      </c>
      <c r="C335" s="44">
        <v>0.90361445783132532</v>
      </c>
      <c r="D335" s="45">
        <v>0.2</v>
      </c>
      <c r="E335" s="45">
        <v>0.1</v>
      </c>
      <c r="F335" s="45">
        <v>0.11</v>
      </c>
      <c r="G335" s="45">
        <v>2.12</v>
      </c>
    </row>
    <row r="336" spans="1:8">
      <c r="A336" s="45" t="s">
        <v>299</v>
      </c>
      <c r="B336" s="44">
        <v>1.2048192771084338</v>
      </c>
      <c r="C336" s="44">
        <v>1.2048192771084338</v>
      </c>
      <c r="D336" s="45">
        <v>1.01</v>
      </c>
      <c r="E336" s="45">
        <v>0</v>
      </c>
      <c r="F336" s="45">
        <v>0</v>
      </c>
      <c r="G336" s="45">
        <v>4.05</v>
      </c>
    </row>
    <row r="337" spans="1:7">
      <c r="A337" s="45" t="s">
        <v>230</v>
      </c>
      <c r="B337" s="44">
        <v>7</v>
      </c>
      <c r="C337" s="44">
        <v>7</v>
      </c>
      <c r="D337" s="45">
        <v>0</v>
      </c>
      <c r="E337" s="45">
        <v>0</v>
      </c>
      <c r="F337" s="45">
        <v>0</v>
      </c>
      <c r="G337" s="45">
        <v>0</v>
      </c>
    </row>
    <row r="338" spans="1:7">
      <c r="A338" s="55" t="s">
        <v>232</v>
      </c>
      <c r="B338" s="56"/>
      <c r="C338" s="55">
        <v>30</v>
      </c>
      <c r="D338" s="59">
        <f>SUM(D333:D337)</f>
        <v>1.53</v>
      </c>
      <c r="E338" s="59">
        <f t="shared" ref="E338:G338" si="15">SUM(E333:E337)</f>
        <v>5.6999999999999993</v>
      </c>
      <c r="F338" s="59">
        <f t="shared" si="15"/>
        <v>6.6000000000000005</v>
      </c>
      <c r="G338" s="59">
        <f t="shared" si="15"/>
        <v>83.8</v>
      </c>
    </row>
    <row r="339" spans="1:7" ht="48" customHeight="1">
      <c r="A339" s="420" t="s">
        <v>349</v>
      </c>
      <c r="B339" s="420"/>
      <c r="C339" s="420"/>
      <c r="D339" s="420"/>
      <c r="E339" s="420"/>
      <c r="F339" s="420"/>
      <c r="G339" s="420"/>
    </row>
    <row r="341" spans="1:7">
      <c r="A341" s="38" t="s">
        <v>864</v>
      </c>
      <c r="B341" s="38"/>
      <c r="C341" s="38"/>
      <c r="D341" s="38"/>
      <c r="E341" s="38"/>
      <c r="F341" s="38"/>
      <c r="G341" s="38"/>
    </row>
    <row r="342" spans="1:7" ht="14.4" customHeight="1">
      <c r="A342" s="388" t="s">
        <v>215</v>
      </c>
      <c r="B342" s="390" t="s">
        <v>216</v>
      </c>
      <c r="C342" s="391"/>
      <c r="D342" s="392" t="s">
        <v>4</v>
      </c>
      <c r="E342" s="393"/>
      <c r="F342" s="394"/>
      <c r="G342" s="359" t="s">
        <v>217</v>
      </c>
    </row>
    <row r="343" spans="1:7">
      <c r="A343" s="389"/>
      <c r="B343" s="2" t="s">
        <v>218</v>
      </c>
      <c r="C343" s="2" t="s">
        <v>219</v>
      </c>
      <c r="D343" s="2" t="s">
        <v>220</v>
      </c>
      <c r="E343" s="2" t="s">
        <v>6</v>
      </c>
      <c r="F343" s="2" t="s">
        <v>221</v>
      </c>
      <c r="G343" s="360"/>
    </row>
    <row r="344" spans="1:7">
      <c r="A344" s="3" t="s">
        <v>302</v>
      </c>
      <c r="B344" s="44">
        <v>8.9285714285714288</v>
      </c>
      <c r="C344" s="44">
        <v>8.9285714285714288</v>
      </c>
      <c r="D344" s="45">
        <v>0.04</v>
      </c>
      <c r="E344" s="45">
        <v>0.05</v>
      </c>
      <c r="F344" s="45">
        <v>0.7</v>
      </c>
      <c r="G344" s="45">
        <v>3.33</v>
      </c>
    </row>
    <row r="345" spans="1:7">
      <c r="A345" s="3" t="s">
        <v>247</v>
      </c>
      <c r="B345" s="44">
        <v>8.2142857142857135</v>
      </c>
      <c r="C345" s="44">
        <v>8.2142857142857135</v>
      </c>
      <c r="D345" s="45">
        <v>0</v>
      </c>
      <c r="E345" s="45">
        <v>0</v>
      </c>
      <c r="F345" s="45">
        <v>8.1999999999999993</v>
      </c>
      <c r="G345" s="45">
        <v>32.770000000000003</v>
      </c>
    </row>
    <row r="346" spans="1:7">
      <c r="A346" s="3" t="s">
        <v>285</v>
      </c>
      <c r="B346" s="44">
        <v>2.1428571428571428</v>
      </c>
      <c r="C346" s="44">
        <v>2.1428571428571428</v>
      </c>
      <c r="D346" s="45">
        <v>0</v>
      </c>
      <c r="E346" s="45">
        <v>0</v>
      </c>
      <c r="F346" s="45">
        <v>1.71</v>
      </c>
      <c r="G346" s="45">
        <v>6.89</v>
      </c>
    </row>
    <row r="347" spans="1:7">
      <c r="A347" s="3" t="s">
        <v>248</v>
      </c>
      <c r="B347" s="44">
        <v>7.1428571428571425E-2</v>
      </c>
      <c r="C347" s="44">
        <v>7.1428571428571425E-2</v>
      </c>
      <c r="D347" s="45">
        <v>0</v>
      </c>
      <c r="E347" s="45">
        <v>0</v>
      </c>
      <c r="F347" s="45">
        <v>0</v>
      </c>
      <c r="G347" s="45">
        <v>0</v>
      </c>
    </row>
    <row r="348" spans="1:7">
      <c r="A348" s="3" t="s">
        <v>230</v>
      </c>
      <c r="B348" s="44">
        <v>71.428571428571431</v>
      </c>
      <c r="C348" s="44">
        <v>71.428571428571431</v>
      </c>
      <c r="D348" s="45">
        <v>0</v>
      </c>
      <c r="E348" s="45">
        <v>0</v>
      </c>
      <c r="F348" s="45">
        <v>0</v>
      </c>
      <c r="G348" s="45">
        <v>0</v>
      </c>
    </row>
    <row r="349" spans="1:7" ht="15.6">
      <c r="A349" s="55" t="s">
        <v>232</v>
      </c>
      <c r="B349" s="58"/>
      <c r="C349" s="55">
        <v>75</v>
      </c>
      <c r="D349" s="55">
        <f>SUM(D344:D348)</f>
        <v>0.04</v>
      </c>
      <c r="E349" s="55">
        <f t="shared" ref="E349:G349" si="16">SUM(E344:E348)</f>
        <v>0.05</v>
      </c>
      <c r="F349" s="59">
        <f t="shared" si="16"/>
        <v>10.61</v>
      </c>
      <c r="G349" s="59">
        <f t="shared" si="16"/>
        <v>42.99</v>
      </c>
    </row>
    <row r="350" spans="1:7" ht="58.2" customHeight="1">
      <c r="A350" s="383" t="s">
        <v>303</v>
      </c>
      <c r="B350" s="383"/>
      <c r="C350" s="383"/>
      <c r="D350" s="383"/>
      <c r="E350" s="383"/>
      <c r="F350" s="383"/>
      <c r="G350" s="383"/>
    </row>
    <row r="351" spans="1:7">
      <c r="D351" s="52"/>
      <c r="E351" s="52"/>
      <c r="F351" s="52"/>
      <c r="G351" s="52"/>
    </row>
    <row r="352" spans="1:7">
      <c r="A352" s="1" t="s">
        <v>1037</v>
      </c>
      <c r="B352" s="1"/>
      <c r="C352" s="1"/>
      <c r="D352" s="1"/>
      <c r="E352" s="1"/>
      <c r="F352" s="1"/>
      <c r="G352" s="1"/>
    </row>
    <row r="353" spans="1:7" ht="14.4" customHeight="1">
      <c r="A353" s="376" t="s">
        <v>215</v>
      </c>
      <c r="B353" s="377" t="s">
        <v>216</v>
      </c>
      <c r="C353" s="377"/>
      <c r="D353" s="376" t="s">
        <v>4</v>
      </c>
      <c r="E353" s="376"/>
      <c r="F353" s="376"/>
      <c r="G353" s="378" t="s">
        <v>217</v>
      </c>
    </row>
    <row r="354" spans="1:7">
      <c r="A354" s="376"/>
      <c r="B354" s="2" t="s">
        <v>218</v>
      </c>
      <c r="C354" s="2" t="s">
        <v>219</v>
      </c>
      <c r="D354" s="2" t="s">
        <v>220</v>
      </c>
      <c r="E354" s="2" t="s">
        <v>6</v>
      </c>
      <c r="F354" s="2" t="s">
        <v>221</v>
      </c>
      <c r="G354" s="378"/>
    </row>
    <row r="355" spans="1:7">
      <c r="A355" s="3" t="s">
        <v>1023</v>
      </c>
      <c r="B355" s="3">
        <v>60</v>
      </c>
      <c r="C355" s="3">
        <v>60</v>
      </c>
      <c r="D355" s="40">
        <v>3.96</v>
      </c>
      <c r="E355" s="40">
        <v>0.72</v>
      </c>
      <c r="F355" s="40">
        <v>30.1</v>
      </c>
      <c r="G355" s="40">
        <v>142.80000000000001</v>
      </c>
    </row>
    <row r="356" spans="1:7">
      <c r="A356" s="46" t="s">
        <v>232</v>
      </c>
      <c r="B356" s="46"/>
      <c r="C356" s="46">
        <v>60</v>
      </c>
      <c r="D356" s="48">
        <f>SUM(D355)</f>
        <v>3.96</v>
      </c>
      <c r="E356" s="48">
        <f t="shared" ref="E356:G356" si="17">SUM(E355)</f>
        <v>0.72</v>
      </c>
      <c r="F356" s="48">
        <f t="shared" si="17"/>
        <v>30.1</v>
      </c>
      <c r="G356" s="48">
        <f t="shared" si="17"/>
        <v>142.80000000000001</v>
      </c>
    </row>
    <row r="358" spans="1:7">
      <c r="A358" s="67" t="s">
        <v>866</v>
      </c>
      <c r="B358" s="67"/>
      <c r="C358" s="67"/>
      <c r="D358" s="67"/>
      <c r="E358" s="67"/>
      <c r="F358" s="67"/>
      <c r="G358" s="67"/>
    </row>
    <row r="359" spans="1:7">
      <c r="A359" s="379" t="s">
        <v>215</v>
      </c>
      <c r="B359" s="379" t="s">
        <v>216</v>
      </c>
      <c r="C359" s="379"/>
      <c r="D359" s="379" t="s">
        <v>4</v>
      </c>
      <c r="E359" s="379"/>
      <c r="F359" s="379"/>
      <c r="G359" s="380" t="s">
        <v>217</v>
      </c>
    </row>
    <row r="360" spans="1:7">
      <c r="A360" s="379"/>
      <c r="B360" s="68" t="s">
        <v>218</v>
      </c>
      <c r="C360" s="68" t="s">
        <v>219</v>
      </c>
      <c r="D360" s="68" t="s">
        <v>220</v>
      </c>
      <c r="E360" s="68" t="s">
        <v>6</v>
      </c>
      <c r="F360" s="68" t="s">
        <v>221</v>
      </c>
      <c r="G360" s="380"/>
    </row>
    <row r="361" spans="1:7">
      <c r="A361" s="40" t="s">
        <v>98</v>
      </c>
      <c r="B361" s="40">
        <v>100</v>
      </c>
      <c r="C361" s="40">
        <v>100</v>
      </c>
      <c r="D361" s="40">
        <v>1.2</v>
      </c>
      <c r="E361" s="40">
        <v>0.2</v>
      </c>
      <c r="F361" s="40">
        <v>20</v>
      </c>
      <c r="G361" s="40">
        <v>88</v>
      </c>
    </row>
    <row r="362" spans="1:7">
      <c r="A362" s="69" t="s">
        <v>232</v>
      </c>
      <c r="B362" s="70"/>
      <c r="C362" s="69">
        <v>100</v>
      </c>
      <c r="D362" s="69">
        <v>1.2</v>
      </c>
      <c r="E362" s="69">
        <v>0.2</v>
      </c>
      <c r="F362" s="69">
        <v>20</v>
      </c>
      <c r="G362" s="69">
        <v>88</v>
      </c>
    </row>
    <row r="363" spans="1:7">
      <c r="A363" s="441" t="s">
        <v>305</v>
      </c>
      <c r="B363" s="441"/>
      <c r="C363" s="441"/>
      <c r="D363" s="441"/>
      <c r="E363" s="441"/>
      <c r="F363" s="441"/>
      <c r="G363" s="441"/>
    </row>
    <row r="366" spans="1:7">
      <c r="A366" s="363" t="s">
        <v>31</v>
      </c>
      <c r="B366" s="363"/>
      <c r="C366" s="363"/>
      <c r="D366" s="363"/>
      <c r="E366" s="363"/>
      <c r="F366" s="363"/>
      <c r="G366" s="363"/>
    </row>
    <row r="368" spans="1:7">
      <c r="A368" s="1" t="s">
        <v>888</v>
      </c>
      <c r="B368" s="1"/>
      <c r="C368" s="1"/>
      <c r="D368" s="1"/>
      <c r="E368" s="1"/>
      <c r="F368" s="1"/>
      <c r="G368" s="1"/>
    </row>
    <row r="369" spans="1:8">
      <c r="A369" s="376" t="s">
        <v>215</v>
      </c>
      <c r="B369" s="377" t="s">
        <v>216</v>
      </c>
      <c r="C369" s="377"/>
      <c r="D369" s="376" t="s">
        <v>4</v>
      </c>
      <c r="E369" s="376"/>
      <c r="F369" s="376"/>
      <c r="G369" s="378" t="s">
        <v>217</v>
      </c>
    </row>
    <row r="370" spans="1:8">
      <c r="A370" s="376"/>
      <c r="B370" s="2" t="s">
        <v>218</v>
      </c>
      <c r="C370" s="2" t="s">
        <v>219</v>
      </c>
      <c r="D370" s="2" t="s">
        <v>220</v>
      </c>
      <c r="E370" s="2" t="s">
        <v>6</v>
      </c>
      <c r="F370" s="2" t="s">
        <v>221</v>
      </c>
      <c r="G370" s="378"/>
      <c r="H370" s="54"/>
    </row>
    <row r="371" spans="1:8">
      <c r="A371" s="3" t="s">
        <v>290</v>
      </c>
      <c r="B371" s="44">
        <v>58</v>
      </c>
      <c r="C371" s="44">
        <v>40</v>
      </c>
      <c r="D371" s="45">
        <v>7.04</v>
      </c>
      <c r="E371" s="45">
        <v>6.72</v>
      </c>
      <c r="F371" s="45">
        <v>0</v>
      </c>
      <c r="G371" s="45">
        <v>88.64</v>
      </c>
      <c r="H371" s="54"/>
    </row>
    <row r="372" spans="1:8">
      <c r="A372" s="3" t="s">
        <v>256</v>
      </c>
      <c r="B372" s="44">
        <v>76</v>
      </c>
      <c r="C372" s="44">
        <v>76</v>
      </c>
      <c r="D372" s="45">
        <v>5.17</v>
      </c>
      <c r="E372" s="45">
        <v>0.46</v>
      </c>
      <c r="F372" s="45">
        <v>59.05</v>
      </c>
      <c r="G372" s="45">
        <v>260.98</v>
      </c>
      <c r="H372" s="54"/>
    </row>
    <row r="373" spans="1:8">
      <c r="A373" s="3" t="s">
        <v>225</v>
      </c>
      <c r="B373" s="44">
        <v>2</v>
      </c>
      <c r="C373" s="44">
        <v>2</v>
      </c>
      <c r="D373" s="45">
        <v>0</v>
      </c>
      <c r="E373" s="45">
        <v>2</v>
      </c>
      <c r="F373" s="45">
        <v>0</v>
      </c>
      <c r="G373" s="45">
        <v>18</v>
      </c>
      <c r="H373" s="54"/>
    </row>
    <row r="374" spans="1:8">
      <c r="A374" s="3" t="s">
        <v>279</v>
      </c>
      <c r="B374" s="44">
        <v>13.6</v>
      </c>
      <c r="C374" s="44">
        <v>12</v>
      </c>
      <c r="D374" s="45">
        <v>0.16</v>
      </c>
      <c r="E374" s="45">
        <v>0.04</v>
      </c>
      <c r="F374" s="45">
        <v>0.59</v>
      </c>
      <c r="G374" s="45">
        <v>3.3</v>
      </c>
      <c r="H374" s="54"/>
    </row>
    <row r="375" spans="1:8">
      <c r="A375" s="3" t="s">
        <v>223</v>
      </c>
      <c r="B375" s="44">
        <v>20.5</v>
      </c>
      <c r="C375" s="44">
        <v>15</v>
      </c>
      <c r="D375" s="45">
        <v>0.05</v>
      </c>
      <c r="E375" s="45">
        <v>0.01</v>
      </c>
      <c r="F375" s="45">
        <v>0.24</v>
      </c>
      <c r="G375" s="45">
        <v>1.25</v>
      </c>
      <c r="H375" s="54"/>
    </row>
    <row r="376" spans="1:8">
      <c r="A376" s="3" t="s">
        <v>241</v>
      </c>
      <c r="B376" s="44">
        <v>5</v>
      </c>
      <c r="C376" s="44">
        <v>5</v>
      </c>
      <c r="D376" s="3">
        <v>0.23</v>
      </c>
      <c r="E376" s="3">
        <v>0.01</v>
      </c>
      <c r="F376" s="3">
        <v>0.73</v>
      </c>
      <c r="G376" s="3">
        <v>3.91</v>
      </c>
      <c r="H376" s="54"/>
    </row>
    <row r="377" spans="1:8">
      <c r="A377" s="3" t="s">
        <v>228</v>
      </c>
      <c r="B377" s="44">
        <v>0.1</v>
      </c>
      <c r="C377" s="44">
        <v>0.1</v>
      </c>
      <c r="D377" s="3">
        <v>0</v>
      </c>
      <c r="E377" s="3">
        <v>0</v>
      </c>
      <c r="F377" s="3">
        <v>0</v>
      </c>
      <c r="G377" s="3">
        <v>0</v>
      </c>
      <c r="H377" s="54"/>
    </row>
    <row r="378" spans="1:8">
      <c r="A378" s="3" t="s">
        <v>229</v>
      </c>
      <c r="B378" s="44">
        <v>0.1</v>
      </c>
      <c r="C378" s="44">
        <v>0.1</v>
      </c>
      <c r="D378" s="3">
        <v>0</v>
      </c>
      <c r="E378" s="3">
        <v>0</v>
      </c>
      <c r="F378" s="3">
        <v>0</v>
      </c>
      <c r="G378" s="3">
        <v>0</v>
      </c>
      <c r="H378" s="54"/>
    </row>
    <row r="379" spans="1:8">
      <c r="A379" s="3" t="s">
        <v>230</v>
      </c>
      <c r="B379" s="44">
        <v>130</v>
      </c>
      <c r="C379" s="44">
        <v>130</v>
      </c>
      <c r="D379" s="3">
        <v>0</v>
      </c>
      <c r="E379" s="3">
        <v>0</v>
      </c>
      <c r="F379" s="3">
        <v>0</v>
      </c>
      <c r="G379" s="3">
        <v>0</v>
      </c>
      <c r="H379" s="54"/>
    </row>
    <row r="380" spans="1:8">
      <c r="A380" s="46" t="s">
        <v>232</v>
      </c>
      <c r="B380" s="47"/>
      <c r="C380" s="46" t="s">
        <v>124</v>
      </c>
      <c r="D380" s="48">
        <f>SUM(D371:D379)</f>
        <v>12.650000000000002</v>
      </c>
      <c r="E380" s="48">
        <f t="shared" ref="E380:F380" si="18">SUM(E371:E379)</f>
        <v>9.2399999999999984</v>
      </c>
      <c r="F380" s="48">
        <f t="shared" si="18"/>
        <v>60.61</v>
      </c>
      <c r="G380" s="48">
        <f>SUM(G371:G379)</f>
        <v>376.08000000000004</v>
      </c>
      <c r="H380" s="72"/>
    </row>
    <row r="381" spans="1:8">
      <c r="A381" s="381" t="s">
        <v>1090</v>
      </c>
      <c r="B381" s="381"/>
      <c r="C381" s="381"/>
      <c r="D381" s="381"/>
      <c r="E381" s="381"/>
      <c r="F381" s="381"/>
      <c r="G381" s="381"/>
      <c r="H381" s="381"/>
    </row>
    <row r="382" spans="1:8">
      <c r="A382" s="381"/>
      <c r="B382" s="381"/>
      <c r="C382" s="381"/>
      <c r="D382" s="381"/>
      <c r="E382" s="381"/>
      <c r="F382" s="381"/>
      <c r="G382" s="381"/>
      <c r="H382" s="381"/>
    </row>
    <row r="383" spans="1:8">
      <c r="A383" s="381"/>
      <c r="B383" s="381"/>
      <c r="C383" s="381"/>
      <c r="D383" s="381"/>
      <c r="E383" s="381"/>
      <c r="F383" s="381"/>
      <c r="G383" s="381"/>
      <c r="H383" s="381"/>
    </row>
    <row r="384" spans="1:8">
      <c r="A384" s="381"/>
      <c r="B384" s="381"/>
      <c r="C384" s="381"/>
      <c r="D384" s="381"/>
      <c r="E384" s="381"/>
      <c r="F384" s="381"/>
      <c r="G384" s="381"/>
      <c r="H384" s="381"/>
    </row>
    <row r="385" spans="1:8">
      <c r="A385" s="381"/>
      <c r="B385" s="381"/>
      <c r="C385" s="381"/>
      <c r="D385" s="381"/>
      <c r="E385" s="381"/>
      <c r="F385" s="381"/>
      <c r="G385" s="381"/>
      <c r="H385" s="381"/>
    </row>
    <row r="387" spans="1:8">
      <c r="A387" s="1" t="s">
        <v>961</v>
      </c>
      <c r="B387" s="1"/>
      <c r="C387" s="1"/>
      <c r="D387" s="1"/>
      <c r="E387" s="1"/>
      <c r="F387" s="1"/>
      <c r="G387" s="1"/>
    </row>
    <row r="388" spans="1:8">
      <c r="A388" s="376" t="s">
        <v>215</v>
      </c>
      <c r="B388" s="377" t="s">
        <v>216</v>
      </c>
      <c r="C388" s="377"/>
      <c r="D388" s="376" t="s">
        <v>4</v>
      </c>
      <c r="E388" s="376"/>
      <c r="F388" s="376"/>
      <c r="G388" s="378" t="s">
        <v>217</v>
      </c>
    </row>
    <row r="389" spans="1:8">
      <c r="A389" s="376"/>
      <c r="B389" s="208" t="s">
        <v>218</v>
      </c>
      <c r="C389" s="208" t="s">
        <v>219</v>
      </c>
      <c r="D389" s="208" t="s">
        <v>220</v>
      </c>
      <c r="E389" s="208" t="s">
        <v>6</v>
      </c>
      <c r="F389" s="208" t="s">
        <v>221</v>
      </c>
      <c r="G389" s="378"/>
    </row>
    <row r="390" spans="1:8">
      <c r="A390" s="209" t="s">
        <v>592</v>
      </c>
      <c r="B390" s="107">
        <v>65</v>
      </c>
      <c r="C390" s="107">
        <v>52</v>
      </c>
      <c r="D390" s="208">
        <v>0.73</v>
      </c>
      <c r="E390" s="208">
        <v>0.1</v>
      </c>
      <c r="F390" s="208">
        <v>2.1800000000000002</v>
      </c>
      <c r="G390" s="208">
        <v>12.58</v>
      </c>
    </row>
    <row r="391" spans="1:8">
      <c r="A391" s="209" t="s">
        <v>223</v>
      </c>
      <c r="B391" s="107">
        <v>10</v>
      </c>
      <c r="C391" s="107">
        <v>8</v>
      </c>
      <c r="D391" s="208">
        <v>0.08</v>
      </c>
      <c r="E391" s="208">
        <v>0.02</v>
      </c>
      <c r="F391" s="208">
        <v>0.38</v>
      </c>
      <c r="G391" s="208">
        <v>2</v>
      </c>
    </row>
    <row r="392" spans="1:8">
      <c r="A392" s="209" t="s">
        <v>593</v>
      </c>
      <c r="B392" s="107">
        <v>3.6</v>
      </c>
      <c r="C392" s="107">
        <v>3</v>
      </c>
      <c r="D392" s="208">
        <v>0.06</v>
      </c>
      <c r="E392" s="208">
        <v>0.01</v>
      </c>
      <c r="F392" s="208">
        <v>0.19</v>
      </c>
      <c r="G392" s="208">
        <v>1.05</v>
      </c>
    </row>
    <row r="393" spans="1:8">
      <c r="A393" s="209" t="s">
        <v>246</v>
      </c>
      <c r="B393" s="107">
        <v>20</v>
      </c>
      <c r="C393" s="107">
        <v>14</v>
      </c>
      <c r="D393" s="208">
        <v>0.05</v>
      </c>
      <c r="E393" s="208">
        <v>0.08</v>
      </c>
      <c r="F393" s="208">
        <v>1.6</v>
      </c>
      <c r="G393" s="208">
        <v>7.33</v>
      </c>
    </row>
    <row r="394" spans="1:8">
      <c r="A394" s="209" t="s">
        <v>225</v>
      </c>
      <c r="B394" s="107">
        <v>15.3</v>
      </c>
      <c r="C394" s="107">
        <v>15.3</v>
      </c>
      <c r="D394" s="208">
        <v>0</v>
      </c>
      <c r="E394" s="208">
        <v>15.3</v>
      </c>
      <c r="F394" s="208">
        <v>0</v>
      </c>
      <c r="G394" s="208">
        <v>137.69999999999999</v>
      </c>
    </row>
    <row r="395" spans="1:8">
      <c r="A395" s="209" t="s">
        <v>228</v>
      </c>
      <c r="B395" s="107">
        <v>0.25</v>
      </c>
      <c r="C395" s="107">
        <v>0.25</v>
      </c>
      <c r="D395" s="208">
        <v>0</v>
      </c>
      <c r="E395" s="208">
        <v>0</v>
      </c>
      <c r="F395" s="208">
        <v>0</v>
      </c>
      <c r="G395" s="208">
        <v>0</v>
      </c>
    </row>
    <row r="396" spans="1:8">
      <c r="A396" s="209" t="s">
        <v>229</v>
      </c>
      <c r="B396" s="107">
        <v>0.09</v>
      </c>
      <c r="C396" s="107">
        <v>0.09</v>
      </c>
      <c r="D396" s="208">
        <v>0</v>
      </c>
      <c r="E396" s="208">
        <v>0</v>
      </c>
      <c r="F396" s="208">
        <v>0</v>
      </c>
      <c r="G396" s="208">
        <v>0</v>
      </c>
    </row>
    <row r="397" spans="1:8">
      <c r="A397" s="109" t="s">
        <v>232</v>
      </c>
      <c r="B397" s="109"/>
      <c r="C397" s="109">
        <v>90</v>
      </c>
      <c r="D397" s="110">
        <f>SUM(D390:D396)</f>
        <v>0.91999999999999993</v>
      </c>
      <c r="E397" s="110">
        <f>SUM(E390:E396)</f>
        <v>15.510000000000002</v>
      </c>
      <c r="F397" s="110">
        <f>SUM(F390:F396)</f>
        <v>4.3499999999999996</v>
      </c>
      <c r="G397" s="110">
        <f>SUM(G390:G396)</f>
        <v>160.66</v>
      </c>
    </row>
    <row r="398" spans="1:8" ht="64.5" customHeight="1">
      <c r="A398" s="375" t="s">
        <v>857</v>
      </c>
      <c r="B398" s="375"/>
      <c r="C398" s="375"/>
      <c r="D398" s="375"/>
      <c r="E398" s="375"/>
      <c r="F398" s="375"/>
      <c r="G398" s="375"/>
    </row>
    <row r="400" spans="1:8">
      <c r="A400" s="1" t="s">
        <v>889</v>
      </c>
      <c r="B400" s="1"/>
      <c r="C400" s="1"/>
      <c r="D400" s="1"/>
      <c r="E400" s="1"/>
      <c r="F400" s="1"/>
      <c r="G400" s="1"/>
    </row>
    <row r="401" spans="1:8">
      <c r="A401" s="376" t="s">
        <v>215</v>
      </c>
      <c r="B401" s="377" t="s">
        <v>216</v>
      </c>
      <c r="C401" s="377"/>
      <c r="D401" s="376" t="s">
        <v>4</v>
      </c>
      <c r="E401" s="376"/>
      <c r="F401" s="376"/>
      <c r="G401" s="378" t="s">
        <v>217</v>
      </c>
    </row>
    <row r="402" spans="1:8">
      <c r="A402" s="376"/>
      <c r="B402" s="2" t="s">
        <v>218</v>
      </c>
      <c r="C402" s="2" t="s">
        <v>219</v>
      </c>
      <c r="D402" s="2" t="s">
        <v>220</v>
      </c>
      <c r="E402" s="2" t="s">
        <v>6</v>
      </c>
      <c r="F402" s="2" t="s">
        <v>221</v>
      </c>
      <c r="G402" s="378"/>
      <c r="H402" s="54"/>
    </row>
    <row r="403" spans="1:8">
      <c r="A403" s="3" t="s">
        <v>296</v>
      </c>
      <c r="B403" s="44">
        <v>50</v>
      </c>
      <c r="C403" s="44">
        <v>50</v>
      </c>
      <c r="D403" s="45">
        <v>9</v>
      </c>
      <c r="E403" s="45">
        <v>0.25</v>
      </c>
      <c r="F403" s="45">
        <v>0.9</v>
      </c>
      <c r="G403" s="45">
        <v>41.85</v>
      </c>
      <c r="H403" s="54"/>
    </row>
    <row r="404" spans="1:8">
      <c r="A404" s="3" t="s">
        <v>247</v>
      </c>
      <c r="B404" s="3">
        <v>6.25</v>
      </c>
      <c r="C404" s="3">
        <v>6.25</v>
      </c>
      <c r="D404" s="45">
        <v>0</v>
      </c>
      <c r="E404" s="45">
        <v>0</v>
      </c>
      <c r="F404" s="45">
        <v>6.24</v>
      </c>
      <c r="G404" s="45">
        <v>24.95</v>
      </c>
      <c r="H404" s="54"/>
    </row>
    <row r="405" spans="1:8">
      <c r="A405" s="3" t="s">
        <v>320</v>
      </c>
      <c r="B405" s="3">
        <v>31.25</v>
      </c>
      <c r="C405" s="3">
        <v>31.25</v>
      </c>
      <c r="D405" s="45">
        <v>0.63</v>
      </c>
      <c r="E405" s="45">
        <v>10.94</v>
      </c>
      <c r="F405" s="45">
        <v>0.94</v>
      </c>
      <c r="G405" s="45">
        <v>104.69</v>
      </c>
      <c r="H405" s="54"/>
    </row>
    <row r="406" spans="1:8">
      <c r="A406" s="3" t="s">
        <v>335</v>
      </c>
      <c r="B406" s="3">
        <v>6.25</v>
      </c>
      <c r="C406" s="3">
        <v>6.25</v>
      </c>
      <c r="D406" s="45">
        <v>0.14000000000000001</v>
      </c>
      <c r="E406" s="45">
        <v>0.01</v>
      </c>
      <c r="F406" s="45">
        <v>4.24</v>
      </c>
      <c r="G406" s="45">
        <v>17.579999999999998</v>
      </c>
      <c r="H406" s="54"/>
    </row>
    <row r="407" spans="1:8">
      <c r="A407" s="46" t="s">
        <v>232</v>
      </c>
      <c r="B407" s="47"/>
      <c r="C407" s="46">
        <v>75</v>
      </c>
      <c r="D407" s="48">
        <f>SUM(D403:D406)</f>
        <v>9.7700000000000014</v>
      </c>
      <c r="E407" s="48">
        <f>SUM(E403:E406)</f>
        <v>11.2</v>
      </c>
      <c r="F407" s="48">
        <f>SUM(F403:F406)</f>
        <v>12.32</v>
      </c>
      <c r="G407" s="48">
        <f>SUM(G403:G406)</f>
        <v>189.07</v>
      </c>
      <c r="H407" s="54"/>
    </row>
    <row r="408" spans="1:8">
      <c r="A408" s="381" t="s">
        <v>353</v>
      </c>
      <c r="B408" s="381"/>
      <c r="C408" s="381"/>
      <c r="D408" s="381"/>
      <c r="E408" s="381"/>
      <c r="F408" s="381"/>
      <c r="G408" s="381"/>
      <c r="H408" s="381"/>
    </row>
    <row r="409" spans="1:8" ht="21" customHeight="1">
      <c r="A409" s="381"/>
      <c r="B409" s="381"/>
      <c r="C409" s="381"/>
      <c r="D409" s="381"/>
      <c r="E409" s="381"/>
      <c r="F409" s="381"/>
      <c r="G409" s="381"/>
      <c r="H409" s="381"/>
    </row>
    <row r="410" spans="1:8" hidden="1">
      <c r="A410" s="381"/>
      <c r="B410" s="381"/>
      <c r="C410" s="381"/>
      <c r="D410" s="381"/>
      <c r="E410" s="381"/>
      <c r="F410" s="381"/>
      <c r="G410" s="381"/>
      <c r="H410" s="381"/>
    </row>
    <row r="411" spans="1:8" hidden="1">
      <c r="A411" s="381"/>
      <c r="B411" s="381"/>
      <c r="C411" s="381"/>
      <c r="D411" s="381"/>
      <c r="E411" s="381"/>
      <c r="F411" s="381"/>
      <c r="G411" s="381"/>
      <c r="H411" s="381"/>
    </row>
    <row r="412" spans="1:8" hidden="1">
      <c r="A412" s="381"/>
      <c r="B412" s="381"/>
      <c r="C412" s="381"/>
      <c r="D412" s="381"/>
      <c r="E412" s="381"/>
      <c r="F412" s="381"/>
      <c r="G412" s="381"/>
      <c r="H412" s="381"/>
    </row>
    <row r="414" spans="1:8">
      <c r="A414" s="67" t="s">
        <v>893</v>
      </c>
      <c r="B414" s="67"/>
      <c r="C414" s="67"/>
      <c r="D414" s="67"/>
      <c r="E414" s="67"/>
      <c r="F414" s="67"/>
      <c r="G414" s="67"/>
    </row>
    <row r="415" spans="1:8" ht="15" customHeight="1">
      <c r="A415" s="379" t="s">
        <v>215</v>
      </c>
      <c r="B415" s="379" t="s">
        <v>216</v>
      </c>
      <c r="C415" s="379"/>
      <c r="D415" s="379" t="s">
        <v>4</v>
      </c>
      <c r="E415" s="379"/>
      <c r="F415" s="379"/>
      <c r="G415" s="380" t="s">
        <v>217</v>
      </c>
    </row>
    <row r="416" spans="1:8">
      <c r="A416" s="379"/>
      <c r="B416" s="68" t="s">
        <v>218</v>
      </c>
      <c r="C416" s="68" t="s">
        <v>219</v>
      </c>
      <c r="D416" s="68" t="s">
        <v>220</v>
      </c>
      <c r="E416" s="68" t="s">
        <v>6</v>
      </c>
      <c r="F416" s="68" t="s">
        <v>221</v>
      </c>
      <c r="G416" s="380"/>
    </row>
    <row r="417" spans="1:8">
      <c r="A417" s="40" t="s">
        <v>302</v>
      </c>
      <c r="B417" s="41">
        <v>5.9523809523809526</v>
      </c>
      <c r="C417" s="41">
        <v>5.9523809523809526</v>
      </c>
      <c r="D417" s="40">
        <v>0.02</v>
      </c>
      <c r="E417" s="40">
        <v>0.03</v>
      </c>
      <c r="F417" s="40">
        <v>0.46</v>
      </c>
      <c r="G417" s="40">
        <v>2.2200000000000002</v>
      </c>
    </row>
    <row r="418" spans="1:8">
      <c r="A418" s="40" t="s">
        <v>247</v>
      </c>
      <c r="B418" s="41">
        <v>5.4761904761904763</v>
      </c>
      <c r="C418" s="41">
        <v>5.4761904761904763</v>
      </c>
      <c r="D418" s="40">
        <v>0</v>
      </c>
      <c r="E418" s="40">
        <v>0</v>
      </c>
      <c r="F418" s="40">
        <v>5.47</v>
      </c>
      <c r="G418" s="40">
        <v>21.88</v>
      </c>
    </row>
    <row r="419" spans="1:8">
      <c r="A419" s="40" t="s">
        <v>285</v>
      </c>
      <c r="B419" s="41">
        <v>1.4285714285714286</v>
      </c>
      <c r="C419" s="41">
        <v>1.4285714285714286</v>
      </c>
      <c r="D419" s="40">
        <v>0</v>
      </c>
      <c r="E419" s="40">
        <v>0</v>
      </c>
      <c r="F419" s="40">
        <v>1.1399999999999999</v>
      </c>
      <c r="G419" s="40">
        <v>4.59</v>
      </c>
    </row>
    <row r="420" spans="1:8">
      <c r="A420" s="40" t="s">
        <v>248</v>
      </c>
      <c r="B420" s="41">
        <v>4.7619047619047616E-2</v>
      </c>
      <c r="C420" s="41">
        <v>4.7619047619047616E-2</v>
      </c>
      <c r="D420" s="40">
        <v>0</v>
      </c>
      <c r="E420" s="40">
        <v>0</v>
      </c>
      <c r="F420" s="40">
        <v>0</v>
      </c>
      <c r="G420" s="40">
        <v>0</v>
      </c>
    </row>
    <row r="421" spans="1:8">
      <c r="A421" s="40" t="s">
        <v>230</v>
      </c>
      <c r="B421" s="41">
        <v>47.61904761904762</v>
      </c>
      <c r="C421" s="41">
        <v>47.61904761904762</v>
      </c>
      <c r="D421" s="40">
        <v>0</v>
      </c>
      <c r="E421" s="40">
        <v>0</v>
      </c>
      <c r="F421" s="40">
        <v>0</v>
      </c>
      <c r="G421" s="40">
        <v>0</v>
      </c>
    </row>
    <row r="422" spans="1:8">
      <c r="A422" s="78" t="s">
        <v>232</v>
      </c>
      <c r="B422" s="79"/>
      <c r="C422" s="78">
        <v>50</v>
      </c>
      <c r="D422" s="78">
        <f>SUM(D417:D421)</f>
        <v>0.02</v>
      </c>
      <c r="E422" s="78">
        <f t="shared" ref="E422:G422" si="19">SUM(E417:E421)</f>
        <v>0.03</v>
      </c>
      <c r="F422" s="80">
        <f t="shared" si="19"/>
        <v>7.0699999999999994</v>
      </c>
      <c r="G422" s="80">
        <f t="shared" si="19"/>
        <v>28.689999999999998</v>
      </c>
    </row>
    <row r="423" spans="1:8" ht="39.75" customHeight="1">
      <c r="A423" s="472" t="s">
        <v>1308</v>
      </c>
      <c r="B423" s="472"/>
      <c r="C423" s="472"/>
      <c r="D423" s="472"/>
      <c r="E423" s="472"/>
      <c r="F423" s="472"/>
      <c r="G423" s="472"/>
    </row>
    <row r="424" spans="1:8">
      <c r="D424" s="52"/>
      <c r="E424" s="52"/>
      <c r="F424" s="52"/>
      <c r="G424" s="52"/>
      <c r="H424" s="52">
        <f t="shared" ref="H424" si="20">H407+H422</f>
        <v>0</v>
      </c>
    </row>
    <row r="425" spans="1:8">
      <c r="A425" s="1" t="s">
        <v>1034</v>
      </c>
      <c r="B425" s="1"/>
      <c r="C425" s="1"/>
      <c r="D425" s="1"/>
      <c r="E425" s="1"/>
      <c r="F425" s="1"/>
      <c r="G425" s="1"/>
    </row>
    <row r="426" spans="1:8" ht="15" customHeight="1">
      <c r="A426" s="388" t="s">
        <v>215</v>
      </c>
      <c r="B426" s="390" t="s">
        <v>216</v>
      </c>
      <c r="C426" s="391"/>
      <c r="D426" s="392" t="s">
        <v>4</v>
      </c>
      <c r="E426" s="393"/>
      <c r="F426" s="394"/>
      <c r="G426" s="359" t="s">
        <v>217</v>
      </c>
    </row>
    <row r="427" spans="1:8">
      <c r="A427" s="389"/>
      <c r="B427" s="2" t="s">
        <v>218</v>
      </c>
      <c r="C427" s="2" t="s">
        <v>219</v>
      </c>
      <c r="D427" s="2" t="s">
        <v>220</v>
      </c>
      <c r="E427" s="2" t="s">
        <v>6</v>
      </c>
      <c r="F427" s="2" t="s">
        <v>221</v>
      </c>
      <c r="G427" s="360"/>
    </row>
    <row r="428" spans="1:8">
      <c r="A428" s="3" t="s">
        <v>1023</v>
      </c>
      <c r="B428" s="3">
        <v>50</v>
      </c>
      <c r="C428" s="3">
        <v>50</v>
      </c>
      <c r="D428" s="40">
        <v>3.3</v>
      </c>
      <c r="E428" s="40">
        <v>0.6</v>
      </c>
      <c r="F428" s="40">
        <v>25.1</v>
      </c>
      <c r="G428" s="40">
        <v>119</v>
      </c>
    </row>
    <row r="429" spans="1:8">
      <c r="A429" s="46" t="s">
        <v>232</v>
      </c>
      <c r="B429" s="46"/>
      <c r="C429" s="46">
        <v>50</v>
      </c>
      <c r="D429" s="46">
        <v>3.3</v>
      </c>
      <c r="E429" s="46">
        <v>0.6</v>
      </c>
      <c r="F429" s="46">
        <v>25.1</v>
      </c>
      <c r="G429" s="46">
        <v>119</v>
      </c>
    </row>
  </sheetData>
  <mergeCells count="171">
    <mergeCell ref="A1:G1"/>
    <mergeCell ref="A3:G3"/>
    <mergeCell ref="A6:A7"/>
    <mergeCell ref="B6:C6"/>
    <mergeCell ref="D6:F6"/>
    <mergeCell ref="G6:G7"/>
    <mergeCell ref="A39:H43"/>
    <mergeCell ref="A46:A47"/>
    <mergeCell ref="B46:C46"/>
    <mergeCell ref="D46:F46"/>
    <mergeCell ref="G46:G47"/>
    <mergeCell ref="A22:H26"/>
    <mergeCell ref="A29:A30"/>
    <mergeCell ref="B29:C29"/>
    <mergeCell ref="D29:F29"/>
    <mergeCell ref="G29:G30"/>
    <mergeCell ref="A65:A66"/>
    <mergeCell ref="B65:C65"/>
    <mergeCell ref="D65:F65"/>
    <mergeCell ref="G65:G66"/>
    <mergeCell ref="A70:G70"/>
    <mergeCell ref="A56:G56"/>
    <mergeCell ref="A59:A60"/>
    <mergeCell ref="B59:C59"/>
    <mergeCell ref="D59:F59"/>
    <mergeCell ref="G59:G60"/>
    <mergeCell ref="A73:G73"/>
    <mergeCell ref="A94:A95"/>
    <mergeCell ref="B94:C94"/>
    <mergeCell ref="D94:F94"/>
    <mergeCell ref="G94:G95"/>
    <mergeCell ref="A76:A77"/>
    <mergeCell ref="B76:C76"/>
    <mergeCell ref="D76:F76"/>
    <mergeCell ref="G76:G77"/>
    <mergeCell ref="A87:H91"/>
    <mergeCell ref="A110:H115"/>
    <mergeCell ref="A118:A119"/>
    <mergeCell ref="B118:C118"/>
    <mergeCell ref="D118:F118"/>
    <mergeCell ref="G118:G119"/>
    <mergeCell ref="A99:G99"/>
    <mergeCell ref="A102:A103"/>
    <mergeCell ref="B102:C102"/>
    <mergeCell ref="D102:F102"/>
    <mergeCell ref="G102:G103"/>
    <mergeCell ref="A138:H142"/>
    <mergeCell ref="A145:A146"/>
    <mergeCell ref="B145:C145"/>
    <mergeCell ref="D145:F145"/>
    <mergeCell ref="G145:G146"/>
    <mergeCell ref="A127:G127"/>
    <mergeCell ref="A130:A131"/>
    <mergeCell ref="B130:C130"/>
    <mergeCell ref="D130:F130"/>
    <mergeCell ref="G130:G131"/>
    <mergeCell ref="A164:A165"/>
    <mergeCell ref="B164:C164"/>
    <mergeCell ref="D164:F164"/>
    <mergeCell ref="G164:G165"/>
    <mergeCell ref="A171:G171"/>
    <mergeCell ref="A153:G153"/>
    <mergeCell ref="A158:A159"/>
    <mergeCell ref="B158:C158"/>
    <mergeCell ref="D158:F158"/>
    <mergeCell ref="G158:G159"/>
    <mergeCell ref="A187:H191"/>
    <mergeCell ref="A194:A195"/>
    <mergeCell ref="B194:C194"/>
    <mergeCell ref="D194:F194"/>
    <mergeCell ref="G194:G195"/>
    <mergeCell ref="A174:G174"/>
    <mergeCell ref="A177:A178"/>
    <mergeCell ref="B177:C177"/>
    <mergeCell ref="D177:F177"/>
    <mergeCell ref="G177:G178"/>
    <mergeCell ref="A210:H215"/>
    <mergeCell ref="A218:A219"/>
    <mergeCell ref="B218:C218"/>
    <mergeCell ref="D218:F218"/>
    <mergeCell ref="G218:G219"/>
    <mergeCell ref="A199:G199"/>
    <mergeCell ref="A202:A203"/>
    <mergeCell ref="B202:C202"/>
    <mergeCell ref="D202:F202"/>
    <mergeCell ref="G202:G203"/>
    <mergeCell ref="A239:H243"/>
    <mergeCell ref="A246:A247"/>
    <mergeCell ref="B246:C246"/>
    <mergeCell ref="D246:F246"/>
    <mergeCell ref="G246:G247"/>
    <mergeCell ref="A227:H232"/>
    <mergeCell ref="A235:A236"/>
    <mergeCell ref="B235:C235"/>
    <mergeCell ref="D235:F235"/>
    <mergeCell ref="G235:G236"/>
    <mergeCell ref="A260:A261"/>
    <mergeCell ref="B260:C260"/>
    <mergeCell ref="D260:F260"/>
    <mergeCell ref="G260:G261"/>
    <mergeCell ref="A264:G264"/>
    <mergeCell ref="A251:G251"/>
    <mergeCell ref="A254:A255"/>
    <mergeCell ref="B254:C254"/>
    <mergeCell ref="D254:F254"/>
    <mergeCell ref="G254:G255"/>
    <mergeCell ref="A277:H281"/>
    <mergeCell ref="A284:A285"/>
    <mergeCell ref="B284:C284"/>
    <mergeCell ref="D284:F284"/>
    <mergeCell ref="G284:G285"/>
    <mergeCell ref="A267:G267"/>
    <mergeCell ref="A270:A271"/>
    <mergeCell ref="B270:C270"/>
    <mergeCell ref="D270:F270"/>
    <mergeCell ref="G270:G271"/>
    <mergeCell ref="A308:H312"/>
    <mergeCell ref="A315:A316"/>
    <mergeCell ref="B315:C315"/>
    <mergeCell ref="D315:F315"/>
    <mergeCell ref="G315:G316"/>
    <mergeCell ref="A289:H294"/>
    <mergeCell ref="A297:A298"/>
    <mergeCell ref="B297:C297"/>
    <mergeCell ref="D297:F297"/>
    <mergeCell ref="G297:G298"/>
    <mergeCell ref="A339:G339"/>
    <mergeCell ref="A342:A343"/>
    <mergeCell ref="B342:C342"/>
    <mergeCell ref="D342:F342"/>
    <mergeCell ref="G342:G343"/>
    <mergeCell ref="A323:H328"/>
    <mergeCell ref="A331:A332"/>
    <mergeCell ref="B331:C331"/>
    <mergeCell ref="D331:F331"/>
    <mergeCell ref="G331:G332"/>
    <mergeCell ref="A359:A360"/>
    <mergeCell ref="B359:C359"/>
    <mergeCell ref="D359:F359"/>
    <mergeCell ref="G359:G360"/>
    <mergeCell ref="A363:G363"/>
    <mergeCell ref="A350:G350"/>
    <mergeCell ref="A353:A354"/>
    <mergeCell ref="B353:C353"/>
    <mergeCell ref="D353:F353"/>
    <mergeCell ref="G353:G354"/>
    <mergeCell ref="A398:G398"/>
    <mergeCell ref="A401:A402"/>
    <mergeCell ref="B401:C401"/>
    <mergeCell ref="D401:F401"/>
    <mergeCell ref="G401:G402"/>
    <mergeCell ref="A366:G366"/>
    <mergeCell ref="A388:A389"/>
    <mergeCell ref="B388:C388"/>
    <mergeCell ref="D388:F388"/>
    <mergeCell ref="G388:G389"/>
    <mergeCell ref="A369:A370"/>
    <mergeCell ref="B369:C369"/>
    <mergeCell ref="D369:F369"/>
    <mergeCell ref="G369:G370"/>
    <mergeCell ref="A381:H385"/>
    <mergeCell ref="A423:G423"/>
    <mergeCell ref="A426:A427"/>
    <mergeCell ref="B426:C426"/>
    <mergeCell ref="D426:F426"/>
    <mergeCell ref="G426:G427"/>
    <mergeCell ref="A408:H412"/>
    <mergeCell ref="A415:A416"/>
    <mergeCell ref="B415:C415"/>
    <mergeCell ref="D415:F415"/>
    <mergeCell ref="G415:G416"/>
  </mergeCells>
  <pageMargins left="0.7" right="0.7" top="0.75" bottom="0.75" header="0.3" footer="0.3"/>
  <pageSetup paperSize="9" orientation="portrait" verticalDpi="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workbookViewId="0">
      <selection activeCell="A14" sqref="A14"/>
    </sheetView>
  </sheetViews>
  <sheetFormatPr defaultRowHeight="14.4"/>
  <cols>
    <col min="1" max="1" width="36" customWidth="1"/>
    <col min="2" max="2" width="8.6640625" customWidth="1"/>
    <col min="7" max="7" width="13.88671875" customWidth="1"/>
    <col min="8" max="8" width="14.6640625" customWidth="1"/>
  </cols>
  <sheetData>
    <row r="1" spans="1:9">
      <c r="A1" s="12"/>
      <c r="B1" s="12"/>
      <c r="C1" s="1"/>
      <c r="D1" s="12"/>
      <c r="E1" s="12"/>
      <c r="F1" s="12"/>
      <c r="G1" s="1"/>
      <c r="H1" s="1"/>
      <c r="I1" s="1"/>
    </row>
    <row r="2" spans="1:9" ht="27.6" customHeight="1">
      <c r="A2" s="396" t="s">
        <v>991</v>
      </c>
      <c r="B2" s="396"/>
      <c r="C2" s="396"/>
      <c r="D2" s="396"/>
      <c r="E2" s="396"/>
      <c r="F2" s="396"/>
      <c r="G2" s="396"/>
      <c r="H2" s="396"/>
      <c r="I2" s="1"/>
    </row>
    <row r="3" spans="1:9">
      <c r="A3" s="8"/>
      <c r="B3" s="1"/>
      <c r="C3" s="1"/>
      <c r="D3" s="1"/>
      <c r="E3" s="1"/>
      <c r="F3" s="1"/>
      <c r="G3" s="1"/>
      <c r="H3" s="1"/>
      <c r="I3" s="1"/>
    </row>
    <row r="4" spans="1:9" ht="15" thickBot="1">
      <c r="A4" s="397" t="s">
        <v>67</v>
      </c>
      <c r="B4" s="397"/>
      <c r="C4" s="397"/>
      <c r="D4" s="397"/>
      <c r="E4" s="397"/>
      <c r="F4" s="397"/>
      <c r="G4" s="397"/>
      <c r="H4" s="397"/>
      <c r="I4" s="1"/>
    </row>
    <row r="5" spans="1:9" ht="15" thickBot="1">
      <c r="A5" s="398" t="s">
        <v>22</v>
      </c>
      <c r="B5" s="260" t="s">
        <v>0</v>
      </c>
      <c r="C5" s="252" t="s">
        <v>12</v>
      </c>
      <c r="D5" s="252" t="s">
        <v>13</v>
      </c>
      <c r="E5" s="252" t="s">
        <v>18</v>
      </c>
      <c r="F5" s="252" t="s">
        <v>20</v>
      </c>
      <c r="G5" s="400" t="s">
        <v>26</v>
      </c>
      <c r="H5" s="402" t="s">
        <v>24</v>
      </c>
      <c r="I5" s="1"/>
    </row>
    <row r="6" spans="1:9" ht="39" customHeight="1" thickBot="1">
      <c r="A6" s="399"/>
      <c r="B6" s="404" t="s">
        <v>23</v>
      </c>
      <c r="C6" s="405"/>
      <c r="D6" s="405"/>
      <c r="E6" s="405"/>
      <c r="F6" s="406"/>
      <c r="G6" s="401"/>
      <c r="H6" s="403"/>
      <c r="I6" s="1"/>
    </row>
    <row r="7" spans="1:9" ht="15" thickBot="1">
      <c r="A7" s="246" t="s">
        <v>222</v>
      </c>
      <c r="B7" s="247">
        <v>16.440000000000001</v>
      </c>
      <c r="C7" s="247">
        <v>215.33</v>
      </c>
      <c r="D7" s="247">
        <v>215.33</v>
      </c>
      <c r="E7" s="242">
        <v>161.5</v>
      </c>
      <c r="F7" s="247"/>
      <c r="G7" s="255">
        <f>SUM(B7:F7)</f>
        <v>608.6</v>
      </c>
      <c r="H7" s="247"/>
      <c r="I7" s="1"/>
    </row>
    <row r="8" spans="1:9" ht="15" thickBot="1">
      <c r="A8" s="249" t="s">
        <v>975</v>
      </c>
      <c r="B8" s="239">
        <f>SUM(B7)</f>
        <v>16.440000000000001</v>
      </c>
      <c r="C8" s="239">
        <f t="shared" ref="C8:G8" si="0">SUM(C7)</f>
        <v>215.33</v>
      </c>
      <c r="D8" s="239">
        <f t="shared" si="0"/>
        <v>215.33</v>
      </c>
      <c r="E8" s="239">
        <f t="shared" si="0"/>
        <v>161.5</v>
      </c>
      <c r="F8" s="239">
        <f t="shared" si="0"/>
        <v>0</v>
      </c>
      <c r="G8" s="250">
        <f t="shared" si="0"/>
        <v>608.6</v>
      </c>
      <c r="H8" s="253">
        <v>450</v>
      </c>
      <c r="I8" s="1"/>
    </row>
    <row r="9" spans="1:9">
      <c r="A9" s="18" t="s">
        <v>223</v>
      </c>
      <c r="B9" s="235">
        <v>99.1</v>
      </c>
      <c r="C9" s="235">
        <v>84.1</v>
      </c>
      <c r="D9" s="17">
        <v>9.14</v>
      </c>
      <c r="E9" s="17">
        <v>40.92</v>
      </c>
      <c r="F9" s="235">
        <v>23</v>
      </c>
      <c r="G9" s="254">
        <f t="shared" ref="G9:G14" si="1">SUM(B9:F9)</f>
        <v>256.26</v>
      </c>
      <c r="H9" s="17"/>
      <c r="I9" s="1"/>
    </row>
    <row r="10" spans="1:9">
      <c r="A10" s="13" t="s">
        <v>279</v>
      </c>
      <c r="B10" s="2">
        <v>29.03</v>
      </c>
      <c r="C10" s="2"/>
      <c r="D10" s="128">
        <v>23.2</v>
      </c>
      <c r="E10" s="2"/>
      <c r="F10" s="128">
        <v>12</v>
      </c>
      <c r="G10" s="254">
        <f t="shared" si="1"/>
        <v>64.23</v>
      </c>
      <c r="H10" s="2"/>
    </row>
    <row r="11" spans="1:9">
      <c r="A11" s="13" t="s">
        <v>962</v>
      </c>
      <c r="B11" s="2">
        <v>18.54</v>
      </c>
      <c r="C11" s="2"/>
      <c r="D11" s="2">
        <v>79.17</v>
      </c>
      <c r="E11" s="2"/>
      <c r="F11" s="128">
        <v>52</v>
      </c>
      <c r="G11" s="254">
        <f t="shared" si="1"/>
        <v>149.71</v>
      </c>
      <c r="H11" s="2"/>
    </row>
    <row r="12" spans="1:9">
      <c r="A12" s="13" t="s">
        <v>325</v>
      </c>
      <c r="B12" s="2">
        <v>42.22</v>
      </c>
      <c r="C12" s="2"/>
      <c r="D12" s="2"/>
      <c r="E12" s="2"/>
      <c r="F12" s="128"/>
      <c r="G12" s="254">
        <f t="shared" si="1"/>
        <v>42.22</v>
      </c>
      <c r="H12" s="2"/>
    </row>
    <row r="13" spans="1:9">
      <c r="A13" s="13" t="s">
        <v>293</v>
      </c>
      <c r="B13" s="2">
        <v>0.54</v>
      </c>
      <c r="C13" s="2">
        <v>0.54</v>
      </c>
      <c r="D13" s="2"/>
      <c r="E13" s="2"/>
      <c r="F13" s="128"/>
      <c r="G13" s="254">
        <f t="shared" si="1"/>
        <v>1.08</v>
      </c>
      <c r="H13" s="2"/>
    </row>
    <row r="14" spans="1:9" ht="15" thickBot="1">
      <c r="A14" s="15" t="s">
        <v>537</v>
      </c>
      <c r="B14" s="9"/>
      <c r="C14" s="9"/>
      <c r="D14" s="9"/>
      <c r="E14" s="9"/>
      <c r="F14" s="237">
        <v>3</v>
      </c>
      <c r="G14" s="255">
        <f t="shared" si="1"/>
        <v>3</v>
      </c>
      <c r="H14" s="2"/>
    </row>
    <row r="15" spans="1:9" ht="15" thickBot="1">
      <c r="A15" s="249" t="s">
        <v>965</v>
      </c>
      <c r="B15" s="243">
        <f>SUM(B9:B14)</f>
        <v>189.42999999999998</v>
      </c>
      <c r="C15" s="243">
        <f t="shared" ref="C15:G15" si="2">SUM(C9:C14)</f>
        <v>84.64</v>
      </c>
      <c r="D15" s="243">
        <f t="shared" si="2"/>
        <v>111.51</v>
      </c>
      <c r="E15" s="243">
        <f t="shared" si="2"/>
        <v>40.92</v>
      </c>
      <c r="F15" s="243">
        <f t="shared" si="2"/>
        <v>90</v>
      </c>
      <c r="G15" s="243">
        <f t="shared" si="2"/>
        <v>516.50000000000011</v>
      </c>
      <c r="H15" s="241">
        <v>250</v>
      </c>
    </row>
    <row r="16" spans="1:9">
      <c r="A16" s="18" t="s">
        <v>966</v>
      </c>
      <c r="B16" s="17">
        <v>35.28</v>
      </c>
      <c r="C16" s="17"/>
      <c r="D16" s="235">
        <v>47.5</v>
      </c>
      <c r="E16" s="17"/>
      <c r="F16" s="17"/>
      <c r="G16" s="245">
        <f>SUM(B16:F16)</f>
        <v>82.78</v>
      </c>
      <c r="H16" s="2"/>
    </row>
    <row r="17" spans="1:8">
      <c r="A17" s="2" t="s">
        <v>990</v>
      </c>
      <c r="B17" s="2"/>
      <c r="C17" s="2">
        <v>42.75</v>
      </c>
      <c r="D17" s="2"/>
      <c r="E17" s="2"/>
      <c r="F17" s="2"/>
      <c r="G17" s="14">
        <f t="shared" ref="G17:G20" si="3">SUM(B17:F17)</f>
        <v>42.75</v>
      </c>
      <c r="H17" s="2"/>
    </row>
    <row r="18" spans="1:8">
      <c r="A18" s="2" t="s">
        <v>344</v>
      </c>
      <c r="B18" s="2"/>
      <c r="C18" s="2"/>
      <c r="D18" s="2"/>
      <c r="E18" s="2">
        <v>93.33</v>
      </c>
      <c r="F18" s="2"/>
      <c r="G18" s="14">
        <f t="shared" si="3"/>
        <v>93.33</v>
      </c>
      <c r="H18" s="2"/>
    </row>
    <row r="19" spans="1:8" ht="15" thickBot="1">
      <c r="A19" s="9" t="s">
        <v>993</v>
      </c>
      <c r="B19" s="9"/>
      <c r="C19" s="9"/>
      <c r="D19" s="9"/>
      <c r="E19" s="9"/>
      <c r="F19" s="237">
        <v>40</v>
      </c>
      <c r="G19" s="272">
        <f t="shared" si="3"/>
        <v>40</v>
      </c>
      <c r="H19" s="9"/>
    </row>
    <row r="20" spans="1:8" ht="15" thickBot="1">
      <c r="A20" s="238" t="s">
        <v>968</v>
      </c>
      <c r="B20" s="239">
        <f>SUM(B16:B19)</f>
        <v>35.28</v>
      </c>
      <c r="C20" s="239">
        <f t="shared" ref="C20:F20" si="4">SUM(C16:C19)</f>
        <v>42.75</v>
      </c>
      <c r="D20" s="243">
        <f t="shared" si="4"/>
        <v>47.5</v>
      </c>
      <c r="E20" s="239">
        <f t="shared" si="4"/>
        <v>93.33</v>
      </c>
      <c r="F20" s="243">
        <f t="shared" si="4"/>
        <v>40</v>
      </c>
      <c r="G20" s="256">
        <f t="shared" si="3"/>
        <v>258.86</v>
      </c>
      <c r="H20" s="253">
        <v>200</v>
      </c>
    </row>
    <row r="21" spans="1:8">
      <c r="A21" s="17" t="s">
        <v>300</v>
      </c>
      <c r="B21" s="235">
        <v>10</v>
      </c>
      <c r="C21" s="17"/>
      <c r="D21" s="17"/>
      <c r="E21" s="17"/>
      <c r="F21" s="17"/>
      <c r="G21" s="235">
        <f>SUM(B21:F21)</f>
        <v>10</v>
      </c>
      <c r="H21" s="17"/>
    </row>
    <row r="22" spans="1:8">
      <c r="A22" s="2" t="s">
        <v>268</v>
      </c>
      <c r="B22" s="2"/>
      <c r="C22" s="128">
        <v>20.2</v>
      </c>
      <c r="D22" s="128">
        <v>220.2</v>
      </c>
      <c r="E22" s="2"/>
      <c r="F22" s="2"/>
      <c r="G22" s="235">
        <f t="shared" ref="G22:G24" si="5">SUM(B22:F22)</f>
        <v>240.39999999999998</v>
      </c>
      <c r="H22" s="2"/>
    </row>
    <row r="23" spans="1:8" ht="15" thickBot="1">
      <c r="A23" s="9" t="s">
        <v>320</v>
      </c>
      <c r="B23" s="9"/>
      <c r="C23" s="237">
        <v>35</v>
      </c>
      <c r="D23" s="237"/>
      <c r="E23" s="237">
        <v>26</v>
      </c>
      <c r="F23" s="9">
        <v>31.25</v>
      </c>
      <c r="G23" s="242">
        <f t="shared" si="5"/>
        <v>92.25</v>
      </c>
      <c r="H23" s="9"/>
    </row>
    <row r="24" spans="1:8" ht="15" thickBot="1">
      <c r="A24" s="238" t="s">
        <v>969</v>
      </c>
      <c r="B24" s="243">
        <f>SUM(B21:B23)</f>
        <v>10</v>
      </c>
      <c r="C24" s="243">
        <f t="shared" ref="C24:F24" si="6">SUM(C21:C23)</f>
        <v>55.2</v>
      </c>
      <c r="D24" s="243">
        <f t="shared" si="6"/>
        <v>220.2</v>
      </c>
      <c r="E24" s="243">
        <f t="shared" si="6"/>
        <v>26</v>
      </c>
      <c r="F24" s="243">
        <f t="shared" si="6"/>
        <v>31.25</v>
      </c>
      <c r="G24" s="244">
        <f t="shared" si="5"/>
        <v>342.65</v>
      </c>
      <c r="H24" s="253">
        <v>250</v>
      </c>
    </row>
    <row r="25" spans="1:8">
      <c r="A25" s="17" t="s">
        <v>335</v>
      </c>
      <c r="B25" s="17"/>
      <c r="C25" s="235">
        <v>1.5</v>
      </c>
      <c r="D25" s="17"/>
      <c r="E25" s="17"/>
      <c r="F25" s="17">
        <v>6.25</v>
      </c>
      <c r="G25" s="17">
        <f>SUM(B25:F25)</f>
        <v>7.75</v>
      </c>
      <c r="H25" s="17"/>
    </row>
    <row r="26" spans="1:8">
      <c r="A26" s="2" t="s">
        <v>982</v>
      </c>
      <c r="B26" s="2"/>
      <c r="C26" s="2">
        <v>8.93</v>
      </c>
      <c r="D26" s="2"/>
      <c r="E26" s="2">
        <v>8.93</v>
      </c>
      <c r="F26" s="2">
        <v>5.95</v>
      </c>
      <c r="G26" s="2">
        <f t="shared" ref="G26:G29" si="7">SUM(B26:F26)</f>
        <v>23.81</v>
      </c>
      <c r="H26" s="2"/>
    </row>
    <row r="27" spans="1:8">
      <c r="A27" s="2" t="s">
        <v>246</v>
      </c>
      <c r="B27" s="2"/>
      <c r="C27" s="128">
        <v>23</v>
      </c>
      <c r="D27" s="128">
        <v>100</v>
      </c>
      <c r="E27" s="2">
        <v>60.87</v>
      </c>
      <c r="F27" s="128">
        <v>14</v>
      </c>
      <c r="G27" s="2">
        <f t="shared" si="7"/>
        <v>197.87</v>
      </c>
      <c r="H27" s="2"/>
    </row>
    <row r="28" spans="1:8" ht="15" thickBot="1">
      <c r="A28" s="9" t="s">
        <v>698</v>
      </c>
      <c r="B28" s="9"/>
      <c r="C28" s="9"/>
      <c r="D28" s="9"/>
      <c r="E28" s="237">
        <v>100</v>
      </c>
      <c r="F28" s="9"/>
      <c r="G28" s="237">
        <f t="shared" si="7"/>
        <v>100</v>
      </c>
      <c r="H28" s="9"/>
    </row>
    <row r="29" spans="1:8" ht="15" thickBot="1">
      <c r="A29" s="238" t="s">
        <v>971</v>
      </c>
      <c r="B29" s="239"/>
      <c r="C29" s="243">
        <f>SUM(C25:C28)</f>
        <v>33.43</v>
      </c>
      <c r="D29" s="243">
        <f t="shared" ref="D29:F29" si="8">SUM(D25:D28)</f>
        <v>100</v>
      </c>
      <c r="E29" s="243">
        <f t="shared" si="8"/>
        <v>169.8</v>
      </c>
      <c r="F29" s="243">
        <f t="shared" si="8"/>
        <v>26.2</v>
      </c>
      <c r="G29" s="257">
        <f t="shared" si="7"/>
        <v>329.43</v>
      </c>
      <c r="H29" s="253">
        <v>250</v>
      </c>
    </row>
    <row r="30" spans="1:8" ht="15" thickBot="1">
      <c r="A30" s="247" t="s">
        <v>366</v>
      </c>
      <c r="B30" s="247"/>
      <c r="C30" s="247"/>
      <c r="D30" s="247"/>
      <c r="E30" s="247"/>
      <c r="F30" s="242">
        <v>50</v>
      </c>
      <c r="G30" s="242">
        <f>SUM(B30:F30)</f>
        <v>50</v>
      </c>
      <c r="H30" s="247"/>
    </row>
    <row r="31" spans="1:8" ht="15" thickBot="1">
      <c r="A31" s="238" t="s">
        <v>973</v>
      </c>
      <c r="B31" s="239"/>
      <c r="C31" s="239"/>
      <c r="D31" s="239"/>
      <c r="E31" s="239"/>
      <c r="F31" s="243">
        <f>SUM(F30)</f>
        <v>50</v>
      </c>
      <c r="G31" s="244">
        <f>SUM(B31:F31)</f>
        <v>50</v>
      </c>
      <c r="H31" s="253">
        <v>50</v>
      </c>
    </row>
    <row r="32" spans="1:8" ht="15" thickBot="1">
      <c r="A32" s="238" t="s">
        <v>974</v>
      </c>
      <c r="B32" s="243">
        <f>B8+B15+B20+B24+B29+B31</f>
        <v>251.14999999999998</v>
      </c>
      <c r="C32" s="243">
        <f t="shared" ref="C32:G32" si="9">C8+C15+C20+C24+C29+C31</f>
        <v>431.35</v>
      </c>
      <c r="D32" s="243">
        <f t="shared" si="9"/>
        <v>694.54</v>
      </c>
      <c r="E32" s="243">
        <f t="shared" si="9"/>
        <v>491.55</v>
      </c>
      <c r="F32" s="243">
        <f t="shared" si="9"/>
        <v>237.45</v>
      </c>
      <c r="G32" s="243">
        <f t="shared" si="9"/>
        <v>2106.04</v>
      </c>
      <c r="H32" s="258"/>
    </row>
    <row r="33" spans="1:8">
      <c r="A33" s="1"/>
      <c r="B33" s="1"/>
      <c r="C33" s="1"/>
      <c r="D33" s="1"/>
      <c r="E33" s="1"/>
      <c r="F33" s="1"/>
      <c r="G33" s="1"/>
      <c r="H33" s="1"/>
    </row>
  </sheetData>
  <mergeCells count="6">
    <mergeCell ref="A2:H2"/>
    <mergeCell ref="A4:H4"/>
    <mergeCell ref="A5:A6"/>
    <mergeCell ref="G5:G6"/>
    <mergeCell ref="H5:H6"/>
    <mergeCell ref="B6:F6"/>
  </mergeCells>
  <pageMargins left="0.7" right="0.7" top="0.75" bottom="0.75" header="0.3" footer="0.3"/>
  <pageSetup paperSize="9" orientation="landscape" verticalDpi="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
  <sheetViews>
    <sheetView workbookViewId="0">
      <selection activeCell="B39" sqref="B39:B40"/>
    </sheetView>
  </sheetViews>
  <sheetFormatPr defaultRowHeight="14.4"/>
  <cols>
    <col min="1" max="1" width="16.6640625" customWidth="1"/>
    <col min="2" max="2" width="46.6640625" customWidth="1"/>
    <col min="3" max="3" width="12.33203125" customWidth="1"/>
    <col min="4" max="4" width="11.33203125" customWidth="1"/>
    <col min="5" max="5" width="9.88671875" customWidth="1"/>
    <col min="6" max="6" width="10.33203125" customWidth="1"/>
    <col min="7" max="7" width="10" customWidth="1"/>
  </cols>
  <sheetData>
    <row r="1" spans="1:9">
      <c r="A1" s="363" t="s">
        <v>40</v>
      </c>
      <c r="B1" s="364"/>
      <c r="C1" s="364"/>
      <c r="D1" s="364"/>
      <c r="E1" s="364"/>
      <c r="F1" s="364"/>
      <c r="G1" s="364"/>
      <c r="H1" s="1"/>
      <c r="I1" s="1"/>
    </row>
    <row r="2" spans="1:9">
      <c r="A2" s="363" t="s">
        <v>68</v>
      </c>
      <c r="B2" s="363"/>
      <c r="C2" s="363"/>
      <c r="D2" s="363"/>
      <c r="E2" s="363"/>
      <c r="F2" s="363"/>
      <c r="G2" s="363"/>
      <c r="H2" s="1"/>
      <c r="I2" s="1"/>
    </row>
    <row r="3" spans="1:9" ht="34.950000000000003" customHeight="1">
      <c r="A3" s="365" t="s">
        <v>1</v>
      </c>
      <c r="B3" s="366" t="s">
        <v>2</v>
      </c>
      <c r="C3" s="365" t="s">
        <v>3</v>
      </c>
      <c r="D3" s="366" t="s">
        <v>4</v>
      </c>
      <c r="E3" s="366"/>
      <c r="F3" s="366"/>
      <c r="G3" s="365" t="s">
        <v>8</v>
      </c>
      <c r="H3" s="359" t="s">
        <v>1011</v>
      </c>
      <c r="I3" s="1"/>
    </row>
    <row r="4" spans="1:9" ht="21.75" customHeight="1">
      <c r="A4" s="365"/>
      <c r="B4" s="366"/>
      <c r="C4" s="365"/>
      <c r="D4" s="3" t="s">
        <v>5</v>
      </c>
      <c r="E4" s="3" t="s">
        <v>6</v>
      </c>
      <c r="F4" s="3" t="s">
        <v>7</v>
      </c>
      <c r="G4" s="365"/>
      <c r="H4" s="360"/>
      <c r="I4" s="1"/>
    </row>
    <row r="5" spans="1:9">
      <c r="A5" s="4" t="s">
        <v>9</v>
      </c>
      <c r="B5" s="4"/>
      <c r="C5" s="4"/>
      <c r="D5" s="4"/>
      <c r="E5" s="4"/>
      <c r="F5" s="4"/>
      <c r="G5" s="4"/>
      <c r="H5" s="2"/>
      <c r="I5" s="1"/>
    </row>
    <row r="6" spans="1:9">
      <c r="A6" s="2" t="s">
        <v>102</v>
      </c>
      <c r="B6" s="2" t="s">
        <v>126</v>
      </c>
      <c r="C6" s="208" t="s">
        <v>82</v>
      </c>
      <c r="D6" s="34">
        <v>2.66</v>
      </c>
      <c r="E6" s="34">
        <v>4.24</v>
      </c>
      <c r="F6" s="34">
        <v>15.590000000000002</v>
      </c>
      <c r="G6" s="33">
        <v>110.78999999999999</v>
      </c>
      <c r="H6" s="2"/>
      <c r="I6" s="1"/>
    </row>
    <row r="7" spans="1:9">
      <c r="A7" s="2" t="s">
        <v>871</v>
      </c>
      <c r="B7" s="2" t="s">
        <v>1008</v>
      </c>
      <c r="C7" s="208" t="s">
        <v>96</v>
      </c>
      <c r="D7" s="34">
        <v>22.51</v>
      </c>
      <c r="E7" s="34">
        <v>18.019999999999996</v>
      </c>
      <c r="F7" s="34">
        <v>49.43</v>
      </c>
      <c r="G7" s="33">
        <v>449.81</v>
      </c>
      <c r="H7" s="2"/>
      <c r="I7" s="1"/>
    </row>
    <row r="8" spans="1:9">
      <c r="A8" s="2" t="s">
        <v>415</v>
      </c>
      <c r="B8" s="2" t="s">
        <v>105</v>
      </c>
      <c r="C8" s="208">
        <v>100</v>
      </c>
      <c r="D8" s="34">
        <v>1.54</v>
      </c>
      <c r="E8" s="34">
        <v>11.629999999999999</v>
      </c>
      <c r="F8" s="34">
        <v>8.4599999999999991</v>
      </c>
      <c r="G8" s="33">
        <v>144.72</v>
      </c>
      <c r="H8" s="2"/>
      <c r="I8" s="1"/>
    </row>
    <row r="9" spans="1:9">
      <c r="A9" s="2" t="s">
        <v>408</v>
      </c>
      <c r="B9" s="2" t="s">
        <v>1023</v>
      </c>
      <c r="C9" s="208">
        <v>50</v>
      </c>
      <c r="D9" s="34">
        <v>3.3</v>
      </c>
      <c r="E9" s="34">
        <v>0.6</v>
      </c>
      <c r="F9" s="34">
        <v>25.1</v>
      </c>
      <c r="G9" s="33">
        <v>119</v>
      </c>
      <c r="H9" s="2"/>
      <c r="I9" s="1"/>
    </row>
    <row r="10" spans="1:9">
      <c r="A10" s="2" t="s">
        <v>137</v>
      </c>
      <c r="B10" s="2" t="s">
        <v>836</v>
      </c>
      <c r="C10" s="208">
        <v>200</v>
      </c>
      <c r="D10" s="34">
        <v>0</v>
      </c>
      <c r="E10" s="34">
        <v>0</v>
      </c>
      <c r="F10" s="34">
        <v>19.59</v>
      </c>
      <c r="G10" s="33">
        <v>78.36</v>
      </c>
      <c r="H10" s="2"/>
      <c r="I10" s="1"/>
    </row>
    <row r="11" spans="1:9">
      <c r="A11" s="361" t="s">
        <v>10</v>
      </c>
      <c r="B11" s="361"/>
      <c r="C11" s="4"/>
      <c r="D11" s="103">
        <f>SUM(D6:D10)</f>
        <v>30.01</v>
      </c>
      <c r="E11" s="103">
        <f t="shared" ref="E11:G11" si="0">SUM(E6:E10)</f>
        <v>34.49</v>
      </c>
      <c r="F11" s="103">
        <f t="shared" si="0"/>
        <v>118.16999999999999</v>
      </c>
      <c r="G11" s="103">
        <f t="shared" si="0"/>
        <v>902.68000000000006</v>
      </c>
      <c r="H11" s="2"/>
      <c r="I11" s="1"/>
    </row>
    <row r="12" spans="1:9" ht="26.4" customHeight="1">
      <c r="A12" s="362" t="s">
        <v>11</v>
      </c>
      <c r="B12" s="362"/>
      <c r="C12" s="4"/>
      <c r="D12" s="7" t="s">
        <v>777</v>
      </c>
      <c r="E12" s="7" t="s">
        <v>778</v>
      </c>
      <c r="F12" s="7" t="s">
        <v>779</v>
      </c>
      <c r="G12" s="7" t="s">
        <v>780</v>
      </c>
      <c r="H12" s="2"/>
      <c r="I12" s="1"/>
    </row>
    <row r="13" spans="1:9">
      <c r="A13" s="1"/>
      <c r="B13" s="1"/>
      <c r="C13" s="1"/>
      <c r="D13" s="1"/>
      <c r="E13" s="1"/>
      <c r="F13" s="1"/>
      <c r="G13" s="1"/>
      <c r="H13" s="1"/>
      <c r="I13" s="1"/>
    </row>
    <row r="14" spans="1:9">
      <c r="A14" s="363" t="s">
        <v>69</v>
      </c>
      <c r="B14" s="363"/>
      <c r="C14" s="363"/>
      <c r="D14" s="363"/>
      <c r="E14" s="363"/>
      <c r="F14" s="363"/>
      <c r="G14" s="363"/>
      <c r="H14" s="1"/>
      <c r="I14" s="1"/>
    </row>
    <row r="15" spans="1:9" ht="31.95" customHeight="1">
      <c r="A15" s="365" t="s">
        <v>1</v>
      </c>
      <c r="B15" s="366" t="s">
        <v>2</v>
      </c>
      <c r="C15" s="365" t="s">
        <v>3</v>
      </c>
      <c r="D15" s="366" t="s">
        <v>4</v>
      </c>
      <c r="E15" s="366"/>
      <c r="F15" s="366"/>
      <c r="G15" s="365" t="s">
        <v>8</v>
      </c>
      <c r="H15" s="359" t="s">
        <v>1011</v>
      </c>
      <c r="I15" s="1"/>
    </row>
    <row r="16" spans="1:9" ht="33" customHeight="1">
      <c r="A16" s="365"/>
      <c r="B16" s="366"/>
      <c r="C16" s="365"/>
      <c r="D16" s="3" t="s">
        <v>5</v>
      </c>
      <c r="E16" s="3" t="s">
        <v>6</v>
      </c>
      <c r="F16" s="3" t="s">
        <v>7</v>
      </c>
      <c r="G16" s="365"/>
      <c r="H16" s="360"/>
    </row>
    <row r="17" spans="1:8">
      <c r="A17" s="4" t="s">
        <v>9</v>
      </c>
      <c r="B17" s="4"/>
      <c r="C17" s="4"/>
      <c r="D17" s="4"/>
      <c r="E17" s="4"/>
      <c r="F17" s="4"/>
      <c r="G17" s="4"/>
      <c r="H17" s="2"/>
    </row>
    <row r="18" spans="1:8">
      <c r="A18" s="2" t="s">
        <v>894</v>
      </c>
      <c r="B18" s="2" t="s">
        <v>127</v>
      </c>
      <c r="C18" s="208" t="s">
        <v>82</v>
      </c>
      <c r="D18" s="34">
        <v>7.0100000000000007</v>
      </c>
      <c r="E18" s="34">
        <v>7.4</v>
      </c>
      <c r="F18" s="34">
        <v>14.120000000000001</v>
      </c>
      <c r="G18" s="33">
        <v>151.12</v>
      </c>
      <c r="H18" s="2"/>
    </row>
    <row r="19" spans="1:8">
      <c r="A19" s="2" t="s">
        <v>106</v>
      </c>
      <c r="B19" s="2" t="s">
        <v>128</v>
      </c>
      <c r="C19" s="208" t="s">
        <v>131</v>
      </c>
      <c r="D19" s="34">
        <v>17.91</v>
      </c>
      <c r="E19" s="34">
        <v>22.25</v>
      </c>
      <c r="F19" s="34">
        <v>21.93</v>
      </c>
      <c r="G19" s="33">
        <v>364.51</v>
      </c>
      <c r="H19" s="2"/>
    </row>
    <row r="20" spans="1:8">
      <c r="A20" s="2" t="s">
        <v>408</v>
      </c>
      <c r="B20" s="2" t="s">
        <v>1023</v>
      </c>
      <c r="C20" s="208">
        <v>50</v>
      </c>
      <c r="D20" s="34">
        <v>3.3</v>
      </c>
      <c r="E20" s="34">
        <v>0.6</v>
      </c>
      <c r="F20" s="34">
        <v>25.1</v>
      </c>
      <c r="G20" s="33">
        <v>119</v>
      </c>
      <c r="H20" s="2"/>
    </row>
    <row r="21" spans="1:8">
      <c r="A21" s="2" t="s">
        <v>198</v>
      </c>
      <c r="B21" s="2" t="s">
        <v>129</v>
      </c>
      <c r="C21" s="208">
        <v>200</v>
      </c>
      <c r="D21" s="34">
        <v>0.6</v>
      </c>
      <c r="E21" s="34">
        <v>0.1</v>
      </c>
      <c r="F21" s="34">
        <v>26.8</v>
      </c>
      <c r="G21" s="33">
        <v>110.8</v>
      </c>
      <c r="H21" s="2"/>
    </row>
    <row r="22" spans="1:8">
      <c r="A22" s="2" t="s">
        <v>895</v>
      </c>
      <c r="B22" s="2" t="s">
        <v>839</v>
      </c>
      <c r="C22" s="208" t="s">
        <v>179</v>
      </c>
      <c r="D22" s="34">
        <v>1.3699999999999999</v>
      </c>
      <c r="E22" s="34">
        <v>0.5</v>
      </c>
      <c r="F22" s="34">
        <v>25.7</v>
      </c>
      <c r="G22" s="33">
        <v>115</v>
      </c>
      <c r="H22" s="2"/>
    </row>
    <row r="23" spans="1:8">
      <c r="A23" s="361" t="s">
        <v>10</v>
      </c>
      <c r="B23" s="361"/>
      <c r="C23" s="4"/>
      <c r="D23" s="103">
        <f>SUM(D18:D22)</f>
        <v>30.190000000000005</v>
      </c>
      <c r="E23" s="103">
        <f t="shared" ref="E23:G23" si="1">SUM(E18:E22)</f>
        <v>30.85</v>
      </c>
      <c r="F23" s="103">
        <f t="shared" si="1"/>
        <v>113.65</v>
      </c>
      <c r="G23" s="103">
        <f t="shared" si="1"/>
        <v>860.43</v>
      </c>
      <c r="H23" s="2"/>
    </row>
    <row r="24" spans="1:8" ht="30" customHeight="1">
      <c r="A24" s="362" t="s">
        <v>11</v>
      </c>
      <c r="B24" s="362"/>
      <c r="C24" s="4"/>
      <c r="D24" s="7" t="s">
        <v>777</v>
      </c>
      <c r="E24" s="7" t="s">
        <v>778</v>
      </c>
      <c r="F24" s="7" t="s">
        <v>779</v>
      </c>
      <c r="G24" s="7" t="s">
        <v>780</v>
      </c>
      <c r="H24" s="2"/>
    </row>
    <row r="26" spans="1:8">
      <c r="A26" s="367" t="s">
        <v>70</v>
      </c>
      <c r="B26" s="367"/>
      <c r="C26" s="367"/>
      <c r="D26" s="367"/>
      <c r="E26" s="367"/>
      <c r="F26" s="367"/>
      <c r="G26" s="367"/>
    </row>
    <row r="27" spans="1:8" ht="31.95" customHeight="1">
      <c r="A27" s="371" t="s">
        <v>1</v>
      </c>
      <c r="B27" s="373" t="s">
        <v>2</v>
      </c>
      <c r="C27" s="371" t="s">
        <v>19</v>
      </c>
      <c r="D27" s="368" t="s">
        <v>4</v>
      </c>
      <c r="E27" s="369"/>
      <c r="F27" s="370"/>
      <c r="G27" s="371" t="s">
        <v>8</v>
      </c>
      <c r="H27" s="359" t="s">
        <v>1011</v>
      </c>
    </row>
    <row r="28" spans="1:8" ht="24.75" customHeight="1">
      <c r="A28" s="372"/>
      <c r="B28" s="374"/>
      <c r="C28" s="372"/>
      <c r="D28" s="3" t="s">
        <v>5</v>
      </c>
      <c r="E28" s="3" t="s">
        <v>6</v>
      </c>
      <c r="F28" s="3" t="s">
        <v>7</v>
      </c>
      <c r="G28" s="372"/>
      <c r="H28" s="360"/>
    </row>
    <row r="29" spans="1:8">
      <c r="A29" s="4" t="s">
        <v>9</v>
      </c>
      <c r="B29" s="4"/>
      <c r="C29" s="4"/>
      <c r="D29" s="4"/>
      <c r="E29" s="4"/>
      <c r="F29" s="4"/>
      <c r="G29" s="4"/>
      <c r="H29" s="2"/>
    </row>
    <row r="30" spans="1:8" ht="13.5" customHeight="1">
      <c r="A30" s="2" t="s">
        <v>900</v>
      </c>
      <c r="B30" s="2" t="s">
        <v>259</v>
      </c>
      <c r="C30" s="208" t="s">
        <v>150</v>
      </c>
      <c r="D30" s="34">
        <v>14.989999999999997</v>
      </c>
      <c r="E30" s="34">
        <v>18.12</v>
      </c>
      <c r="F30" s="34">
        <v>36.64</v>
      </c>
      <c r="G30" s="33">
        <v>369.82</v>
      </c>
      <c r="H30" s="2"/>
    </row>
    <row r="31" spans="1:8" ht="15.75" customHeight="1">
      <c r="A31" s="2" t="s">
        <v>481</v>
      </c>
      <c r="B31" s="2" t="s">
        <v>906</v>
      </c>
      <c r="C31" s="208">
        <v>95</v>
      </c>
      <c r="D31" s="34">
        <v>0.94</v>
      </c>
      <c r="E31" s="34">
        <v>11.16</v>
      </c>
      <c r="F31" s="34">
        <v>9.06</v>
      </c>
      <c r="G31" s="33">
        <v>140.5</v>
      </c>
      <c r="H31" s="2"/>
    </row>
    <row r="32" spans="1:8">
      <c r="A32" s="2" t="s">
        <v>424</v>
      </c>
      <c r="B32" s="2" t="s">
        <v>133</v>
      </c>
      <c r="C32" s="208" t="s">
        <v>134</v>
      </c>
      <c r="D32" s="34">
        <v>3.94</v>
      </c>
      <c r="E32" s="34">
        <v>2.1</v>
      </c>
      <c r="F32" s="34">
        <v>30.11</v>
      </c>
      <c r="G32" s="33">
        <v>155.1</v>
      </c>
      <c r="H32" s="2"/>
    </row>
    <row r="33" spans="1:8">
      <c r="A33" s="2" t="s">
        <v>408</v>
      </c>
      <c r="B33" s="2" t="s">
        <v>1023</v>
      </c>
      <c r="C33" s="208">
        <v>50</v>
      </c>
      <c r="D33" s="34">
        <v>3.3</v>
      </c>
      <c r="E33" s="34">
        <v>0.6</v>
      </c>
      <c r="F33" s="34">
        <v>25.1</v>
      </c>
      <c r="G33" s="33">
        <v>119</v>
      </c>
      <c r="H33" s="2"/>
    </row>
    <row r="34" spans="1:8">
      <c r="A34" s="2" t="s">
        <v>114</v>
      </c>
      <c r="B34" s="2" t="s">
        <v>157</v>
      </c>
      <c r="C34" s="208">
        <v>200</v>
      </c>
      <c r="D34" s="34">
        <v>0.08</v>
      </c>
      <c r="E34" s="34">
        <v>0.14000000000000001</v>
      </c>
      <c r="F34" s="34">
        <v>22.580000000000002</v>
      </c>
      <c r="G34" s="33">
        <v>91.88</v>
      </c>
      <c r="H34" s="2"/>
    </row>
    <row r="35" spans="1:8">
      <c r="A35" s="361" t="s">
        <v>10</v>
      </c>
      <c r="B35" s="361"/>
      <c r="C35" s="4"/>
      <c r="D35" s="103">
        <f>SUM(D30:D34)</f>
        <v>23.249999999999996</v>
      </c>
      <c r="E35" s="103">
        <f t="shared" ref="E35:G35" si="2">SUM(E30:E34)</f>
        <v>32.120000000000005</v>
      </c>
      <c r="F35" s="103">
        <f t="shared" si="2"/>
        <v>123.49</v>
      </c>
      <c r="G35" s="103">
        <f t="shared" si="2"/>
        <v>876.3</v>
      </c>
      <c r="H35" s="2"/>
    </row>
    <row r="36" spans="1:8" ht="28.2" customHeight="1">
      <c r="A36" s="362" t="s">
        <v>11</v>
      </c>
      <c r="B36" s="362"/>
      <c r="C36" s="4"/>
      <c r="D36" s="7" t="s">
        <v>777</v>
      </c>
      <c r="E36" s="7" t="s">
        <v>778</v>
      </c>
      <c r="F36" s="7" t="s">
        <v>779</v>
      </c>
      <c r="G36" s="7" t="s">
        <v>780</v>
      </c>
      <c r="H36" s="2"/>
    </row>
    <row r="38" spans="1:8">
      <c r="A38" s="367" t="s">
        <v>71</v>
      </c>
      <c r="B38" s="367"/>
      <c r="C38" s="367"/>
      <c r="D38" s="367"/>
      <c r="E38" s="367"/>
      <c r="F38" s="367"/>
      <c r="G38" s="367"/>
    </row>
    <row r="39" spans="1:8" ht="61.5" customHeight="1">
      <c r="A39" s="371" t="s">
        <v>1</v>
      </c>
      <c r="B39" s="373" t="s">
        <v>2</v>
      </c>
      <c r="C39" s="371" t="s">
        <v>19</v>
      </c>
      <c r="D39" s="368" t="s">
        <v>4</v>
      </c>
      <c r="E39" s="369"/>
      <c r="F39" s="370"/>
      <c r="G39" s="371" t="s">
        <v>8</v>
      </c>
      <c r="H39" s="359" t="s">
        <v>1011</v>
      </c>
    </row>
    <row r="40" spans="1:8">
      <c r="A40" s="372"/>
      <c r="B40" s="374"/>
      <c r="C40" s="372"/>
      <c r="D40" s="3" t="s">
        <v>5</v>
      </c>
      <c r="E40" s="3" t="s">
        <v>6</v>
      </c>
      <c r="F40" s="3" t="s">
        <v>7</v>
      </c>
      <c r="G40" s="372"/>
      <c r="H40" s="360"/>
    </row>
    <row r="41" spans="1:8">
      <c r="A41" s="4" t="s">
        <v>9</v>
      </c>
      <c r="B41" s="4"/>
      <c r="C41" s="4"/>
      <c r="D41" s="4"/>
      <c r="E41" s="4"/>
      <c r="F41" s="4"/>
      <c r="G41" s="4"/>
      <c r="H41" s="2"/>
    </row>
    <row r="42" spans="1:8">
      <c r="A42" s="2" t="s">
        <v>484</v>
      </c>
      <c r="B42" s="2" t="s">
        <v>135</v>
      </c>
      <c r="C42" s="208">
        <v>250</v>
      </c>
      <c r="D42" s="34">
        <v>4.33</v>
      </c>
      <c r="E42" s="34">
        <v>4.76</v>
      </c>
      <c r="F42" s="34">
        <v>13.36</v>
      </c>
      <c r="G42" s="33">
        <v>113.64999999999998</v>
      </c>
      <c r="H42" s="2"/>
    </row>
    <row r="43" spans="1:8">
      <c r="A43" s="2" t="s">
        <v>907</v>
      </c>
      <c r="B43" s="2" t="s">
        <v>208</v>
      </c>
      <c r="C43" s="208" t="s">
        <v>138</v>
      </c>
      <c r="D43" s="34">
        <v>16.990000000000002</v>
      </c>
      <c r="E43" s="34">
        <v>19.059999999999999</v>
      </c>
      <c r="F43" s="34">
        <v>55.400000000000006</v>
      </c>
      <c r="G43" s="33">
        <v>460.51</v>
      </c>
      <c r="H43" s="2"/>
    </row>
    <row r="44" spans="1:8">
      <c r="A44" s="2" t="s">
        <v>462</v>
      </c>
      <c r="B44" s="2" t="s">
        <v>136</v>
      </c>
      <c r="C44" s="208">
        <v>50</v>
      </c>
      <c r="D44" s="34">
        <v>0.87</v>
      </c>
      <c r="E44" s="34">
        <v>2.44</v>
      </c>
      <c r="F44" s="34">
        <v>2.7800000000000002</v>
      </c>
      <c r="G44" s="33">
        <v>36.620000000000005</v>
      </c>
      <c r="H44" s="2"/>
    </row>
    <row r="45" spans="1:8">
      <c r="A45" s="2" t="s">
        <v>908</v>
      </c>
      <c r="B45" s="2" t="s">
        <v>913</v>
      </c>
      <c r="C45" s="208">
        <v>100</v>
      </c>
      <c r="D45" s="34">
        <v>4.01</v>
      </c>
      <c r="E45" s="34">
        <v>10.46</v>
      </c>
      <c r="F45" s="34">
        <v>10.6</v>
      </c>
      <c r="G45" s="33">
        <v>152.54000000000002</v>
      </c>
      <c r="H45" s="2"/>
    </row>
    <row r="46" spans="1:8">
      <c r="A46" s="2" t="s">
        <v>408</v>
      </c>
      <c r="B46" s="2" t="s">
        <v>1023</v>
      </c>
      <c r="C46" s="208">
        <v>50</v>
      </c>
      <c r="D46" s="34">
        <v>3.3</v>
      </c>
      <c r="E46" s="34">
        <v>0.6</v>
      </c>
      <c r="F46" s="34">
        <v>25.1</v>
      </c>
      <c r="G46" s="33">
        <v>119</v>
      </c>
      <c r="H46" s="2"/>
    </row>
    <row r="47" spans="1:8">
      <c r="A47" s="361" t="s">
        <v>10</v>
      </c>
      <c r="B47" s="361"/>
      <c r="C47" s="4"/>
      <c r="D47" s="103">
        <f>SUM(D42:D46)</f>
        <v>29.500000000000004</v>
      </c>
      <c r="E47" s="103">
        <f t="shared" ref="E47:G47" si="3">SUM(E42:E46)</f>
        <v>37.32</v>
      </c>
      <c r="F47" s="103">
        <f t="shared" si="3"/>
        <v>107.24000000000001</v>
      </c>
      <c r="G47" s="103">
        <f t="shared" si="3"/>
        <v>882.31999999999994</v>
      </c>
      <c r="H47" s="2"/>
    </row>
    <row r="48" spans="1:8" ht="27.6" customHeight="1">
      <c r="A48" s="362" t="s">
        <v>11</v>
      </c>
      <c r="B48" s="362"/>
      <c r="C48" s="4"/>
      <c r="D48" s="7" t="s">
        <v>777</v>
      </c>
      <c r="E48" s="7" t="s">
        <v>778</v>
      </c>
      <c r="F48" s="7" t="s">
        <v>779</v>
      </c>
      <c r="G48" s="7" t="s">
        <v>780</v>
      </c>
      <c r="H48" s="2"/>
    </row>
    <row r="50" spans="1:8">
      <c r="A50" s="367" t="s">
        <v>75</v>
      </c>
      <c r="B50" s="367"/>
      <c r="C50" s="367"/>
      <c r="D50" s="367"/>
      <c r="E50" s="367"/>
      <c r="F50" s="367"/>
      <c r="G50" s="367"/>
    </row>
    <row r="51" spans="1:8" ht="64.5" customHeight="1">
      <c r="A51" s="371" t="s">
        <v>1</v>
      </c>
      <c r="B51" s="373" t="s">
        <v>2</v>
      </c>
      <c r="C51" s="371" t="s">
        <v>19</v>
      </c>
      <c r="D51" s="368" t="s">
        <v>4</v>
      </c>
      <c r="E51" s="369"/>
      <c r="F51" s="370"/>
      <c r="G51" s="371" t="s">
        <v>8</v>
      </c>
      <c r="H51" s="359" t="s">
        <v>1011</v>
      </c>
    </row>
    <row r="52" spans="1:8">
      <c r="A52" s="372"/>
      <c r="B52" s="374"/>
      <c r="C52" s="372"/>
      <c r="D52" s="3" t="s">
        <v>5</v>
      </c>
      <c r="E52" s="3" t="s">
        <v>6</v>
      </c>
      <c r="F52" s="3" t="s">
        <v>7</v>
      </c>
      <c r="G52" s="372"/>
      <c r="H52" s="360"/>
    </row>
    <row r="53" spans="1:8">
      <c r="A53" s="4" t="s">
        <v>9</v>
      </c>
      <c r="B53" s="4"/>
      <c r="C53" s="4"/>
      <c r="D53" s="4"/>
      <c r="E53" s="4"/>
      <c r="F53" s="4"/>
      <c r="G53" s="4"/>
      <c r="H53" s="2"/>
    </row>
    <row r="54" spans="1:8">
      <c r="A54" s="2" t="s">
        <v>914</v>
      </c>
      <c r="B54" s="2" t="s">
        <v>210</v>
      </c>
      <c r="C54" s="208" t="s">
        <v>140</v>
      </c>
      <c r="D54" s="34">
        <v>21.419999999999998</v>
      </c>
      <c r="E54" s="34">
        <v>20.96</v>
      </c>
      <c r="F54" s="34">
        <v>29.79</v>
      </c>
      <c r="G54" s="33">
        <v>392.85</v>
      </c>
      <c r="H54" s="2"/>
    </row>
    <row r="55" spans="1:8">
      <c r="A55" s="2" t="s">
        <v>915</v>
      </c>
      <c r="B55" s="2" t="s">
        <v>1302</v>
      </c>
      <c r="C55" s="208" t="s">
        <v>97</v>
      </c>
      <c r="D55" s="34">
        <v>1.4700000000000002</v>
      </c>
      <c r="E55" s="34">
        <v>7.9399999999999995</v>
      </c>
      <c r="F55" s="34">
        <v>16.78</v>
      </c>
      <c r="G55" s="33">
        <v>143.72</v>
      </c>
      <c r="H55" s="2"/>
    </row>
    <row r="56" spans="1:8">
      <c r="A56" s="2" t="s">
        <v>204</v>
      </c>
      <c r="B56" s="2" t="s">
        <v>139</v>
      </c>
      <c r="C56" s="208" t="s">
        <v>97</v>
      </c>
      <c r="D56" s="34">
        <v>3.25</v>
      </c>
      <c r="E56" s="34">
        <v>2.0499999999999998</v>
      </c>
      <c r="F56" s="34">
        <v>15.68</v>
      </c>
      <c r="G56" s="33">
        <v>98.1</v>
      </c>
      <c r="H56" s="2"/>
    </row>
    <row r="57" spans="1:8">
      <c r="A57" s="2" t="s">
        <v>408</v>
      </c>
      <c r="B57" s="2" t="s">
        <v>1023</v>
      </c>
      <c r="C57" s="208">
        <v>50</v>
      </c>
      <c r="D57" s="34">
        <v>3.3</v>
      </c>
      <c r="E57" s="34">
        <v>0.6</v>
      </c>
      <c r="F57" s="34">
        <v>25.1</v>
      </c>
      <c r="G57" s="33">
        <v>119</v>
      </c>
      <c r="H57" s="2"/>
    </row>
    <row r="58" spans="1:8">
      <c r="A58" s="2" t="s">
        <v>834</v>
      </c>
      <c r="B58" s="2" t="s">
        <v>98</v>
      </c>
      <c r="C58" s="208">
        <v>100</v>
      </c>
      <c r="D58" s="34">
        <v>1.2</v>
      </c>
      <c r="E58" s="34">
        <v>0.2</v>
      </c>
      <c r="F58" s="34">
        <v>20</v>
      </c>
      <c r="G58" s="33">
        <v>88</v>
      </c>
      <c r="H58" s="2"/>
    </row>
    <row r="59" spans="1:8">
      <c r="A59" s="361" t="s">
        <v>10</v>
      </c>
      <c r="B59" s="361"/>
      <c r="C59" s="4"/>
      <c r="D59" s="103">
        <f>SUM(D54:D58)</f>
        <v>30.639999999999997</v>
      </c>
      <c r="E59" s="103">
        <f t="shared" ref="E59:G59" si="4">SUM(E54:E58)</f>
        <v>31.75</v>
      </c>
      <c r="F59" s="103">
        <f t="shared" si="4"/>
        <v>107.35</v>
      </c>
      <c r="G59" s="103">
        <f t="shared" si="4"/>
        <v>841.67000000000007</v>
      </c>
      <c r="H59" s="2"/>
    </row>
    <row r="60" spans="1:8" ht="28.2" customHeight="1">
      <c r="A60" s="362" t="s">
        <v>11</v>
      </c>
      <c r="B60" s="362"/>
      <c r="C60" s="4"/>
      <c r="D60" s="7" t="s">
        <v>777</v>
      </c>
      <c r="E60" s="7" t="s">
        <v>778</v>
      </c>
      <c r="F60" s="7" t="s">
        <v>779</v>
      </c>
      <c r="G60" s="7" t="s">
        <v>780</v>
      </c>
      <c r="H60" s="2"/>
    </row>
  </sheetData>
  <mergeCells count="46">
    <mergeCell ref="D51:F51"/>
    <mergeCell ref="A59:B59"/>
    <mergeCell ref="A60:B60"/>
    <mergeCell ref="A35:B35"/>
    <mergeCell ref="A36:B36"/>
    <mergeCell ref="A38:G38"/>
    <mergeCell ref="D39:F39"/>
    <mergeCell ref="A47:B47"/>
    <mergeCell ref="A48:B48"/>
    <mergeCell ref="A39:A40"/>
    <mergeCell ref="C39:C40"/>
    <mergeCell ref="G39:G40"/>
    <mergeCell ref="A51:A52"/>
    <mergeCell ref="B51:B52"/>
    <mergeCell ref="C51:C52"/>
    <mergeCell ref="G51:G52"/>
    <mergeCell ref="B39:B40"/>
    <mergeCell ref="A50:G50"/>
    <mergeCell ref="A23:B23"/>
    <mergeCell ref="A24:B24"/>
    <mergeCell ref="A26:G26"/>
    <mergeCell ref="A27:A28"/>
    <mergeCell ref="B27:B28"/>
    <mergeCell ref="C27:C28"/>
    <mergeCell ref="D27:F27"/>
    <mergeCell ref="G27:G28"/>
    <mergeCell ref="A11:B11"/>
    <mergeCell ref="A12:B12"/>
    <mergeCell ref="A14:G14"/>
    <mergeCell ref="A15:A16"/>
    <mergeCell ref="B15:B16"/>
    <mergeCell ref="C15:C16"/>
    <mergeCell ref="D15:F15"/>
    <mergeCell ref="G15:G16"/>
    <mergeCell ref="A1:G1"/>
    <mergeCell ref="A2:G2"/>
    <mergeCell ref="A3:A4"/>
    <mergeCell ref="B3:B4"/>
    <mergeCell ref="C3:C4"/>
    <mergeCell ref="D3:F3"/>
    <mergeCell ref="G3:G4"/>
    <mergeCell ref="H3:H4"/>
    <mergeCell ref="H15:H16"/>
    <mergeCell ref="H27:H28"/>
    <mergeCell ref="H39:H40"/>
    <mergeCell ref="H51:H52"/>
  </mergeCells>
  <pageMargins left="0.7" right="0.7" top="0.75" bottom="0.75" header="0.3" footer="0.3"/>
  <pageSetup paperSize="9" orientation="landscape" verticalDpi="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0"/>
  <sheetViews>
    <sheetView zoomScale="77" zoomScaleNormal="77" workbookViewId="0">
      <selection activeCell="A96" sqref="A96"/>
    </sheetView>
  </sheetViews>
  <sheetFormatPr defaultRowHeight="14.4"/>
  <cols>
    <col min="1" max="1" width="24" customWidth="1"/>
    <col min="8" max="8" width="0.109375" customWidth="1"/>
  </cols>
  <sheetData>
    <row r="1" spans="1:8" ht="15.6">
      <c r="A1" s="385" t="s">
        <v>838</v>
      </c>
      <c r="B1" s="385"/>
      <c r="C1" s="385"/>
      <c r="D1" s="385"/>
      <c r="E1" s="385"/>
      <c r="F1" s="385"/>
      <c r="G1" s="385"/>
    </row>
    <row r="3" spans="1:8">
      <c r="A3" s="363" t="s">
        <v>33</v>
      </c>
      <c r="B3" s="363"/>
      <c r="C3" s="363"/>
      <c r="D3" s="363"/>
      <c r="E3" s="363"/>
      <c r="F3" s="363"/>
      <c r="G3" s="363"/>
    </row>
    <row r="5" spans="1:8">
      <c r="A5" s="1" t="s">
        <v>674</v>
      </c>
      <c r="B5" s="1"/>
      <c r="C5" s="1"/>
      <c r="D5" s="1"/>
      <c r="E5" s="1"/>
      <c r="F5" s="1"/>
      <c r="G5" s="1"/>
    </row>
    <row r="6" spans="1:8">
      <c r="A6" s="376" t="s">
        <v>215</v>
      </c>
      <c r="B6" s="377" t="s">
        <v>216</v>
      </c>
      <c r="C6" s="377"/>
      <c r="D6" s="376" t="s">
        <v>4</v>
      </c>
      <c r="E6" s="376"/>
      <c r="F6" s="376"/>
      <c r="G6" s="378" t="s">
        <v>217</v>
      </c>
    </row>
    <row r="7" spans="1:8">
      <c r="A7" s="376"/>
      <c r="B7" s="2" t="s">
        <v>218</v>
      </c>
      <c r="C7" s="2" t="s">
        <v>219</v>
      </c>
      <c r="D7" s="2" t="s">
        <v>220</v>
      </c>
      <c r="E7" s="2" t="s">
        <v>6</v>
      </c>
      <c r="F7" s="2" t="s">
        <v>221</v>
      </c>
      <c r="G7" s="378"/>
      <c r="H7" s="54"/>
    </row>
    <row r="8" spans="1:8">
      <c r="A8" s="3" t="s">
        <v>222</v>
      </c>
      <c r="B8" s="44">
        <v>116.8</v>
      </c>
      <c r="C8" s="44">
        <v>76.801999999999992</v>
      </c>
      <c r="D8" s="45">
        <v>1.54</v>
      </c>
      <c r="E8" s="45">
        <v>0.08</v>
      </c>
      <c r="F8" s="45">
        <v>11.4</v>
      </c>
      <c r="G8" s="45">
        <v>52.3</v>
      </c>
      <c r="H8" s="54"/>
    </row>
    <row r="9" spans="1:8">
      <c r="A9" s="3" t="s">
        <v>225</v>
      </c>
      <c r="B9" s="44">
        <v>2</v>
      </c>
      <c r="C9" s="44">
        <v>2</v>
      </c>
      <c r="D9" s="45">
        <v>0</v>
      </c>
      <c r="E9" s="45">
        <v>2</v>
      </c>
      <c r="F9" s="45">
        <v>0</v>
      </c>
      <c r="G9" s="45">
        <v>18</v>
      </c>
      <c r="H9" s="54"/>
    </row>
    <row r="10" spans="1:8">
      <c r="A10" s="3" t="s">
        <v>356</v>
      </c>
      <c r="B10" s="44">
        <v>16</v>
      </c>
      <c r="C10" s="44">
        <v>16</v>
      </c>
      <c r="D10" s="45">
        <v>0.34</v>
      </c>
      <c r="E10" s="45">
        <v>0.05</v>
      </c>
      <c r="F10" s="45">
        <v>0.16</v>
      </c>
      <c r="G10" s="45">
        <v>2.42</v>
      </c>
      <c r="H10" s="54"/>
    </row>
    <row r="11" spans="1:8">
      <c r="A11" s="3" t="s">
        <v>279</v>
      </c>
      <c r="B11" s="44">
        <v>6</v>
      </c>
      <c r="C11" s="44">
        <v>5.3020000000000005</v>
      </c>
      <c r="D11" s="45">
        <v>7.0000000000000007E-2</v>
      </c>
      <c r="E11" s="45">
        <v>0.02</v>
      </c>
      <c r="F11" s="45">
        <v>0.26</v>
      </c>
      <c r="G11" s="45">
        <v>1.46</v>
      </c>
      <c r="H11" s="54"/>
    </row>
    <row r="12" spans="1:8">
      <c r="A12" s="3" t="s">
        <v>223</v>
      </c>
      <c r="B12" s="44">
        <v>4</v>
      </c>
      <c r="C12" s="44">
        <v>2.923</v>
      </c>
      <c r="D12" s="45">
        <v>0.03</v>
      </c>
      <c r="E12" s="45">
        <v>0.01</v>
      </c>
      <c r="F12" s="45">
        <v>0.14000000000000001</v>
      </c>
      <c r="G12" s="45">
        <v>0.73</v>
      </c>
      <c r="H12" s="54"/>
    </row>
    <row r="13" spans="1:8">
      <c r="A13" s="3" t="s">
        <v>227</v>
      </c>
      <c r="B13" s="44">
        <v>0.03</v>
      </c>
      <c r="C13" s="44">
        <v>0.03</v>
      </c>
      <c r="D13" s="3">
        <v>0</v>
      </c>
      <c r="E13" s="3">
        <v>0</v>
      </c>
      <c r="F13" s="3">
        <v>0</v>
      </c>
      <c r="G13" s="3">
        <v>0</v>
      </c>
      <c r="H13" s="54"/>
    </row>
    <row r="14" spans="1:8">
      <c r="A14" s="3" t="s">
        <v>228</v>
      </c>
      <c r="B14" s="44">
        <v>0.5</v>
      </c>
      <c r="C14" s="44">
        <v>0.5</v>
      </c>
      <c r="D14" s="3">
        <v>0</v>
      </c>
      <c r="E14" s="3">
        <v>0</v>
      </c>
      <c r="F14" s="3">
        <v>0</v>
      </c>
      <c r="G14" s="3">
        <v>0</v>
      </c>
      <c r="H14" s="54"/>
    </row>
    <row r="15" spans="1:8">
      <c r="A15" s="3" t="s">
        <v>229</v>
      </c>
      <c r="B15" s="44">
        <v>0.05</v>
      </c>
      <c r="C15" s="44">
        <v>0.05</v>
      </c>
      <c r="D15" s="3">
        <v>0</v>
      </c>
      <c r="E15" s="3">
        <v>0</v>
      </c>
      <c r="F15" s="3">
        <v>0</v>
      </c>
      <c r="G15" s="3">
        <v>0</v>
      </c>
      <c r="H15" s="54"/>
    </row>
    <row r="16" spans="1:8">
      <c r="A16" s="3" t="s">
        <v>357</v>
      </c>
      <c r="B16" s="44">
        <v>5</v>
      </c>
      <c r="C16" s="44">
        <v>5</v>
      </c>
      <c r="D16" s="3">
        <v>0.4</v>
      </c>
      <c r="E16" s="3">
        <v>0.08</v>
      </c>
      <c r="F16" s="3">
        <v>3.31</v>
      </c>
      <c r="G16" s="3">
        <v>15.48</v>
      </c>
      <c r="H16" s="54"/>
    </row>
    <row r="17" spans="1:8">
      <c r="A17" s="3" t="s">
        <v>230</v>
      </c>
      <c r="B17" s="44">
        <v>187</v>
      </c>
      <c r="C17" s="44">
        <v>187</v>
      </c>
      <c r="D17" s="45">
        <v>0</v>
      </c>
      <c r="E17" s="45">
        <v>0</v>
      </c>
      <c r="F17" s="45">
        <v>0</v>
      </c>
      <c r="G17" s="45">
        <v>0</v>
      </c>
      <c r="H17" s="54"/>
    </row>
    <row r="18" spans="1:8">
      <c r="A18" s="3" t="s">
        <v>311</v>
      </c>
      <c r="B18" s="44">
        <v>0.3</v>
      </c>
      <c r="C18" s="44">
        <v>0.3</v>
      </c>
      <c r="D18" s="45">
        <v>0</v>
      </c>
      <c r="E18" s="45">
        <v>0</v>
      </c>
      <c r="F18" s="45">
        <v>0</v>
      </c>
      <c r="G18" s="45">
        <v>0</v>
      </c>
      <c r="H18" s="54"/>
    </row>
    <row r="19" spans="1:8">
      <c r="A19" s="3" t="s">
        <v>300</v>
      </c>
      <c r="B19" s="44">
        <v>10</v>
      </c>
      <c r="C19" s="44">
        <v>10</v>
      </c>
      <c r="D19" s="45">
        <v>0.28000000000000003</v>
      </c>
      <c r="E19" s="45">
        <v>2</v>
      </c>
      <c r="F19" s="45">
        <v>0.32</v>
      </c>
      <c r="G19" s="45">
        <v>20.399999999999999</v>
      </c>
      <c r="H19" s="54"/>
    </row>
    <row r="20" spans="1:8">
      <c r="A20" s="46" t="s">
        <v>232</v>
      </c>
      <c r="B20" s="47"/>
      <c r="C20" s="46" t="s">
        <v>82</v>
      </c>
      <c r="D20" s="48">
        <f>SUM(D8:D19)</f>
        <v>2.66</v>
      </c>
      <c r="E20" s="48">
        <f t="shared" ref="E20:G20" si="0">SUM(E8:E19)</f>
        <v>4.24</v>
      </c>
      <c r="F20" s="48">
        <f t="shared" si="0"/>
        <v>15.590000000000002</v>
      </c>
      <c r="G20" s="48">
        <f t="shared" si="0"/>
        <v>110.78999999999999</v>
      </c>
      <c r="H20" s="54"/>
    </row>
    <row r="21" spans="1:8">
      <c r="A21" s="381" t="s">
        <v>358</v>
      </c>
      <c r="B21" s="381"/>
      <c r="C21" s="381"/>
      <c r="D21" s="381"/>
      <c r="E21" s="381"/>
      <c r="F21" s="381"/>
      <c r="G21" s="381"/>
      <c r="H21" s="381"/>
    </row>
    <row r="22" spans="1:8">
      <c r="A22" s="381"/>
      <c r="B22" s="381"/>
      <c r="C22" s="381"/>
      <c r="D22" s="381"/>
      <c r="E22" s="381"/>
      <c r="F22" s="381"/>
      <c r="G22" s="381"/>
      <c r="H22" s="381"/>
    </row>
    <row r="23" spans="1:8">
      <c r="A23" s="381"/>
      <c r="B23" s="381"/>
      <c r="C23" s="381"/>
      <c r="D23" s="381"/>
      <c r="E23" s="381"/>
      <c r="F23" s="381"/>
      <c r="G23" s="381"/>
      <c r="H23" s="381"/>
    </row>
    <row r="24" spans="1:8" ht="9.75" customHeight="1">
      <c r="A24" s="381"/>
      <c r="B24" s="381"/>
      <c r="C24" s="381"/>
      <c r="D24" s="381"/>
      <c r="E24" s="381"/>
      <c r="F24" s="381"/>
      <c r="G24" s="381"/>
      <c r="H24" s="381"/>
    </row>
    <row r="25" spans="1:8" ht="9.6" customHeight="1">
      <c r="A25" s="381"/>
      <c r="B25" s="381"/>
      <c r="C25" s="381"/>
      <c r="D25" s="381"/>
      <c r="E25" s="381"/>
      <c r="F25" s="381"/>
      <c r="G25" s="381"/>
      <c r="H25" s="381"/>
    </row>
    <row r="27" spans="1:8">
      <c r="A27" s="1" t="s">
        <v>1007</v>
      </c>
      <c r="B27" s="1"/>
      <c r="C27" s="1"/>
      <c r="D27" s="1"/>
      <c r="E27" s="1"/>
      <c r="F27" s="1"/>
      <c r="G27" s="1"/>
    </row>
    <row r="28" spans="1:8" ht="14.4" customHeight="1">
      <c r="A28" s="388" t="s">
        <v>215</v>
      </c>
      <c r="B28" s="390" t="s">
        <v>216</v>
      </c>
      <c r="C28" s="391"/>
      <c r="D28" s="392" t="s">
        <v>4</v>
      </c>
      <c r="E28" s="393"/>
      <c r="F28" s="394"/>
      <c r="G28" s="359" t="s">
        <v>217</v>
      </c>
    </row>
    <row r="29" spans="1:8">
      <c r="A29" s="389"/>
      <c r="B29" s="2" t="s">
        <v>218</v>
      </c>
      <c r="C29" s="2" t="s">
        <v>219</v>
      </c>
      <c r="D29" s="2" t="s">
        <v>220</v>
      </c>
      <c r="E29" s="2" t="s">
        <v>6</v>
      </c>
      <c r="F29" s="2" t="s">
        <v>221</v>
      </c>
      <c r="G29" s="360"/>
      <c r="H29" s="54"/>
    </row>
    <row r="30" spans="1:8">
      <c r="A30" s="3" t="s">
        <v>344</v>
      </c>
      <c r="B30" s="44">
        <v>100</v>
      </c>
      <c r="C30" s="44">
        <v>79</v>
      </c>
      <c r="D30" s="45">
        <v>16.829999999999998</v>
      </c>
      <c r="E30" s="45">
        <v>8.69</v>
      </c>
      <c r="F30" s="45">
        <v>0</v>
      </c>
      <c r="G30" s="45">
        <v>145.52000000000001</v>
      </c>
      <c r="H30" s="54"/>
    </row>
    <row r="31" spans="1:8">
      <c r="A31" s="3" t="s">
        <v>225</v>
      </c>
      <c r="B31" s="44">
        <v>5</v>
      </c>
      <c r="C31" s="44">
        <v>5</v>
      </c>
      <c r="D31" s="3">
        <v>0</v>
      </c>
      <c r="E31" s="3">
        <v>5</v>
      </c>
      <c r="F31" s="3">
        <v>0</v>
      </c>
      <c r="G31" s="3">
        <v>45</v>
      </c>
      <c r="H31" s="54"/>
    </row>
    <row r="32" spans="1:8">
      <c r="A32" s="3" t="s">
        <v>279</v>
      </c>
      <c r="B32" s="44">
        <v>11.9</v>
      </c>
      <c r="C32" s="44">
        <v>10.516000000000002</v>
      </c>
      <c r="D32" s="3">
        <v>0.14000000000000001</v>
      </c>
      <c r="E32" s="3">
        <v>0.03</v>
      </c>
      <c r="F32" s="3">
        <v>0.52</v>
      </c>
      <c r="G32" s="3">
        <v>2.89</v>
      </c>
      <c r="H32" s="54"/>
    </row>
    <row r="33" spans="1:8">
      <c r="A33" s="3" t="s">
        <v>237</v>
      </c>
      <c r="B33" s="44">
        <v>3.4</v>
      </c>
      <c r="C33" s="44">
        <v>3.4</v>
      </c>
      <c r="D33" s="3">
        <v>0.35</v>
      </c>
      <c r="E33" s="3">
        <v>0.03</v>
      </c>
      <c r="F33" s="3">
        <v>2.52</v>
      </c>
      <c r="G33" s="3">
        <v>11.74</v>
      </c>
      <c r="H33" s="54"/>
    </row>
    <row r="34" spans="1:8">
      <c r="A34" s="3" t="s">
        <v>241</v>
      </c>
      <c r="B34" s="44">
        <v>8</v>
      </c>
      <c r="C34" s="44">
        <v>8</v>
      </c>
      <c r="D34" s="3">
        <v>0.36</v>
      </c>
      <c r="E34" s="3">
        <v>0.02</v>
      </c>
      <c r="F34" s="3">
        <v>1.17</v>
      </c>
      <c r="G34" s="3">
        <v>6.26</v>
      </c>
      <c r="H34" s="54"/>
    </row>
    <row r="35" spans="1:8">
      <c r="A35" s="3" t="s">
        <v>980</v>
      </c>
      <c r="B35" s="44">
        <v>9.3000000000000007</v>
      </c>
      <c r="C35" s="44">
        <v>9.3000000000000007</v>
      </c>
      <c r="D35" s="3">
        <v>0.19</v>
      </c>
      <c r="E35" s="3">
        <v>3.26</v>
      </c>
      <c r="F35" s="3">
        <v>0.28000000000000003</v>
      </c>
      <c r="G35" s="3">
        <v>31.16</v>
      </c>
      <c r="H35" s="54"/>
    </row>
    <row r="36" spans="1:8">
      <c r="A36" s="3" t="s">
        <v>228</v>
      </c>
      <c r="B36" s="44">
        <v>0.25</v>
      </c>
      <c r="C36" s="44">
        <v>0.25</v>
      </c>
      <c r="D36" s="3">
        <v>0</v>
      </c>
      <c r="E36" s="3">
        <v>0</v>
      </c>
      <c r="F36" s="3">
        <v>0</v>
      </c>
      <c r="G36" s="3">
        <v>0</v>
      </c>
      <c r="H36" s="54"/>
    </row>
    <row r="37" spans="1:8">
      <c r="A37" s="3" t="s">
        <v>229</v>
      </c>
      <c r="B37" s="44">
        <v>0.08</v>
      </c>
      <c r="C37" s="44">
        <v>0.08</v>
      </c>
      <c r="D37" s="3">
        <v>0</v>
      </c>
      <c r="E37" s="3">
        <v>0</v>
      </c>
      <c r="F37" s="3">
        <v>0</v>
      </c>
      <c r="G37" s="3">
        <v>0</v>
      </c>
      <c r="H37" s="54"/>
    </row>
    <row r="38" spans="1:8">
      <c r="A38" s="46" t="s">
        <v>232</v>
      </c>
      <c r="B38" s="47"/>
      <c r="C38" s="46" t="s">
        <v>243</v>
      </c>
      <c r="D38" s="48">
        <f>SUM(D30:D37)</f>
        <v>17.87</v>
      </c>
      <c r="E38" s="48">
        <f t="shared" ref="E38:G38" si="1">SUM(E30:E37)</f>
        <v>17.029999999999998</v>
      </c>
      <c r="F38" s="48">
        <f t="shared" si="1"/>
        <v>4.49</v>
      </c>
      <c r="G38" s="48">
        <f t="shared" si="1"/>
        <v>242.57</v>
      </c>
      <c r="H38" s="54"/>
    </row>
    <row r="39" spans="1:8" ht="61.95" customHeight="1">
      <c r="A39" s="420" t="s">
        <v>1005</v>
      </c>
      <c r="B39" s="420"/>
      <c r="C39" s="420"/>
      <c r="D39" s="420"/>
      <c r="E39" s="420"/>
      <c r="F39" s="420"/>
      <c r="G39" s="420"/>
      <c r="H39" s="279"/>
    </row>
    <row r="40" spans="1:8">
      <c r="A40" s="279"/>
      <c r="B40" s="279"/>
      <c r="C40" s="279"/>
      <c r="D40" s="279"/>
      <c r="E40" s="279"/>
      <c r="F40" s="279"/>
      <c r="G40" s="279"/>
      <c r="H40" s="279"/>
    </row>
    <row r="41" spans="1:8">
      <c r="A41" s="1" t="s">
        <v>855</v>
      </c>
      <c r="B41" s="1"/>
      <c r="C41" s="1"/>
      <c r="D41" s="1"/>
      <c r="E41" s="1"/>
      <c r="F41" s="1"/>
      <c r="G41" s="1"/>
    </row>
    <row r="42" spans="1:8">
      <c r="A42" s="376" t="s">
        <v>215</v>
      </c>
      <c r="B42" s="377" t="s">
        <v>216</v>
      </c>
      <c r="C42" s="377"/>
      <c r="D42" s="376" t="s">
        <v>4</v>
      </c>
      <c r="E42" s="376"/>
      <c r="F42" s="376"/>
      <c r="G42" s="378" t="s">
        <v>217</v>
      </c>
    </row>
    <row r="43" spans="1:8">
      <c r="A43" s="376"/>
      <c r="B43" s="2" t="s">
        <v>218</v>
      </c>
      <c r="C43" s="2" t="s">
        <v>219</v>
      </c>
      <c r="D43" s="2" t="s">
        <v>220</v>
      </c>
      <c r="E43" s="2" t="s">
        <v>6</v>
      </c>
      <c r="F43" s="2" t="s">
        <v>221</v>
      </c>
      <c r="G43" s="378"/>
      <c r="H43" s="54"/>
    </row>
    <row r="44" spans="1:8">
      <c r="A44" s="3" t="s">
        <v>281</v>
      </c>
      <c r="B44" s="3">
        <v>61.9</v>
      </c>
      <c r="C44" s="3">
        <v>61.9</v>
      </c>
      <c r="D44" s="45">
        <v>4.6399999999999997</v>
      </c>
      <c r="E44" s="45">
        <v>0.99</v>
      </c>
      <c r="F44" s="45">
        <v>44.94</v>
      </c>
      <c r="G44" s="45">
        <v>207.24</v>
      </c>
      <c r="H44" s="54"/>
    </row>
    <row r="45" spans="1:8">
      <c r="A45" s="3" t="s">
        <v>239</v>
      </c>
      <c r="B45" s="3">
        <v>0.28000000000000003</v>
      </c>
      <c r="C45" s="3">
        <v>0.28000000000000003</v>
      </c>
      <c r="D45" s="45">
        <v>0</v>
      </c>
      <c r="E45" s="45">
        <v>0</v>
      </c>
      <c r="F45" s="45">
        <v>0</v>
      </c>
      <c r="G45" s="45">
        <v>0</v>
      </c>
      <c r="H45" s="54"/>
    </row>
    <row r="46" spans="1:8">
      <c r="A46" s="3" t="s">
        <v>242</v>
      </c>
      <c r="B46" s="3">
        <v>92.9</v>
      </c>
      <c r="C46" s="3">
        <v>92.9</v>
      </c>
      <c r="D46" s="45">
        <v>0</v>
      </c>
      <c r="E46" s="45">
        <v>0</v>
      </c>
      <c r="F46" s="45">
        <v>0</v>
      </c>
      <c r="G46" s="45">
        <v>0</v>
      </c>
      <c r="H46" s="54"/>
    </row>
    <row r="47" spans="1:8">
      <c r="A47" s="55" t="s">
        <v>232</v>
      </c>
      <c r="B47" s="56"/>
      <c r="C47" s="55">
        <v>130</v>
      </c>
      <c r="D47" s="59">
        <f>SUM(D44:D46)</f>
        <v>4.6399999999999997</v>
      </c>
      <c r="E47" s="59">
        <f t="shared" ref="E47:G47" si="2">SUM(E44:E46)</f>
        <v>0.99</v>
      </c>
      <c r="F47" s="59">
        <f t="shared" si="2"/>
        <v>44.94</v>
      </c>
      <c r="G47" s="59">
        <f t="shared" si="2"/>
        <v>207.24</v>
      </c>
      <c r="H47" s="54"/>
    </row>
    <row r="48" spans="1:8">
      <c r="A48" s="381" t="s">
        <v>621</v>
      </c>
      <c r="B48" s="381"/>
      <c r="C48" s="381"/>
      <c r="D48" s="381"/>
      <c r="E48" s="381"/>
      <c r="F48" s="381"/>
      <c r="G48" s="381"/>
      <c r="H48" s="381"/>
    </row>
    <row r="49" spans="1:8">
      <c r="A49" s="381"/>
      <c r="B49" s="381"/>
      <c r="C49" s="381"/>
      <c r="D49" s="381"/>
      <c r="E49" s="381"/>
      <c r="F49" s="381"/>
      <c r="G49" s="381"/>
      <c r="H49" s="381"/>
    </row>
    <row r="50" spans="1:8" ht="11.25" customHeight="1">
      <c r="A50" s="381"/>
      <c r="B50" s="381"/>
      <c r="C50" s="381"/>
      <c r="D50" s="381"/>
      <c r="E50" s="381"/>
      <c r="F50" s="381"/>
      <c r="G50" s="381"/>
      <c r="H50" s="381"/>
    </row>
    <row r="51" spans="1:8" hidden="1">
      <c r="A51" s="381"/>
      <c r="B51" s="381"/>
      <c r="C51" s="381"/>
      <c r="D51" s="381"/>
      <c r="E51" s="381"/>
      <c r="F51" s="381"/>
      <c r="G51" s="381"/>
      <c r="H51" s="381"/>
    </row>
    <row r="52" spans="1:8" ht="4.95" customHeight="1">
      <c r="A52" s="381"/>
      <c r="B52" s="381"/>
      <c r="C52" s="381"/>
      <c r="D52" s="381"/>
      <c r="E52" s="381"/>
      <c r="F52" s="381"/>
      <c r="G52" s="381"/>
      <c r="H52" s="381"/>
    </row>
    <row r="53" spans="1:8">
      <c r="D53" s="52"/>
      <c r="E53" s="52"/>
      <c r="F53" s="52"/>
      <c r="G53" s="52"/>
    </row>
    <row r="54" spans="1:8">
      <c r="A54" s="1" t="s">
        <v>870</v>
      </c>
      <c r="B54" s="1"/>
      <c r="C54" s="1"/>
      <c r="D54" s="1"/>
      <c r="E54" s="1"/>
      <c r="F54" s="1"/>
      <c r="G54" s="1"/>
    </row>
    <row r="55" spans="1:8">
      <c r="A55" s="376" t="s">
        <v>215</v>
      </c>
      <c r="B55" s="377" t="s">
        <v>216</v>
      </c>
      <c r="C55" s="377"/>
      <c r="D55" s="376" t="s">
        <v>4</v>
      </c>
      <c r="E55" s="376"/>
      <c r="F55" s="376"/>
      <c r="G55" s="378" t="s">
        <v>217</v>
      </c>
    </row>
    <row r="56" spans="1:8">
      <c r="A56" s="376"/>
      <c r="B56" s="208" t="s">
        <v>218</v>
      </c>
      <c r="C56" s="208" t="s">
        <v>219</v>
      </c>
      <c r="D56" s="208" t="s">
        <v>220</v>
      </c>
      <c r="E56" s="208" t="s">
        <v>6</v>
      </c>
      <c r="F56" s="208" t="s">
        <v>221</v>
      </c>
      <c r="G56" s="378"/>
    </row>
    <row r="57" spans="1:8">
      <c r="A57" s="209" t="s">
        <v>506</v>
      </c>
      <c r="B57" s="107">
        <v>112.4</v>
      </c>
      <c r="C57" s="107">
        <v>82.1</v>
      </c>
      <c r="D57" s="208">
        <v>0.82</v>
      </c>
      <c r="E57" s="208">
        <v>0.16</v>
      </c>
      <c r="F57" s="208">
        <v>3.94</v>
      </c>
      <c r="G57" s="208">
        <v>20.53</v>
      </c>
    </row>
    <row r="58" spans="1:8">
      <c r="A58" s="209" t="s">
        <v>273</v>
      </c>
      <c r="B58" s="107">
        <v>0.4</v>
      </c>
      <c r="C58" s="107">
        <v>0.4</v>
      </c>
      <c r="D58" s="208">
        <v>0</v>
      </c>
      <c r="E58" s="208">
        <v>0</v>
      </c>
      <c r="F58" s="208">
        <v>0</v>
      </c>
      <c r="G58" s="208">
        <v>0</v>
      </c>
    </row>
    <row r="59" spans="1:8">
      <c r="A59" s="209" t="s">
        <v>247</v>
      </c>
      <c r="B59" s="107">
        <v>4</v>
      </c>
      <c r="C59" s="107">
        <v>4</v>
      </c>
      <c r="D59" s="208">
        <v>0</v>
      </c>
      <c r="E59" s="208">
        <v>0</v>
      </c>
      <c r="F59" s="208">
        <v>3.99</v>
      </c>
      <c r="G59" s="208">
        <v>15.97</v>
      </c>
    </row>
    <row r="60" spans="1:8">
      <c r="A60" s="209" t="s">
        <v>228</v>
      </c>
      <c r="B60" s="107">
        <v>0.25</v>
      </c>
      <c r="C60" s="107">
        <v>0.25</v>
      </c>
      <c r="D60" s="208">
        <v>0</v>
      </c>
      <c r="E60" s="208">
        <v>0</v>
      </c>
      <c r="F60" s="208">
        <v>0</v>
      </c>
      <c r="G60" s="208">
        <v>0</v>
      </c>
    </row>
    <row r="61" spans="1:8">
      <c r="A61" s="209" t="s">
        <v>293</v>
      </c>
      <c r="B61" s="107">
        <v>0.6</v>
      </c>
      <c r="C61" s="107">
        <v>0.54</v>
      </c>
      <c r="D61" s="208">
        <v>0.04</v>
      </c>
      <c r="E61" s="208">
        <v>0</v>
      </c>
      <c r="F61" s="208">
        <v>0.16</v>
      </c>
      <c r="G61" s="208">
        <v>0.81</v>
      </c>
    </row>
    <row r="62" spans="1:8">
      <c r="A62" s="209" t="s">
        <v>314</v>
      </c>
      <c r="B62" s="107">
        <v>3</v>
      </c>
      <c r="C62" s="107">
        <v>3</v>
      </c>
      <c r="D62" s="208">
        <v>0.68</v>
      </c>
      <c r="E62" s="208">
        <v>1.47</v>
      </c>
      <c r="F62" s="208">
        <v>0.37</v>
      </c>
      <c r="G62" s="208">
        <v>17.41</v>
      </c>
    </row>
    <row r="63" spans="1:8">
      <c r="A63" s="209" t="s">
        <v>225</v>
      </c>
      <c r="B63" s="107">
        <v>10</v>
      </c>
      <c r="C63" s="107">
        <v>10</v>
      </c>
      <c r="D63" s="208">
        <v>0</v>
      </c>
      <c r="E63" s="208">
        <v>10</v>
      </c>
      <c r="F63" s="208">
        <v>0</v>
      </c>
      <c r="G63" s="208">
        <v>90</v>
      </c>
    </row>
    <row r="64" spans="1:8">
      <c r="A64" s="109" t="s">
        <v>232</v>
      </c>
      <c r="B64" s="109"/>
      <c r="C64" s="109">
        <v>100</v>
      </c>
      <c r="D64" s="110">
        <f>SUM(D57:D63)</f>
        <v>1.54</v>
      </c>
      <c r="E64" s="110">
        <f>SUM(E57:E63)</f>
        <v>11.629999999999999</v>
      </c>
      <c r="F64" s="110">
        <f>SUM(F57:F63)</f>
        <v>8.4599999999999991</v>
      </c>
      <c r="G64" s="110">
        <f>SUM(G57:G63)</f>
        <v>144.72</v>
      </c>
    </row>
    <row r="65" spans="1:7" ht="66" customHeight="1">
      <c r="A65" s="375" t="s">
        <v>315</v>
      </c>
      <c r="B65" s="375"/>
      <c r="C65" s="375"/>
      <c r="D65" s="375"/>
      <c r="E65" s="375"/>
      <c r="F65" s="375"/>
      <c r="G65" s="375"/>
    </row>
    <row r="67" spans="1:7">
      <c r="A67" s="1" t="s">
        <v>1035</v>
      </c>
      <c r="B67" s="1"/>
      <c r="C67" s="1"/>
      <c r="D67" s="1"/>
      <c r="E67" s="1"/>
      <c r="F67" s="1"/>
      <c r="G67" s="1"/>
    </row>
    <row r="68" spans="1:7">
      <c r="A68" s="388" t="s">
        <v>215</v>
      </c>
      <c r="B68" s="390" t="s">
        <v>216</v>
      </c>
      <c r="C68" s="391"/>
      <c r="D68" s="392" t="s">
        <v>4</v>
      </c>
      <c r="E68" s="393"/>
      <c r="F68" s="394"/>
      <c r="G68" s="359" t="s">
        <v>217</v>
      </c>
    </row>
    <row r="69" spans="1:7">
      <c r="A69" s="389"/>
      <c r="B69" s="2" t="s">
        <v>218</v>
      </c>
      <c r="C69" s="2" t="s">
        <v>219</v>
      </c>
      <c r="D69" s="2" t="s">
        <v>220</v>
      </c>
      <c r="E69" s="2" t="s">
        <v>6</v>
      </c>
      <c r="F69" s="2" t="s">
        <v>221</v>
      </c>
      <c r="G69" s="360"/>
    </row>
    <row r="70" spans="1:7">
      <c r="A70" s="3" t="s">
        <v>1023</v>
      </c>
      <c r="B70" s="3">
        <v>50</v>
      </c>
      <c r="C70" s="3">
        <v>50</v>
      </c>
      <c r="D70" s="40">
        <v>3.3</v>
      </c>
      <c r="E70" s="40">
        <v>0.6</v>
      </c>
      <c r="F70" s="40">
        <v>25.1</v>
      </c>
      <c r="G70" s="40">
        <v>119</v>
      </c>
    </row>
    <row r="71" spans="1:7">
      <c r="A71" s="46" t="s">
        <v>232</v>
      </c>
      <c r="B71" s="46"/>
      <c r="C71" s="46">
        <v>50</v>
      </c>
      <c r="D71" s="46">
        <v>3.3</v>
      </c>
      <c r="E71" s="46">
        <v>0.6</v>
      </c>
      <c r="F71" s="46">
        <v>25.1</v>
      </c>
      <c r="G71" s="46">
        <v>119</v>
      </c>
    </row>
    <row r="73" spans="1:7">
      <c r="A73" s="1" t="s">
        <v>852</v>
      </c>
      <c r="B73" s="156"/>
      <c r="C73" s="1"/>
      <c r="D73" s="1"/>
      <c r="E73" s="1"/>
      <c r="F73" s="1"/>
      <c r="G73" s="1"/>
    </row>
    <row r="74" spans="1:7">
      <c r="A74" s="376" t="s">
        <v>215</v>
      </c>
      <c r="B74" s="377" t="s">
        <v>216</v>
      </c>
      <c r="C74" s="377"/>
      <c r="D74" s="376" t="s">
        <v>4</v>
      </c>
      <c r="E74" s="376"/>
      <c r="F74" s="376"/>
      <c r="G74" s="378" t="s">
        <v>217</v>
      </c>
    </row>
    <row r="75" spans="1:7">
      <c r="A75" s="376"/>
      <c r="B75" s="208" t="s">
        <v>218</v>
      </c>
      <c r="C75" s="208" t="s">
        <v>219</v>
      </c>
      <c r="D75" s="208" t="s">
        <v>220</v>
      </c>
      <c r="E75" s="208" t="s">
        <v>6</v>
      </c>
      <c r="F75" s="208" t="s">
        <v>221</v>
      </c>
      <c r="G75" s="378"/>
    </row>
    <row r="76" spans="1:7">
      <c r="A76" s="209" t="s">
        <v>514</v>
      </c>
      <c r="B76" s="107">
        <v>27.586206896551722</v>
      </c>
      <c r="C76" s="107">
        <v>27.586206896551722</v>
      </c>
      <c r="D76" s="208">
        <v>0</v>
      </c>
      <c r="E76" s="208">
        <v>0</v>
      </c>
      <c r="F76" s="208">
        <v>19.59</v>
      </c>
      <c r="G76" s="208">
        <v>78.36</v>
      </c>
    </row>
    <row r="77" spans="1:7">
      <c r="A77" s="209" t="s">
        <v>230</v>
      </c>
      <c r="B77" s="107">
        <v>172.41379310344828</v>
      </c>
      <c r="C77" s="107">
        <v>172.41379310344828</v>
      </c>
      <c r="D77" s="208">
        <v>0</v>
      </c>
      <c r="E77" s="208">
        <v>0</v>
      </c>
      <c r="F77" s="208">
        <v>0</v>
      </c>
      <c r="G77" s="208">
        <v>0</v>
      </c>
    </row>
    <row r="78" spans="1:7">
      <c r="A78" s="109" t="s">
        <v>232</v>
      </c>
      <c r="B78" s="109"/>
      <c r="C78" s="119" t="s">
        <v>751</v>
      </c>
      <c r="D78" s="110">
        <f>SUM(D76:D77)</f>
        <v>0</v>
      </c>
      <c r="E78" s="110">
        <f>SUM(E76:E77)</f>
        <v>0</v>
      </c>
      <c r="F78" s="110">
        <f>SUM(F76:F77)</f>
        <v>19.59</v>
      </c>
      <c r="G78" s="110">
        <f>SUM(G76:G77)</f>
        <v>78.36</v>
      </c>
    </row>
    <row r="79" spans="1:7">
      <c r="A79" s="375" t="s">
        <v>752</v>
      </c>
      <c r="B79" s="375"/>
      <c r="C79" s="375"/>
      <c r="D79" s="375"/>
      <c r="E79" s="375"/>
      <c r="F79" s="375"/>
      <c r="G79" s="375"/>
    </row>
    <row r="82" spans="1:8">
      <c r="A82" s="363" t="s">
        <v>34</v>
      </c>
      <c r="B82" s="363"/>
      <c r="C82" s="363"/>
      <c r="D82" s="363"/>
      <c r="E82" s="363"/>
      <c r="F82" s="363"/>
      <c r="G82" s="363"/>
    </row>
    <row r="84" spans="1:8">
      <c r="A84" s="1" t="s">
        <v>896</v>
      </c>
      <c r="B84" s="1"/>
      <c r="C84" s="1"/>
      <c r="D84" s="1"/>
      <c r="E84" s="1"/>
      <c r="F84" s="1"/>
      <c r="G84" s="1"/>
    </row>
    <row r="85" spans="1:8">
      <c r="A85" s="376" t="s">
        <v>215</v>
      </c>
      <c r="B85" s="377" t="s">
        <v>216</v>
      </c>
      <c r="C85" s="377"/>
      <c r="D85" s="376" t="s">
        <v>4</v>
      </c>
      <c r="E85" s="376"/>
      <c r="F85" s="376"/>
      <c r="G85" s="378" t="s">
        <v>217</v>
      </c>
    </row>
    <row r="86" spans="1:8">
      <c r="A86" s="376"/>
      <c r="B86" s="2" t="s">
        <v>218</v>
      </c>
      <c r="C86" s="2" t="s">
        <v>219</v>
      </c>
      <c r="D86" s="2" t="s">
        <v>220</v>
      </c>
      <c r="E86" s="2" t="s">
        <v>6</v>
      </c>
      <c r="F86" s="2" t="s">
        <v>221</v>
      </c>
      <c r="G86" s="378"/>
      <c r="H86" s="54"/>
    </row>
    <row r="87" spans="1:8">
      <c r="A87" s="3" t="s">
        <v>230</v>
      </c>
      <c r="B87" s="44">
        <v>166.66666666666666</v>
      </c>
      <c r="C87" s="81">
        <v>166.66666666666666</v>
      </c>
      <c r="D87" s="45">
        <v>0</v>
      </c>
      <c r="E87" s="45">
        <v>0</v>
      </c>
      <c r="F87" s="45">
        <v>0</v>
      </c>
      <c r="G87" s="45">
        <v>0</v>
      </c>
      <c r="H87" s="54"/>
    </row>
    <row r="88" spans="1:8">
      <c r="A88" s="3" t="s">
        <v>344</v>
      </c>
      <c r="B88" s="44">
        <v>32.39</v>
      </c>
      <c r="C88" s="81">
        <v>23.333333333333332</v>
      </c>
      <c r="D88" s="45">
        <v>4.96</v>
      </c>
      <c r="E88" s="45">
        <v>2.56</v>
      </c>
      <c r="F88" s="45">
        <v>0.02</v>
      </c>
      <c r="G88" s="45">
        <v>43</v>
      </c>
      <c r="H88" s="54"/>
    </row>
    <row r="89" spans="1:8">
      <c r="A89" s="3" t="s">
        <v>222</v>
      </c>
      <c r="B89" s="44">
        <v>88</v>
      </c>
      <c r="C89" s="81">
        <v>60</v>
      </c>
      <c r="D89" s="45">
        <v>1.2</v>
      </c>
      <c r="E89" s="45">
        <v>0.06</v>
      </c>
      <c r="F89" s="45">
        <v>8.8800000000000008</v>
      </c>
      <c r="G89" s="45">
        <v>40.86</v>
      </c>
      <c r="H89" s="54"/>
    </row>
    <row r="90" spans="1:8">
      <c r="A90" s="3" t="s">
        <v>223</v>
      </c>
      <c r="B90" s="44">
        <v>16.3</v>
      </c>
      <c r="C90" s="81">
        <v>12</v>
      </c>
      <c r="D90" s="45">
        <v>0.12</v>
      </c>
      <c r="E90" s="45">
        <v>0.02</v>
      </c>
      <c r="F90" s="45">
        <v>0.57999999999999996</v>
      </c>
      <c r="G90" s="45">
        <v>3</v>
      </c>
      <c r="H90" s="54"/>
    </row>
    <row r="91" spans="1:8">
      <c r="A91" s="3" t="s">
        <v>279</v>
      </c>
      <c r="B91" s="44">
        <v>10</v>
      </c>
      <c r="C91" s="81">
        <v>8.6666666666666661</v>
      </c>
      <c r="D91" s="45">
        <v>0.11</v>
      </c>
      <c r="E91" s="45">
        <v>0.03</v>
      </c>
      <c r="F91" s="45">
        <v>0.43</v>
      </c>
      <c r="G91" s="45">
        <v>2.39</v>
      </c>
      <c r="H91" s="54"/>
    </row>
    <row r="92" spans="1:8">
      <c r="A92" s="3" t="s">
        <v>256</v>
      </c>
      <c r="B92" s="44">
        <v>5</v>
      </c>
      <c r="C92" s="81">
        <v>5</v>
      </c>
      <c r="D92" s="45">
        <v>0.34</v>
      </c>
      <c r="E92" s="45">
        <v>0.03</v>
      </c>
      <c r="F92" s="45">
        <v>3.89</v>
      </c>
      <c r="G92" s="45">
        <v>17.170000000000002</v>
      </c>
      <c r="H92" s="54"/>
    </row>
    <row r="93" spans="1:8">
      <c r="A93" s="3" t="s">
        <v>225</v>
      </c>
      <c r="B93" s="44">
        <v>2.6666666666666665</v>
      </c>
      <c r="C93" s="81">
        <v>2.6666666666666665</v>
      </c>
      <c r="D93" s="45">
        <v>0</v>
      </c>
      <c r="E93" s="45">
        <v>2.7</v>
      </c>
      <c r="F93" s="45">
        <v>0</v>
      </c>
      <c r="G93" s="45">
        <v>24.3</v>
      </c>
      <c r="H93" s="54"/>
    </row>
    <row r="94" spans="1:8">
      <c r="A94" s="3" t="s">
        <v>228</v>
      </c>
      <c r="B94" s="44">
        <v>0.66666666666666663</v>
      </c>
      <c r="C94" s="81">
        <v>0.66666666666666663</v>
      </c>
      <c r="D94" s="45">
        <v>0</v>
      </c>
      <c r="E94" s="45">
        <v>0</v>
      </c>
      <c r="F94" s="45">
        <v>0</v>
      </c>
      <c r="G94" s="45">
        <v>0</v>
      </c>
      <c r="H94" s="54"/>
    </row>
    <row r="95" spans="1:8">
      <c r="A95" s="3" t="s">
        <v>311</v>
      </c>
      <c r="B95" s="44">
        <v>1</v>
      </c>
      <c r="C95" s="81">
        <v>1</v>
      </c>
      <c r="D95" s="45">
        <v>0</v>
      </c>
      <c r="E95" s="45">
        <v>0</v>
      </c>
      <c r="F95" s="45">
        <v>0</v>
      </c>
      <c r="G95" s="45">
        <v>0</v>
      </c>
      <c r="H95" s="54"/>
    </row>
    <row r="96" spans="1:8">
      <c r="A96" s="307" t="s">
        <v>300</v>
      </c>
      <c r="B96" s="44">
        <v>10</v>
      </c>
      <c r="C96" s="81">
        <v>10</v>
      </c>
      <c r="D96" s="45">
        <v>0.28000000000000003</v>
      </c>
      <c r="E96" s="45">
        <v>2</v>
      </c>
      <c r="F96" s="45">
        <v>0.32</v>
      </c>
      <c r="G96" s="45">
        <v>20.399999999999999</v>
      </c>
      <c r="H96" s="54"/>
    </row>
    <row r="97" spans="1:8">
      <c r="A97" s="46" t="s">
        <v>363</v>
      </c>
      <c r="B97" s="47"/>
      <c r="C97" s="46" t="s">
        <v>82</v>
      </c>
      <c r="D97" s="48">
        <f>SUM(D87:D96)</f>
        <v>7.0100000000000007</v>
      </c>
      <c r="E97" s="48">
        <f t="shared" ref="E97:G97" si="3">SUM(E87:E96)</f>
        <v>7.4</v>
      </c>
      <c r="F97" s="48">
        <f t="shared" si="3"/>
        <v>14.120000000000001</v>
      </c>
      <c r="G97" s="48">
        <f t="shared" si="3"/>
        <v>151.12</v>
      </c>
      <c r="H97" s="54"/>
    </row>
    <row r="98" spans="1:8">
      <c r="A98" s="381" t="s">
        <v>364</v>
      </c>
      <c r="B98" s="381"/>
      <c r="C98" s="381"/>
      <c r="D98" s="381"/>
      <c r="E98" s="381"/>
      <c r="F98" s="381"/>
      <c r="G98" s="381"/>
      <c r="H98" s="381"/>
    </row>
    <row r="99" spans="1:8">
      <c r="A99" s="381"/>
      <c r="B99" s="381"/>
      <c r="C99" s="381"/>
      <c r="D99" s="381"/>
      <c r="E99" s="381"/>
      <c r="F99" s="381"/>
      <c r="G99" s="381"/>
      <c r="H99" s="381"/>
    </row>
    <row r="100" spans="1:8">
      <c r="A100" s="381"/>
      <c r="B100" s="381"/>
      <c r="C100" s="381"/>
      <c r="D100" s="381"/>
      <c r="E100" s="381"/>
      <c r="F100" s="381"/>
      <c r="G100" s="381"/>
      <c r="H100" s="381"/>
    </row>
    <row r="101" spans="1:8">
      <c r="A101" s="381"/>
      <c r="B101" s="381"/>
      <c r="C101" s="381"/>
      <c r="D101" s="381"/>
      <c r="E101" s="381"/>
      <c r="F101" s="381"/>
      <c r="G101" s="381"/>
      <c r="H101" s="381"/>
    </row>
    <row r="102" spans="1:8">
      <c r="A102" s="381"/>
      <c r="B102" s="381"/>
      <c r="C102" s="381"/>
      <c r="D102" s="381"/>
      <c r="E102" s="381"/>
      <c r="F102" s="381"/>
      <c r="G102" s="381"/>
      <c r="H102" s="381"/>
    </row>
    <row r="104" spans="1:8">
      <c r="A104" s="1" t="s">
        <v>897</v>
      </c>
      <c r="B104" s="1"/>
      <c r="C104" s="1"/>
      <c r="D104" s="1"/>
      <c r="E104" s="1"/>
      <c r="F104" s="1"/>
      <c r="G104" s="1"/>
      <c r="H104" s="1"/>
    </row>
    <row r="105" spans="1:8">
      <c r="A105" s="376" t="s">
        <v>215</v>
      </c>
      <c r="B105" s="377" t="s">
        <v>216</v>
      </c>
      <c r="C105" s="377"/>
      <c r="D105" s="376" t="s">
        <v>4</v>
      </c>
      <c r="E105" s="376"/>
      <c r="F105" s="376"/>
      <c r="G105" s="378" t="s">
        <v>217</v>
      </c>
      <c r="H105" s="1"/>
    </row>
    <row r="106" spans="1:8">
      <c r="A106" s="376"/>
      <c r="B106" s="2" t="s">
        <v>218</v>
      </c>
      <c r="C106" s="2" t="s">
        <v>219</v>
      </c>
      <c r="D106" s="2" t="s">
        <v>220</v>
      </c>
      <c r="E106" s="2" t="s">
        <v>6</v>
      </c>
      <c r="F106" s="2" t="s">
        <v>221</v>
      </c>
      <c r="G106" s="378"/>
      <c r="H106" s="38"/>
    </row>
    <row r="107" spans="1:8">
      <c r="A107" s="3" t="s">
        <v>366</v>
      </c>
      <c r="B107" s="44">
        <v>63</v>
      </c>
      <c r="C107" s="44">
        <v>63</v>
      </c>
      <c r="D107" s="45">
        <v>11.34</v>
      </c>
      <c r="E107" s="45">
        <v>0.32</v>
      </c>
      <c r="F107" s="45">
        <v>1.1299999999999999</v>
      </c>
      <c r="G107" s="45">
        <v>57.73</v>
      </c>
      <c r="H107" s="38"/>
    </row>
    <row r="108" spans="1:8">
      <c r="A108" s="3" t="s">
        <v>309</v>
      </c>
      <c r="B108" s="44">
        <v>34</v>
      </c>
      <c r="C108" s="44">
        <v>34</v>
      </c>
      <c r="D108" s="45">
        <v>4.3899999999999997</v>
      </c>
      <c r="E108" s="45">
        <v>3.81</v>
      </c>
      <c r="F108" s="45">
        <v>0.24</v>
      </c>
      <c r="G108" s="45">
        <v>52.77</v>
      </c>
      <c r="H108" s="38"/>
    </row>
    <row r="109" spans="1:8">
      <c r="A109" s="3" t="s">
        <v>247</v>
      </c>
      <c r="B109" s="44">
        <v>10</v>
      </c>
      <c r="C109" s="44">
        <v>10</v>
      </c>
      <c r="D109" s="82">
        <v>0</v>
      </c>
      <c r="E109" s="45">
        <v>0</v>
      </c>
      <c r="F109" s="45">
        <v>9.98</v>
      </c>
      <c r="G109" s="45">
        <v>39.92</v>
      </c>
      <c r="H109" s="38"/>
    </row>
    <row r="110" spans="1:8">
      <c r="A110" s="3" t="s">
        <v>228</v>
      </c>
      <c r="B110" s="44">
        <v>0.25</v>
      </c>
      <c r="C110" s="44">
        <v>0.25</v>
      </c>
      <c r="D110" s="45">
        <v>0</v>
      </c>
      <c r="E110" s="45">
        <v>0</v>
      </c>
      <c r="F110" s="45">
        <v>0</v>
      </c>
      <c r="G110" s="45">
        <v>0</v>
      </c>
      <c r="H110" s="38"/>
    </row>
    <row r="111" spans="1:8">
      <c r="A111" s="3" t="s">
        <v>237</v>
      </c>
      <c r="B111" s="44">
        <v>13</v>
      </c>
      <c r="C111" s="44">
        <v>13</v>
      </c>
      <c r="D111" s="45">
        <v>1.34</v>
      </c>
      <c r="E111" s="45">
        <v>0.12</v>
      </c>
      <c r="F111" s="45">
        <v>9.6199999999999992</v>
      </c>
      <c r="G111" s="45">
        <v>44.89</v>
      </c>
      <c r="H111" s="38"/>
    </row>
    <row r="112" spans="1:8">
      <c r="A112" s="3" t="s">
        <v>225</v>
      </c>
      <c r="B112" s="44">
        <v>12</v>
      </c>
      <c r="C112" s="44">
        <v>12</v>
      </c>
      <c r="D112" s="3">
        <v>0</v>
      </c>
      <c r="E112" s="3">
        <v>12</v>
      </c>
      <c r="F112" s="3">
        <v>0</v>
      </c>
      <c r="G112" s="3">
        <v>108</v>
      </c>
      <c r="H112" s="38"/>
    </row>
    <row r="113" spans="1:8">
      <c r="A113" s="3" t="s">
        <v>363</v>
      </c>
      <c r="B113" s="44">
        <v>30</v>
      </c>
      <c r="C113" s="44">
        <v>30</v>
      </c>
      <c r="D113" s="3">
        <v>0.84</v>
      </c>
      <c r="E113" s="3">
        <v>6</v>
      </c>
      <c r="F113" s="3">
        <v>0.96</v>
      </c>
      <c r="G113" s="3">
        <v>61.2</v>
      </c>
      <c r="H113" s="38"/>
    </row>
    <row r="114" spans="1:8">
      <c r="A114" s="46" t="s">
        <v>367</v>
      </c>
      <c r="B114" s="47"/>
      <c r="C114" s="46" t="s">
        <v>131</v>
      </c>
      <c r="D114" s="48">
        <f>SUM(D107:D113)</f>
        <v>17.91</v>
      </c>
      <c r="E114" s="48">
        <f t="shared" ref="E114:G114" si="4">SUM(E107:E113)</f>
        <v>22.25</v>
      </c>
      <c r="F114" s="48">
        <f t="shared" si="4"/>
        <v>21.93</v>
      </c>
      <c r="G114" s="48">
        <f t="shared" si="4"/>
        <v>364.51</v>
      </c>
      <c r="H114" s="38"/>
    </row>
    <row r="115" spans="1:8">
      <c r="A115" s="411" t="s">
        <v>368</v>
      </c>
      <c r="B115" s="411"/>
      <c r="C115" s="411"/>
      <c r="D115" s="411"/>
      <c r="E115" s="411"/>
      <c r="F115" s="411"/>
      <c r="G115" s="411"/>
      <c r="H115" s="411"/>
    </row>
    <row r="116" spans="1:8">
      <c r="A116" s="411"/>
      <c r="B116" s="411"/>
      <c r="C116" s="411"/>
      <c r="D116" s="411"/>
      <c r="E116" s="411"/>
      <c r="F116" s="411"/>
      <c r="G116" s="411"/>
      <c r="H116" s="411"/>
    </row>
    <row r="117" spans="1:8" ht="3" customHeight="1">
      <c r="A117" s="411"/>
      <c r="B117" s="411"/>
      <c r="C117" s="411"/>
      <c r="D117" s="411"/>
      <c r="E117" s="411"/>
      <c r="F117" s="411"/>
      <c r="G117" s="411"/>
      <c r="H117" s="411"/>
    </row>
    <row r="118" spans="1:8" hidden="1">
      <c r="A118" s="411"/>
      <c r="B118" s="411"/>
      <c r="C118" s="411"/>
      <c r="D118" s="411"/>
      <c r="E118" s="411"/>
      <c r="F118" s="411"/>
      <c r="G118" s="411"/>
      <c r="H118" s="411"/>
    </row>
    <row r="119" spans="1:8" hidden="1">
      <c r="A119" s="411"/>
      <c r="B119" s="411"/>
      <c r="C119" s="411"/>
      <c r="D119" s="411"/>
      <c r="E119" s="411"/>
      <c r="F119" s="411"/>
      <c r="G119" s="411"/>
      <c r="H119" s="411"/>
    </row>
    <row r="121" spans="1:8">
      <c r="A121" s="1" t="s">
        <v>1035</v>
      </c>
      <c r="B121" s="1"/>
      <c r="C121" s="1"/>
      <c r="D121" s="1"/>
      <c r="E121" s="1"/>
      <c r="F121" s="1"/>
      <c r="G121" s="1"/>
    </row>
    <row r="122" spans="1:8">
      <c r="A122" s="388" t="s">
        <v>215</v>
      </c>
      <c r="B122" s="390" t="s">
        <v>216</v>
      </c>
      <c r="C122" s="391"/>
      <c r="D122" s="392" t="s">
        <v>4</v>
      </c>
      <c r="E122" s="393"/>
      <c r="F122" s="394"/>
      <c r="G122" s="359" t="s">
        <v>217</v>
      </c>
    </row>
    <row r="123" spans="1:8">
      <c r="A123" s="389"/>
      <c r="B123" s="2" t="s">
        <v>218</v>
      </c>
      <c r="C123" s="2" t="s">
        <v>219</v>
      </c>
      <c r="D123" s="2" t="s">
        <v>220</v>
      </c>
      <c r="E123" s="2" t="s">
        <v>6</v>
      </c>
      <c r="F123" s="2" t="s">
        <v>221</v>
      </c>
      <c r="G123" s="360"/>
    </row>
    <row r="124" spans="1:8">
      <c r="A124" s="3" t="s">
        <v>1023</v>
      </c>
      <c r="B124" s="3">
        <v>50</v>
      </c>
      <c r="C124" s="3">
        <v>50</v>
      </c>
      <c r="D124" s="40">
        <v>3.3</v>
      </c>
      <c r="E124" s="40">
        <v>0.6</v>
      </c>
      <c r="F124" s="40">
        <v>25.1</v>
      </c>
      <c r="G124" s="40">
        <v>119</v>
      </c>
    </row>
    <row r="125" spans="1:8">
      <c r="A125" s="46" t="s">
        <v>232</v>
      </c>
      <c r="B125" s="46"/>
      <c r="C125" s="46">
        <v>50</v>
      </c>
      <c r="D125" s="46">
        <v>3.3</v>
      </c>
      <c r="E125" s="46">
        <v>0.6</v>
      </c>
      <c r="F125" s="46">
        <v>25.1</v>
      </c>
      <c r="G125" s="46">
        <v>119</v>
      </c>
    </row>
    <row r="127" spans="1:8">
      <c r="A127" s="1" t="s">
        <v>898</v>
      </c>
      <c r="B127" s="1"/>
      <c r="C127" s="1"/>
      <c r="D127" s="1"/>
      <c r="E127" s="1"/>
      <c r="F127" s="1"/>
      <c r="G127" s="1"/>
    </row>
    <row r="128" spans="1:8">
      <c r="A128" s="376" t="s">
        <v>215</v>
      </c>
      <c r="B128" s="377" t="s">
        <v>216</v>
      </c>
      <c r="C128" s="377"/>
      <c r="D128" s="376" t="s">
        <v>4</v>
      </c>
      <c r="E128" s="376"/>
      <c r="F128" s="376"/>
      <c r="G128" s="378" t="s">
        <v>217</v>
      </c>
    </row>
    <row r="129" spans="1:8">
      <c r="A129" s="376"/>
      <c r="B129" s="2" t="s">
        <v>218</v>
      </c>
      <c r="C129" s="2" t="s">
        <v>219</v>
      </c>
      <c r="D129" s="2" t="s">
        <v>220</v>
      </c>
      <c r="E129" s="2" t="s">
        <v>6</v>
      </c>
      <c r="F129" s="2" t="s">
        <v>221</v>
      </c>
      <c r="G129" s="378"/>
      <c r="H129" s="54"/>
    </row>
    <row r="130" spans="1:8">
      <c r="A130" s="3" t="s">
        <v>335</v>
      </c>
      <c r="B130" s="44">
        <v>8</v>
      </c>
      <c r="C130" s="44">
        <v>8</v>
      </c>
      <c r="D130" s="45">
        <v>0.2</v>
      </c>
      <c r="E130" s="45">
        <v>0.05</v>
      </c>
      <c r="F130" s="45">
        <v>5.1100000000000003</v>
      </c>
      <c r="G130" s="45">
        <v>21.68</v>
      </c>
      <c r="H130" s="54"/>
    </row>
    <row r="131" spans="1:8">
      <c r="A131" s="3" t="s">
        <v>247</v>
      </c>
      <c r="B131" s="44">
        <v>16</v>
      </c>
      <c r="C131" s="44">
        <v>16</v>
      </c>
      <c r="D131" s="45">
        <v>0</v>
      </c>
      <c r="E131" s="45">
        <v>0</v>
      </c>
      <c r="F131" s="45">
        <v>15.97</v>
      </c>
      <c r="G131" s="45">
        <v>63.87</v>
      </c>
      <c r="H131" s="54"/>
    </row>
    <row r="132" spans="1:8">
      <c r="A132" s="3" t="s">
        <v>248</v>
      </c>
      <c r="B132" s="44">
        <v>0.4</v>
      </c>
      <c r="C132" s="44">
        <v>0.4</v>
      </c>
      <c r="D132" s="45">
        <v>0</v>
      </c>
      <c r="E132" s="45">
        <v>0</v>
      </c>
      <c r="F132" s="45">
        <v>0</v>
      </c>
      <c r="G132" s="45">
        <v>0</v>
      </c>
      <c r="H132" s="54"/>
    </row>
    <row r="133" spans="1:8">
      <c r="A133" s="3" t="s">
        <v>230</v>
      </c>
      <c r="B133" s="44">
        <v>200</v>
      </c>
      <c r="C133" s="44">
        <v>200</v>
      </c>
      <c r="D133" s="45">
        <v>0</v>
      </c>
      <c r="E133" s="45">
        <v>0</v>
      </c>
      <c r="F133" s="45">
        <v>0</v>
      </c>
      <c r="G133" s="45">
        <v>0</v>
      </c>
      <c r="H133" s="54"/>
    </row>
    <row r="134" spans="1:8">
      <c r="A134" s="3" t="s">
        <v>370</v>
      </c>
      <c r="B134" s="44">
        <v>6</v>
      </c>
      <c r="C134" s="44">
        <v>6</v>
      </c>
      <c r="D134" s="45">
        <v>0.14000000000000001</v>
      </c>
      <c r="E134" s="45">
        <v>0.04</v>
      </c>
      <c r="F134" s="45">
        <v>2.84</v>
      </c>
      <c r="G134" s="45">
        <v>12.25</v>
      </c>
      <c r="H134" s="54"/>
    </row>
    <row r="135" spans="1:8">
      <c r="A135" s="3" t="s">
        <v>371</v>
      </c>
      <c r="B135" s="44">
        <v>6</v>
      </c>
      <c r="C135" s="44">
        <v>6</v>
      </c>
      <c r="D135" s="45">
        <v>0.3</v>
      </c>
      <c r="E135" s="45">
        <v>0.03</v>
      </c>
      <c r="F135" s="45">
        <v>2.87</v>
      </c>
      <c r="G135" s="45">
        <v>12.97</v>
      </c>
      <c r="H135" s="54"/>
    </row>
    <row r="136" spans="1:8">
      <c r="A136" s="46" t="s">
        <v>367</v>
      </c>
      <c r="B136" s="47"/>
      <c r="C136" s="46">
        <v>200</v>
      </c>
      <c r="D136" s="46">
        <v>0.6</v>
      </c>
      <c r="E136" s="46">
        <v>0.1</v>
      </c>
      <c r="F136" s="46">
        <v>26.8</v>
      </c>
      <c r="G136" s="46">
        <v>110.8</v>
      </c>
      <c r="H136" s="54"/>
    </row>
    <row r="137" spans="1:8">
      <c r="A137" s="381" t="s">
        <v>372</v>
      </c>
      <c r="B137" s="381"/>
      <c r="C137" s="381"/>
      <c r="D137" s="381"/>
      <c r="E137" s="381"/>
      <c r="F137" s="381"/>
      <c r="G137" s="381"/>
      <c r="H137" s="381"/>
    </row>
    <row r="138" spans="1:8" ht="29.4" customHeight="1">
      <c r="A138" s="381"/>
      <c r="B138" s="381"/>
      <c r="C138" s="381"/>
      <c r="D138" s="381"/>
      <c r="E138" s="381"/>
      <c r="F138" s="381"/>
      <c r="G138" s="381"/>
      <c r="H138" s="381"/>
    </row>
    <row r="139" spans="1:8" ht="1.5" customHeight="1">
      <c r="A139" s="381"/>
      <c r="B139" s="381"/>
      <c r="C139" s="381"/>
      <c r="D139" s="381"/>
      <c r="E139" s="381"/>
      <c r="F139" s="381"/>
      <c r="G139" s="381"/>
      <c r="H139" s="381"/>
    </row>
    <row r="140" spans="1:8" hidden="1">
      <c r="A140" s="381"/>
      <c r="B140" s="381"/>
      <c r="C140" s="381"/>
      <c r="D140" s="381"/>
      <c r="E140" s="381"/>
      <c r="F140" s="381"/>
      <c r="G140" s="381"/>
      <c r="H140" s="381"/>
    </row>
    <row r="141" spans="1:8" hidden="1">
      <c r="A141" s="381"/>
      <c r="B141" s="381"/>
      <c r="C141" s="381"/>
      <c r="D141" s="381"/>
      <c r="E141" s="381"/>
      <c r="F141" s="381"/>
      <c r="G141" s="381"/>
      <c r="H141" s="381"/>
    </row>
    <row r="143" spans="1:8">
      <c r="A143" s="67" t="s">
        <v>866</v>
      </c>
      <c r="B143" s="67"/>
      <c r="C143" s="67"/>
      <c r="D143" s="67"/>
      <c r="E143" s="67"/>
      <c r="F143" s="67"/>
      <c r="G143" s="67"/>
    </row>
    <row r="144" spans="1:8">
      <c r="A144" s="379" t="s">
        <v>215</v>
      </c>
      <c r="B144" s="379" t="s">
        <v>216</v>
      </c>
      <c r="C144" s="379"/>
      <c r="D144" s="379" t="s">
        <v>4</v>
      </c>
      <c r="E144" s="379"/>
      <c r="F144" s="379"/>
      <c r="G144" s="380" t="s">
        <v>217</v>
      </c>
    </row>
    <row r="145" spans="1:8">
      <c r="A145" s="379"/>
      <c r="B145" s="68" t="s">
        <v>218</v>
      </c>
      <c r="C145" s="68" t="s">
        <v>219</v>
      </c>
      <c r="D145" s="68" t="s">
        <v>220</v>
      </c>
      <c r="E145" s="68" t="s">
        <v>6</v>
      </c>
      <c r="F145" s="68" t="s">
        <v>221</v>
      </c>
      <c r="G145" s="380"/>
    </row>
    <row r="146" spans="1:8">
      <c r="A146" s="40" t="s">
        <v>98</v>
      </c>
      <c r="B146" s="40">
        <v>100</v>
      </c>
      <c r="C146" s="40">
        <v>100</v>
      </c>
      <c r="D146" s="40">
        <v>1.2</v>
      </c>
      <c r="E146" s="40">
        <v>0.2</v>
      </c>
      <c r="F146" s="40">
        <v>20</v>
      </c>
      <c r="G146" s="40">
        <v>88</v>
      </c>
    </row>
    <row r="147" spans="1:8">
      <c r="A147" s="69" t="s">
        <v>232</v>
      </c>
      <c r="B147" s="70"/>
      <c r="C147" s="69">
        <v>100</v>
      </c>
      <c r="D147" s="69">
        <v>1.2</v>
      </c>
      <c r="E147" s="69">
        <v>0.2</v>
      </c>
      <c r="F147" s="69">
        <v>20</v>
      </c>
      <c r="G147" s="69">
        <v>88</v>
      </c>
    </row>
    <row r="148" spans="1:8">
      <c r="A148" s="441" t="s">
        <v>305</v>
      </c>
      <c r="B148" s="441"/>
      <c r="C148" s="441"/>
      <c r="D148" s="441"/>
      <c r="E148" s="441"/>
      <c r="F148" s="441"/>
      <c r="G148" s="441"/>
    </row>
    <row r="150" spans="1:8">
      <c r="A150" s="67" t="s">
        <v>899</v>
      </c>
      <c r="B150" s="67"/>
      <c r="C150" s="67"/>
      <c r="D150" s="67"/>
      <c r="E150" s="67"/>
      <c r="F150" s="67"/>
      <c r="G150" s="67"/>
      <c r="H150" s="43"/>
    </row>
    <row r="151" spans="1:8">
      <c r="A151" s="379" t="s">
        <v>215</v>
      </c>
      <c r="B151" s="379" t="s">
        <v>216</v>
      </c>
      <c r="C151" s="379"/>
      <c r="D151" s="379" t="s">
        <v>4</v>
      </c>
      <c r="E151" s="379"/>
      <c r="F151" s="379"/>
      <c r="G151" s="380" t="s">
        <v>217</v>
      </c>
      <c r="H151" s="43"/>
    </row>
    <row r="152" spans="1:8">
      <c r="A152" s="379"/>
      <c r="B152" s="68" t="s">
        <v>218</v>
      </c>
      <c r="C152" s="68" t="s">
        <v>219</v>
      </c>
      <c r="D152" s="68" t="s">
        <v>220</v>
      </c>
      <c r="E152" s="68" t="s">
        <v>6</v>
      </c>
      <c r="F152" s="68" t="s">
        <v>221</v>
      </c>
      <c r="G152" s="380"/>
      <c r="H152" s="77"/>
    </row>
    <row r="153" spans="1:8">
      <c r="A153" s="40" t="s">
        <v>92</v>
      </c>
      <c r="B153" s="40">
        <v>50</v>
      </c>
      <c r="C153" s="40">
        <v>50</v>
      </c>
      <c r="D153" s="40">
        <v>0.17</v>
      </c>
      <c r="E153" s="40">
        <v>0.3</v>
      </c>
      <c r="F153" s="40">
        <v>5.7</v>
      </c>
      <c r="G153" s="40">
        <v>27</v>
      </c>
      <c r="H153" s="77"/>
    </row>
    <row r="154" spans="1:8">
      <c r="A154" s="69" t="s">
        <v>232</v>
      </c>
      <c r="B154" s="70"/>
      <c r="C154" s="69">
        <v>50</v>
      </c>
      <c r="D154" s="69">
        <v>0.17</v>
      </c>
      <c r="E154" s="69">
        <v>0.3</v>
      </c>
      <c r="F154" s="69">
        <v>5.7</v>
      </c>
      <c r="G154" s="69">
        <v>27</v>
      </c>
      <c r="H154" s="77"/>
    </row>
    <row r="155" spans="1:8">
      <c r="A155" s="412" t="s">
        <v>287</v>
      </c>
      <c r="B155" s="412"/>
      <c r="C155" s="412"/>
      <c r="D155" s="412"/>
      <c r="E155" s="412"/>
      <c r="F155" s="412"/>
      <c r="G155" s="412"/>
      <c r="H155" s="412"/>
    </row>
    <row r="156" spans="1:8" ht="4.5" customHeight="1">
      <c r="A156" s="412"/>
      <c r="B156" s="412"/>
      <c r="C156" s="412"/>
      <c r="D156" s="412"/>
      <c r="E156" s="412"/>
      <c r="F156" s="412"/>
      <c r="G156" s="412"/>
      <c r="H156" s="412"/>
    </row>
    <row r="157" spans="1:8" hidden="1">
      <c r="A157" s="412"/>
      <c r="B157" s="412"/>
      <c r="C157" s="412"/>
      <c r="D157" s="412"/>
      <c r="E157" s="412"/>
      <c r="F157" s="412"/>
      <c r="G157" s="412"/>
      <c r="H157" s="412"/>
    </row>
    <row r="158" spans="1:8" hidden="1">
      <c r="A158" s="412"/>
      <c r="B158" s="412"/>
      <c r="C158" s="412"/>
      <c r="D158" s="412"/>
      <c r="E158" s="412"/>
      <c r="F158" s="412"/>
      <c r="G158" s="412"/>
      <c r="H158" s="412"/>
    </row>
    <row r="159" spans="1:8" hidden="1">
      <c r="A159" s="412"/>
      <c r="B159" s="412"/>
      <c r="C159" s="412"/>
      <c r="D159" s="412"/>
      <c r="E159" s="412"/>
      <c r="F159" s="412"/>
      <c r="G159" s="412"/>
      <c r="H159" s="412"/>
    </row>
    <row r="160" spans="1:8" hidden="1">
      <c r="A160" s="412"/>
      <c r="B160" s="412"/>
      <c r="C160" s="412"/>
      <c r="D160" s="412"/>
      <c r="E160" s="412"/>
      <c r="F160" s="412"/>
      <c r="G160" s="412"/>
      <c r="H160" s="412"/>
    </row>
    <row r="162" spans="1:9">
      <c r="I162" s="54"/>
    </row>
    <row r="163" spans="1:9">
      <c r="A163" s="419" t="s">
        <v>35</v>
      </c>
      <c r="B163" s="419"/>
      <c r="C163" s="419"/>
      <c r="D163" s="419"/>
      <c r="E163" s="419"/>
      <c r="F163" s="419"/>
      <c r="G163" s="419"/>
    </row>
    <row r="165" spans="1:9">
      <c r="A165" s="67" t="s">
        <v>901</v>
      </c>
      <c r="B165" s="67"/>
      <c r="C165" s="67"/>
      <c r="D165" s="67"/>
      <c r="E165" s="67"/>
      <c r="F165" s="67"/>
      <c r="G165" s="67"/>
      <c r="H165" s="43"/>
    </row>
    <row r="166" spans="1:9">
      <c r="A166" s="446" t="s">
        <v>215</v>
      </c>
      <c r="B166" s="448" t="s">
        <v>216</v>
      </c>
      <c r="C166" s="449"/>
      <c r="D166" s="448" t="s">
        <v>4</v>
      </c>
      <c r="E166" s="450"/>
      <c r="F166" s="449"/>
      <c r="G166" s="451" t="s">
        <v>217</v>
      </c>
      <c r="H166" s="43"/>
    </row>
    <row r="167" spans="1:9">
      <c r="A167" s="447"/>
      <c r="B167" s="68" t="s">
        <v>218</v>
      </c>
      <c r="C167" s="68" t="s">
        <v>219</v>
      </c>
      <c r="D167" s="68" t="s">
        <v>220</v>
      </c>
      <c r="E167" s="68" t="s">
        <v>6</v>
      </c>
      <c r="F167" s="68" t="s">
        <v>221</v>
      </c>
      <c r="G167" s="452"/>
      <c r="H167" s="77"/>
    </row>
    <row r="168" spans="1:9">
      <c r="A168" s="3" t="s">
        <v>261</v>
      </c>
      <c r="B168" s="44">
        <v>51.8</v>
      </c>
      <c r="C168" s="44">
        <v>51.8</v>
      </c>
      <c r="D168" s="45">
        <v>8.6999999999999993</v>
      </c>
      <c r="E168" s="45">
        <v>9.1</v>
      </c>
      <c r="F168" s="45">
        <v>0</v>
      </c>
      <c r="G168" s="45">
        <v>116.86</v>
      </c>
      <c r="H168" s="77"/>
    </row>
    <row r="169" spans="1:9">
      <c r="A169" s="3" t="s">
        <v>262</v>
      </c>
      <c r="B169" s="44">
        <v>12.6</v>
      </c>
      <c r="C169" s="44">
        <v>12.6</v>
      </c>
      <c r="D169" s="45">
        <v>1.02</v>
      </c>
      <c r="E169" s="45">
        <v>0.3</v>
      </c>
      <c r="F169" s="45">
        <v>6.39</v>
      </c>
      <c r="G169" s="45">
        <v>32.36</v>
      </c>
      <c r="H169" s="77"/>
    </row>
    <row r="170" spans="1:9">
      <c r="A170" s="3" t="s">
        <v>230</v>
      </c>
      <c r="B170" s="44">
        <v>16.8</v>
      </c>
      <c r="C170" s="44">
        <v>16.8</v>
      </c>
      <c r="D170" s="45">
        <v>0</v>
      </c>
      <c r="E170" s="45">
        <v>0</v>
      </c>
      <c r="F170" s="45">
        <v>0</v>
      </c>
      <c r="G170" s="45">
        <v>0</v>
      </c>
      <c r="H170" s="77"/>
    </row>
    <row r="171" spans="1:9">
      <c r="A171" s="3" t="s">
        <v>263</v>
      </c>
      <c r="B171" s="44">
        <v>7</v>
      </c>
      <c r="C171" s="44">
        <v>7</v>
      </c>
      <c r="D171" s="45">
        <v>0.78</v>
      </c>
      <c r="E171" s="45">
        <v>0.22</v>
      </c>
      <c r="F171" s="45">
        <v>4.97</v>
      </c>
      <c r="G171" s="45">
        <v>25</v>
      </c>
      <c r="H171" s="77"/>
    </row>
    <row r="172" spans="1:9">
      <c r="A172" s="3" t="s">
        <v>225</v>
      </c>
      <c r="B172" s="44">
        <v>4.2</v>
      </c>
      <c r="C172" s="44">
        <v>4.2</v>
      </c>
      <c r="D172" s="45">
        <v>0</v>
      </c>
      <c r="E172" s="45">
        <v>4.2</v>
      </c>
      <c r="F172" s="45">
        <v>0</v>
      </c>
      <c r="G172" s="45">
        <v>37.799999999999997</v>
      </c>
      <c r="H172" s="77"/>
    </row>
    <row r="173" spans="1:9">
      <c r="A173" s="3" t="s">
        <v>228</v>
      </c>
      <c r="B173" s="44">
        <v>0.17</v>
      </c>
      <c r="C173" s="44">
        <v>0.17</v>
      </c>
      <c r="D173" s="45">
        <v>0</v>
      </c>
      <c r="E173" s="45">
        <v>0</v>
      </c>
      <c r="F173" s="45">
        <v>0</v>
      </c>
      <c r="G173" s="45">
        <v>0</v>
      </c>
      <c r="H173" s="77"/>
    </row>
    <row r="174" spans="1:9">
      <c r="A174" s="3" t="s">
        <v>376</v>
      </c>
      <c r="B174" s="44">
        <v>0.06</v>
      </c>
      <c r="C174" s="44">
        <v>0.06</v>
      </c>
      <c r="D174" s="45">
        <v>0</v>
      </c>
      <c r="E174" s="45">
        <v>0</v>
      </c>
      <c r="F174" s="45">
        <v>0</v>
      </c>
      <c r="G174" s="45">
        <v>0</v>
      </c>
      <c r="H174" s="77"/>
    </row>
    <row r="175" spans="1:9">
      <c r="A175" s="55" t="s">
        <v>232</v>
      </c>
      <c r="B175" s="56"/>
      <c r="C175" s="55">
        <v>70</v>
      </c>
      <c r="D175" s="59">
        <f>SUM(D168:D174)</f>
        <v>10.499999999999998</v>
      </c>
      <c r="E175" s="59">
        <f t="shared" ref="E175:G175" si="5">SUM(E168:E174)</f>
        <v>13.82</v>
      </c>
      <c r="F175" s="59">
        <f t="shared" si="5"/>
        <v>11.36</v>
      </c>
      <c r="G175" s="59">
        <f t="shared" si="5"/>
        <v>212.01999999999998</v>
      </c>
      <c r="H175" s="77"/>
    </row>
    <row r="176" spans="1:9">
      <c r="A176" s="381" t="s">
        <v>1068</v>
      </c>
      <c r="B176" s="381"/>
      <c r="C176" s="381"/>
      <c r="D176" s="381"/>
      <c r="E176" s="381"/>
      <c r="F176" s="381"/>
      <c r="G176" s="381"/>
      <c r="H176" s="381"/>
    </row>
    <row r="177" spans="1:8">
      <c r="A177" s="381"/>
      <c r="B177" s="381"/>
      <c r="C177" s="381"/>
      <c r="D177" s="381"/>
      <c r="E177" s="381"/>
      <c r="F177" s="381"/>
      <c r="G177" s="381"/>
      <c r="H177" s="381"/>
    </row>
    <row r="178" spans="1:8" ht="19.2" customHeight="1">
      <c r="A178" s="381"/>
      <c r="B178" s="381"/>
      <c r="C178" s="381"/>
      <c r="D178" s="381"/>
      <c r="E178" s="381"/>
      <c r="F178" s="381"/>
      <c r="G178" s="381"/>
      <c r="H178" s="381"/>
    </row>
    <row r="179" spans="1:8" hidden="1">
      <c r="A179" s="381"/>
      <c r="B179" s="381"/>
      <c r="C179" s="381"/>
      <c r="D179" s="381"/>
      <c r="E179" s="381"/>
      <c r="F179" s="381"/>
      <c r="G179" s="381"/>
      <c r="H179" s="381"/>
    </row>
    <row r="180" spans="1:8" hidden="1">
      <c r="A180" s="381"/>
      <c r="B180" s="381"/>
      <c r="C180" s="381"/>
      <c r="D180" s="381"/>
      <c r="E180" s="381"/>
      <c r="F180" s="381"/>
      <c r="G180" s="381"/>
      <c r="H180" s="381"/>
    </row>
    <row r="182" spans="1:8">
      <c r="A182" s="67" t="s">
        <v>902</v>
      </c>
      <c r="B182" s="67"/>
      <c r="C182" s="67"/>
      <c r="D182" s="67"/>
      <c r="E182" s="67"/>
      <c r="F182" s="67"/>
      <c r="G182" s="67"/>
      <c r="H182" s="43"/>
    </row>
    <row r="183" spans="1:8">
      <c r="A183" s="379" t="s">
        <v>215</v>
      </c>
      <c r="B183" s="379" t="s">
        <v>216</v>
      </c>
      <c r="C183" s="379"/>
      <c r="D183" s="379" t="s">
        <v>4</v>
      </c>
      <c r="E183" s="379"/>
      <c r="F183" s="379"/>
      <c r="G183" s="380" t="s">
        <v>217</v>
      </c>
      <c r="H183" s="43"/>
    </row>
    <row r="184" spans="1:8">
      <c r="A184" s="379"/>
      <c r="B184" s="68" t="s">
        <v>218</v>
      </c>
      <c r="C184" s="68" t="s">
        <v>219</v>
      </c>
      <c r="D184" s="68" t="s">
        <v>220</v>
      </c>
      <c r="E184" s="68" t="s">
        <v>6</v>
      </c>
      <c r="F184" s="68" t="s">
        <v>221</v>
      </c>
      <c r="G184" s="380"/>
      <c r="H184" s="77"/>
    </row>
    <row r="185" spans="1:8">
      <c r="A185" s="3" t="s">
        <v>222</v>
      </c>
      <c r="B185" s="44">
        <v>220</v>
      </c>
      <c r="C185" s="44">
        <v>144.66</v>
      </c>
      <c r="D185" s="45">
        <v>2.89</v>
      </c>
      <c r="E185" s="45">
        <v>0.15</v>
      </c>
      <c r="F185" s="45">
        <v>21.41</v>
      </c>
      <c r="G185" s="45">
        <v>98.51</v>
      </c>
      <c r="H185" s="77"/>
    </row>
    <row r="186" spans="1:8">
      <c r="A186" s="3" t="s">
        <v>228</v>
      </c>
      <c r="B186" s="44">
        <v>0.35</v>
      </c>
      <c r="C186" s="44">
        <v>0.35</v>
      </c>
      <c r="D186" s="45">
        <v>0</v>
      </c>
      <c r="E186" s="45">
        <v>0</v>
      </c>
      <c r="F186" s="45">
        <v>0</v>
      </c>
      <c r="G186" s="45">
        <v>0</v>
      </c>
      <c r="H186" s="77"/>
    </row>
    <row r="187" spans="1:8">
      <c r="A187" s="3" t="s">
        <v>268</v>
      </c>
      <c r="B187" s="44">
        <v>24</v>
      </c>
      <c r="C187" s="44">
        <v>24</v>
      </c>
      <c r="D187" s="45">
        <v>0.72</v>
      </c>
      <c r="E187" s="45">
        <v>0.48</v>
      </c>
      <c r="F187" s="45">
        <v>1.08</v>
      </c>
      <c r="G187" s="45">
        <v>11.52</v>
      </c>
      <c r="H187" s="77"/>
    </row>
    <row r="188" spans="1:8">
      <c r="A188" s="3" t="s">
        <v>257</v>
      </c>
      <c r="B188" s="44">
        <v>1.5</v>
      </c>
      <c r="C188" s="44">
        <v>1.5</v>
      </c>
      <c r="D188" s="45">
        <v>0.01</v>
      </c>
      <c r="E188" s="45">
        <v>1.23</v>
      </c>
      <c r="F188" s="45">
        <v>0.01</v>
      </c>
      <c r="G188" s="45">
        <v>11.15</v>
      </c>
      <c r="H188" s="77"/>
    </row>
    <row r="189" spans="1:8">
      <c r="A189" s="55" t="s">
        <v>232</v>
      </c>
      <c r="B189" s="56"/>
      <c r="C189" s="55">
        <v>150</v>
      </c>
      <c r="D189" s="59">
        <f>SUM(D185:D188)</f>
        <v>3.62</v>
      </c>
      <c r="E189" s="59">
        <f t="shared" ref="E189:G189" si="6">SUM(E185:E188)</f>
        <v>1.8599999999999999</v>
      </c>
      <c r="F189" s="59">
        <f t="shared" si="6"/>
        <v>22.500000000000004</v>
      </c>
      <c r="G189" s="59">
        <f t="shared" si="6"/>
        <v>121.18</v>
      </c>
      <c r="H189" s="77"/>
    </row>
    <row r="190" spans="1:8">
      <c r="A190" s="381" t="s">
        <v>378</v>
      </c>
      <c r="B190" s="381"/>
      <c r="C190" s="381"/>
      <c r="D190" s="381"/>
      <c r="E190" s="381"/>
      <c r="F190" s="381"/>
      <c r="G190" s="381"/>
      <c r="H190" s="381"/>
    </row>
    <row r="191" spans="1:8" ht="12" customHeight="1">
      <c r="A191" s="381"/>
      <c r="B191" s="381"/>
      <c r="C191" s="381"/>
      <c r="D191" s="381"/>
      <c r="E191" s="381"/>
      <c r="F191" s="381"/>
      <c r="G191" s="381"/>
      <c r="H191" s="381"/>
    </row>
    <row r="192" spans="1:8" hidden="1">
      <c r="A192" s="381"/>
      <c r="B192" s="381"/>
      <c r="C192" s="381"/>
      <c r="D192" s="381"/>
      <c r="E192" s="381"/>
      <c r="F192" s="381"/>
      <c r="G192" s="381"/>
      <c r="H192" s="381"/>
    </row>
    <row r="193" spans="1:8" hidden="1">
      <c r="A193" s="381"/>
      <c r="B193" s="381"/>
      <c r="C193" s="381"/>
      <c r="D193" s="381"/>
      <c r="E193" s="381"/>
      <c r="F193" s="381"/>
      <c r="G193" s="381"/>
      <c r="H193" s="381"/>
    </row>
    <row r="194" spans="1:8" ht="7.95" customHeight="1">
      <c r="A194" s="381"/>
      <c r="B194" s="381"/>
      <c r="C194" s="381"/>
      <c r="D194" s="381"/>
      <c r="E194" s="381"/>
      <c r="F194" s="381"/>
      <c r="G194" s="381"/>
      <c r="H194" s="381"/>
    </row>
    <row r="196" spans="1:8">
      <c r="A196" s="1" t="s">
        <v>849</v>
      </c>
      <c r="B196" s="1"/>
      <c r="C196" s="1"/>
      <c r="D196" s="1"/>
      <c r="E196" s="1"/>
      <c r="F196" s="1"/>
      <c r="G196" s="1"/>
    </row>
    <row r="197" spans="1:8">
      <c r="A197" s="376" t="s">
        <v>215</v>
      </c>
      <c r="B197" s="377" t="s">
        <v>216</v>
      </c>
      <c r="C197" s="377"/>
      <c r="D197" s="376" t="s">
        <v>4</v>
      </c>
      <c r="E197" s="376"/>
      <c r="F197" s="376"/>
      <c r="G197" s="378" t="s">
        <v>217</v>
      </c>
    </row>
    <row r="198" spans="1:8">
      <c r="A198" s="376"/>
      <c r="B198" s="208" t="s">
        <v>218</v>
      </c>
      <c r="C198" s="208" t="s">
        <v>219</v>
      </c>
      <c r="D198" s="208" t="s">
        <v>220</v>
      </c>
      <c r="E198" s="208" t="s">
        <v>6</v>
      </c>
      <c r="F198" s="208" t="s">
        <v>221</v>
      </c>
      <c r="G198" s="378"/>
      <c r="H198" s="54"/>
    </row>
    <row r="199" spans="1:8">
      <c r="A199" s="3" t="s">
        <v>225</v>
      </c>
      <c r="B199" s="44">
        <v>2.0202020202020203</v>
      </c>
      <c r="C199" s="44">
        <v>2.0202020202020203</v>
      </c>
      <c r="D199" s="45">
        <v>0</v>
      </c>
      <c r="E199" s="45">
        <v>2.02</v>
      </c>
      <c r="F199" s="45">
        <v>0</v>
      </c>
      <c r="G199" s="45">
        <v>18.18</v>
      </c>
    </row>
    <row r="200" spans="1:8">
      <c r="A200" s="3" t="s">
        <v>237</v>
      </c>
      <c r="B200" s="44">
        <v>2.5252525252525251</v>
      </c>
      <c r="C200" s="44">
        <v>2.5252525252525251</v>
      </c>
      <c r="D200" s="45">
        <v>0.26</v>
      </c>
      <c r="E200" s="45">
        <v>0.02</v>
      </c>
      <c r="F200" s="45">
        <v>1.87</v>
      </c>
      <c r="G200" s="45">
        <v>8.74</v>
      </c>
    </row>
    <row r="201" spans="1:8">
      <c r="A201" s="3" t="s">
        <v>228</v>
      </c>
      <c r="B201" s="44">
        <v>0.10101010101010101</v>
      </c>
      <c r="C201" s="44">
        <v>0.10101010101010101</v>
      </c>
      <c r="D201" s="45">
        <v>0</v>
      </c>
      <c r="E201" s="45">
        <v>0</v>
      </c>
      <c r="F201" s="45">
        <v>0</v>
      </c>
      <c r="G201" s="45">
        <v>0</v>
      </c>
    </row>
    <row r="202" spans="1:8">
      <c r="A202" s="3" t="s">
        <v>268</v>
      </c>
      <c r="B202" s="44">
        <v>20.202020202020201</v>
      </c>
      <c r="C202" s="44">
        <v>20.202020202020201</v>
      </c>
      <c r="D202" s="45">
        <v>0.61</v>
      </c>
      <c r="E202" s="45">
        <v>0.4</v>
      </c>
      <c r="F202" s="45">
        <v>0.91</v>
      </c>
      <c r="G202" s="45">
        <v>9.6999999999999993</v>
      </c>
    </row>
    <row r="203" spans="1:8">
      <c r="A203" s="3" t="s">
        <v>230</v>
      </c>
      <c r="B203" s="44">
        <v>25.252525252525253</v>
      </c>
      <c r="C203" s="44">
        <v>25.252525252525253</v>
      </c>
      <c r="D203" s="45">
        <v>0</v>
      </c>
      <c r="E203" s="45">
        <v>0</v>
      </c>
      <c r="F203" s="45">
        <v>0</v>
      </c>
      <c r="G203" s="45">
        <v>0</v>
      </c>
    </row>
    <row r="204" spans="1:8">
      <c r="A204" s="55" t="s">
        <v>232</v>
      </c>
      <c r="B204" s="56"/>
      <c r="C204" s="55">
        <v>50</v>
      </c>
      <c r="D204" s="59">
        <f>SUM(D199:D203)</f>
        <v>0.87</v>
      </c>
      <c r="E204" s="59">
        <f t="shared" ref="E204:G204" si="7">SUM(E199:E203)</f>
        <v>2.44</v>
      </c>
      <c r="F204" s="59">
        <f t="shared" si="7"/>
        <v>2.7800000000000002</v>
      </c>
      <c r="G204" s="59">
        <f t="shared" si="7"/>
        <v>36.620000000000005</v>
      </c>
    </row>
    <row r="205" spans="1:8">
      <c r="A205" s="381" t="s">
        <v>269</v>
      </c>
      <c r="B205" s="381"/>
      <c r="C205" s="381"/>
      <c r="D205" s="381"/>
      <c r="E205" s="381"/>
      <c r="F205" s="381"/>
      <c r="G205" s="381"/>
      <c r="H205" s="381"/>
    </row>
    <row r="206" spans="1:8" ht="15" customHeight="1">
      <c r="A206" s="381"/>
      <c r="B206" s="381"/>
      <c r="C206" s="381"/>
      <c r="D206" s="381"/>
      <c r="E206" s="381"/>
      <c r="F206" s="381"/>
      <c r="G206" s="381"/>
      <c r="H206" s="381"/>
    </row>
    <row r="207" spans="1:8" hidden="1">
      <c r="A207" s="381"/>
      <c r="B207" s="381"/>
      <c r="C207" s="381"/>
      <c r="D207" s="381"/>
      <c r="E207" s="381"/>
      <c r="F207" s="381"/>
      <c r="G207" s="381"/>
      <c r="H207" s="381"/>
    </row>
    <row r="208" spans="1:8" hidden="1">
      <c r="A208" s="381"/>
      <c r="B208" s="381"/>
      <c r="C208" s="381"/>
      <c r="D208" s="381"/>
      <c r="E208" s="381"/>
      <c r="F208" s="381"/>
      <c r="G208" s="381"/>
      <c r="H208" s="381"/>
    </row>
    <row r="209" spans="1:8" hidden="1">
      <c r="A209" s="381"/>
      <c r="B209" s="381"/>
      <c r="C209" s="381"/>
      <c r="D209" s="381"/>
      <c r="E209" s="381"/>
      <c r="F209" s="381"/>
      <c r="G209" s="381"/>
      <c r="H209" s="381"/>
    </row>
    <row r="210" spans="1:8" hidden="1">
      <c r="A210" s="381"/>
      <c r="B210" s="381"/>
      <c r="C210" s="381"/>
      <c r="D210" s="381"/>
      <c r="E210" s="381"/>
      <c r="F210" s="381"/>
      <c r="G210" s="381"/>
      <c r="H210" s="381"/>
    </row>
    <row r="211" spans="1:8">
      <c r="D211" s="52"/>
      <c r="E211" s="52"/>
      <c r="F211" s="52"/>
      <c r="G211" s="52"/>
    </row>
    <row r="212" spans="1:8">
      <c r="A212" s="127" t="s">
        <v>903</v>
      </c>
      <c r="B212" s="157"/>
      <c r="C212" s="207"/>
      <c r="D212" s="207"/>
      <c r="E212" s="207"/>
      <c r="F212" s="207"/>
      <c r="G212" s="207"/>
    </row>
    <row r="213" spans="1:8">
      <c r="A213" s="376" t="s">
        <v>215</v>
      </c>
      <c r="B213" s="377" t="s">
        <v>216</v>
      </c>
      <c r="C213" s="377"/>
      <c r="D213" s="376" t="s">
        <v>4</v>
      </c>
      <c r="E213" s="376"/>
      <c r="F213" s="376"/>
      <c r="G213" s="378" t="s">
        <v>217</v>
      </c>
    </row>
    <row r="214" spans="1:8">
      <c r="A214" s="376"/>
      <c r="B214" s="208" t="s">
        <v>218</v>
      </c>
      <c r="C214" s="208" t="s">
        <v>219</v>
      </c>
      <c r="D214" s="208" t="s">
        <v>220</v>
      </c>
      <c r="E214" s="208" t="s">
        <v>6</v>
      </c>
      <c r="F214" s="208" t="s">
        <v>221</v>
      </c>
      <c r="G214" s="378"/>
    </row>
    <row r="215" spans="1:8">
      <c r="A215" s="209" t="s">
        <v>534</v>
      </c>
      <c r="B215" s="107">
        <v>56</v>
      </c>
      <c r="C215" s="107">
        <v>40.919999999999995</v>
      </c>
      <c r="D215" s="208">
        <v>0.41</v>
      </c>
      <c r="E215" s="208">
        <v>0.08</v>
      </c>
      <c r="F215" s="208">
        <v>1.96</v>
      </c>
      <c r="G215" s="208">
        <v>10.23</v>
      </c>
    </row>
    <row r="216" spans="1:8">
      <c r="A216" s="209" t="s">
        <v>677</v>
      </c>
      <c r="B216" s="107">
        <v>56</v>
      </c>
      <c r="C216" s="107">
        <v>40.919999999999995</v>
      </c>
      <c r="D216" s="208">
        <v>0.49</v>
      </c>
      <c r="E216" s="208">
        <v>0.08</v>
      </c>
      <c r="F216" s="208">
        <v>2.95</v>
      </c>
      <c r="G216" s="208">
        <v>14.49</v>
      </c>
    </row>
    <row r="217" spans="1:8">
      <c r="A217" s="209" t="s">
        <v>273</v>
      </c>
      <c r="B217" s="107">
        <v>0.4</v>
      </c>
      <c r="C217" s="107">
        <v>0.4</v>
      </c>
      <c r="D217" s="208">
        <v>0</v>
      </c>
      <c r="E217" s="208">
        <v>0</v>
      </c>
      <c r="F217" s="208">
        <v>0</v>
      </c>
      <c r="G217" s="208">
        <v>0</v>
      </c>
    </row>
    <row r="218" spans="1:8">
      <c r="A218" s="209" t="s">
        <v>247</v>
      </c>
      <c r="B218" s="107">
        <v>4</v>
      </c>
      <c r="C218" s="107">
        <v>4</v>
      </c>
      <c r="D218" s="208">
        <v>0</v>
      </c>
      <c r="E218" s="208">
        <v>0</v>
      </c>
      <c r="F218" s="208">
        <v>3.99</v>
      </c>
      <c r="G218" s="208">
        <v>15.97</v>
      </c>
    </row>
    <row r="219" spans="1:8">
      <c r="A219" s="209" t="s">
        <v>228</v>
      </c>
      <c r="B219" s="107">
        <v>0.25</v>
      </c>
      <c r="C219" s="107">
        <v>0.25</v>
      </c>
      <c r="D219" s="208">
        <v>0</v>
      </c>
      <c r="E219" s="208">
        <v>0</v>
      </c>
      <c r="F219" s="208">
        <v>0</v>
      </c>
      <c r="G219" s="208">
        <v>0</v>
      </c>
    </row>
    <row r="220" spans="1:8">
      <c r="A220" s="209" t="s">
        <v>293</v>
      </c>
      <c r="B220" s="107">
        <v>0.6</v>
      </c>
      <c r="C220" s="107">
        <v>0.54</v>
      </c>
      <c r="D220" s="208">
        <v>0.04</v>
      </c>
      <c r="E220" s="208">
        <v>0</v>
      </c>
      <c r="F220" s="208">
        <v>0.16</v>
      </c>
      <c r="G220" s="208">
        <v>0.81</v>
      </c>
    </row>
    <row r="221" spans="1:8">
      <c r="A221" s="209" t="s">
        <v>225</v>
      </c>
      <c r="B221" s="107">
        <v>11</v>
      </c>
      <c r="C221" s="107">
        <v>11</v>
      </c>
      <c r="D221" s="208">
        <v>0</v>
      </c>
      <c r="E221" s="208">
        <v>11</v>
      </c>
      <c r="F221" s="208">
        <v>0</v>
      </c>
      <c r="G221" s="208">
        <v>99</v>
      </c>
    </row>
    <row r="222" spans="1:8">
      <c r="A222" s="109" t="s">
        <v>232</v>
      </c>
      <c r="B222" s="109"/>
      <c r="C222" s="119" t="s">
        <v>995</v>
      </c>
      <c r="D222" s="110">
        <f>SUM(D215:D221)</f>
        <v>0.94</v>
      </c>
      <c r="E222" s="110">
        <f>SUM(E215:E221)</f>
        <v>11.16</v>
      </c>
      <c r="F222" s="110">
        <f>SUM(F215:F221)</f>
        <v>9.06</v>
      </c>
      <c r="G222" s="110">
        <f>SUM(G215:G221)</f>
        <v>140.5</v>
      </c>
    </row>
    <row r="223" spans="1:8" ht="42" customHeight="1">
      <c r="A223" s="375" t="s">
        <v>713</v>
      </c>
      <c r="B223" s="375"/>
      <c r="C223" s="375"/>
      <c r="D223" s="375"/>
      <c r="E223" s="375"/>
      <c r="F223" s="375"/>
      <c r="G223" s="375"/>
    </row>
    <row r="225" spans="1:8">
      <c r="A225" s="67" t="s">
        <v>905</v>
      </c>
      <c r="B225" s="67"/>
      <c r="C225" s="67"/>
      <c r="D225" s="67"/>
      <c r="E225" s="67"/>
      <c r="F225" s="67"/>
      <c r="G225" s="67"/>
      <c r="H225" s="43"/>
    </row>
    <row r="226" spans="1:8">
      <c r="A226" s="379" t="s">
        <v>215</v>
      </c>
      <c r="B226" s="379" t="s">
        <v>216</v>
      </c>
      <c r="C226" s="379"/>
      <c r="D226" s="379" t="s">
        <v>4</v>
      </c>
      <c r="E226" s="379"/>
      <c r="F226" s="379"/>
      <c r="G226" s="380" t="s">
        <v>217</v>
      </c>
      <c r="H226" s="43"/>
    </row>
    <row r="227" spans="1:8">
      <c r="A227" s="379"/>
      <c r="B227" s="68" t="s">
        <v>218</v>
      </c>
      <c r="C227" s="68" t="s">
        <v>219</v>
      </c>
      <c r="D227" s="68" t="s">
        <v>220</v>
      </c>
      <c r="E227" s="68" t="s">
        <v>6</v>
      </c>
      <c r="F227" s="68" t="s">
        <v>221</v>
      </c>
      <c r="G227" s="380"/>
      <c r="H227" s="77"/>
    </row>
    <row r="228" spans="1:8">
      <c r="A228" s="3" t="s">
        <v>380</v>
      </c>
      <c r="B228" s="44">
        <v>30</v>
      </c>
      <c r="C228" s="44">
        <v>30</v>
      </c>
      <c r="D228" s="45">
        <v>0</v>
      </c>
      <c r="E228" s="45">
        <v>0</v>
      </c>
      <c r="F228" s="45">
        <v>3.3</v>
      </c>
      <c r="G228" s="45">
        <v>13.2</v>
      </c>
      <c r="H228" s="77"/>
    </row>
    <row r="229" spans="1:8">
      <c r="A229" s="3" t="s">
        <v>247</v>
      </c>
      <c r="B229" s="44">
        <v>15</v>
      </c>
      <c r="C229" s="44">
        <v>15</v>
      </c>
      <c r="D229" s="45">
        <v>0</v>
      </c>
      <c r="E229" s="45">
        <v>0</v>
      </c>
      <c r="F229" s="45">
        <v>14.97</v>
      </c>
      <c r="G229" s="45">
        <v>59.88</v>
      </c>
      <c r="H229" s="77"/>
    </row>
    <row r="230" spans="1:8">
      <c r="A230" s="3" t="s">
        <v>381</v>
      </c>
      <c r="B230" s="44">
        <v>10</v>
      </c>
      <c r="C230" s="44">
        <v>10</v>
      </c>
      <c r="D230" s="45">
        <v>0.94</v>
      </c>
      <c r="E230" s="45">
        <v>0.1</v>
      </c>
      <c r="F230" s="45">
        <v>7.34</v>
      </c>
      <c r="G230" s="45">
        <v>34.020000000000003</v>
      </c>
      <c r="H230" s="77"/>
    </row>
    <row r="231" spans="1:8">
      <c r="A231" s="3" t="s">
        <v>248</v>
      </c>
      <c r="B231" s="44">
        <v>0.15</v>
      </c>
      <c r="C231" s="44">
        <v>0.15</v>
      </c>
      <c r="D231" s="45">
        <v>0</v>
      </c>
      <c r="E231" s="45">
        <v>0</v>
      </c>
      <c r="F231" s="45">
        <v>0</v>
      </c>
      <c r="G231" s="45">
        <v>0</v>
      </c>
      <c r="H231" s="77"/>
    </row>
    <row r="232" spans="1:8">
      <c r="A232" s="3" t="s">
        <v>230</v>
      </c>
      <c r="B232" s="44">
        <v>45</v>
      </c>
      <c r="C232" s="44">
        <v>45</v>
      </c>
      <c r="D232" s="45">
        <v>0</v>
      </c>
      <c r="E232" s="45">
        <v>0</v>
      </c>
      <c r="F232" s="45">
        <v>0</v>
      </c>
      <c r="G232" s="45">
        <v>0</v>
      </c>
      <c r="H232" s="77"/>
    </row>
    <row r="233" spans="1:8">
      <c r="A233" s="3" t="s">
        <v>268</v>
      </c>
      <c r="B233" s="44">
        <v>100</v>
      </c>
      <c r="C233" s="44">
        <v>100</v>
      </c>
      <c r="D233" s="45">
        <v>3</v>
      </c>
      <c r="E233" s="45">
        <v>2</v>
      </c>
      <c r="F233" s="45">
        <v>4.5</v>
      </c>
      <c r="G233" s="45">
        <v>48</v>
      </c>
      <c r="H233" s="77"/>
    </row>
    <row r="234" spans="1:8">
      <c r="A234" s="55" t="s">
        <v>232</v>
      </c>
      <c r="B234" s="56"/>
      <c r="C234" s="55" t="s">
        <v>134</v>
      </c>
      <c r="D234" s="59">
        <f>SUM(D228:D233)</f>
        <v>3.94</v>
      </c>
      <c r="E234" s="59">
        <f t="shared" ref="E234:G234" si="8">SUM(E228:E233)</f>
        <v>2.1</v>
      </c>
      <c r="F234" s="59">
        <f t="shared" si="8"/>
        <v>30.11</v>
      </c>
      <c r="G234" s="59">
        <f t="shared" si="8"/>
        <v>155.1</v>
      </c>
      <c r="H234" s="77"/>
    </row>
    <row r="235" spans="1:8">
      <c r="A235" s="381" t="s">
        <v>1069</v>
      </c>
      <c r="B235" s="381"/>
      <c r="C235" s="381"/>
      <c r="D235" s="381"/>
      <c r="E235" s="381"/>
      <c r="F235" s="381"/>
      <c r="G235" s="381"/>
      <c r="H235" s="381"/>
    </row>
    <row r="236" spans="1:8">
      <c r="A236" s="381"/>
      <c r="B236" s="381"/>
      <c r="C236" s="381"/>
      <c r="D236" s="381"/>
      <c r="E236" s="381"/>
      <c r="F236" s="381"/>
      <c r="G236" s="381"/>
      <c r="H236" s="381"/>
    </row>
    <row r="237" spans="1:8">
      <c r="A237" s="381"/>
      <c r="B237" s="381"/>
      <c r="C237" s="381"/>
      <c r="D237" s="381"/>
      <c r="E237" s="381"/>
      <c r="F237" s="381"/>
      <c r="G237" s="381"/>
      <c r="H237" s="381"/>
    </row>
    <row r="238" spans="1:8" ht="15" customHeight="1">
      <c r="A238" s="381"/>
      <c r="B238" s="381"/>
      <c r="C238" s="381"/>
      <c r="D238" s="381"/>
      <c r="E238" s="381"/>
      <c r="F238" s="381"/>
      <c r="G238" s="381"/>
      <c r="H238" s="381"/>
    </row>
    <row r="239" spans="1:8" hidden="1">
      <c r="A239" s="381"/>
      <c r="B239" s="381"/>
      <c r="C239" s="381"/>
      <c r="D239" s="381"/>
      <c r="E239" s="381"/>
      <c r="F239" s="381"/>
      <c r="G239" s="381"/>
      <c r="H239" s="381"/>
    </row>
    <row r="241" spans="1:7">
      <c r="A241" s="1" t="s">
        <v>1035</v>
      </c>
      <c r="B241" s="1"/>
      <c r="C241" s="1"/>
      <c r="D241" s="1"/>
      <c r="E241" s="1"/>
      <c r="F241" s="1"/>
      <c r="G241" s="1"/>
    </row>
    <row r="242" spans="1:7">
      <c r="A242" s="388" t="s">
        <v>215</v>
      </c>
      <c r="B242" s="390" t="s">
        <v>216</v>
      </c>
      <c r="C242" s="391"/>
      <c r="D242" s="392" t="s">
        <v>4</v>
      </c>
      <c r="E242" s="393"/>
      <c r="F242" s="394"/>
      <c r="G242" s="359" t="s">
        <v>217</v>
      </c>
    </row>
    <row r="243" spans="1:7">
      <c r="A243" s="389"/>
      <c r="B243" s="2" t="s">
        <v>218</v>
      </c>
      <c r="C243" s="2" t="s">
        <v>219</v>
      </c>
      <c r="D243" s="2" t="s">
        <v>220</v>
      </c>
      <c r="E243" s="2" t="s">
        <v>6</v>
      </c>
      <c r="F243" s="2" t="s">
        <v>221</v>
      </c>
      <c r="G243" s="360"/>
    </row>
    <row r="244" spans="1:7">
      <c r="A244" s="3" t="s">
        <v>1023</v>
      </c>
      <c r="B244" s="3">
        <v>50</v>
      </c>
      <c r="C244" s="3">
        <v>50</v>
      </c>
      <c r="D244" s="40">
        <v>3.3</v>
      </c>
      <c r="E244" s="40">
        <v>0.6</v>
      </c>
      <c r="F244" s="40">
        <v>25.1</v>
      </c>
      <c r="G244" s="40">
        <v>119</v>
      </c>
    </row>
    <row r="245" spans="1:7">
      <c r="A245" s="46" t="s">
        <v>232</v>
      </c>
      <c r="B245" s="46"/>
      <c r="C245" s="46">
        <v>50</v>
      </c>
      <c r="D245" s="46">
        <v>3.3</v>
      </c>
      <c r="E245" s="46">
        <v>0.6</v>
      </c>
      <c r="F245" s="46">
        <v>25.1</v>
      </c>
      <c r="G245" s="46">
        <v>119</v>
      </c>
    </row>
    <row r="247" spans="1:7">
      <c r="A247" s="1" t="s">
        <v>842</v>
      </c>
      <c r="B247" s="1"/>
      <c r="C247" s="1"/>
      <c r="D247" s="1"/>
      <c r="E247" s="1"/>
      <c r="F247" s="1"/>
      <c r="G247" s="1"/>
    </row>
    <row r="248" spans="1:7">
      <c r="A248" s="376" t="s">
        <v>215</v>
      </c>
      <c r="B248" s="377" t="s">
        <v>216</v>
      </c>
      <c r="C248" s="377"/>
      <c r="D248" s="376" t="s">
        <v>4</v>
      </c>
      <c r="E248" s="376"/>
      <c r="F248" s="376"/>
      <c r="G248" s="378" t="s">
        <v>217</v>
      </c>
    </row>
    <row r="249" spans="1:7">
      <c r="A249" s="376"/>
      <c r="B249" s="208" t="s">
        <v>218</v>
      </c>
      <c r="C249" s="208" t="s">
        <v>219</v>
      </c>
      <c r="D249" s="208" t="s">
        <v>220</v>
      </c>
      <c r="E249" s="208" t="s">
        <v>6</v>
      </c>
      <c r="F249" s="208" t="s">
        <v>221</v>
      </c>
      <c r="G249" s="378"/>
    </row>
    <row r="250" spans="1:7">
      <c r="A250" s="209" t="s">
        <v>246</v>
      </c>
      <c r="B250" s="107">
        <v>26.45</v>
      </c>
      <c r="C250" s="107">
        <v>23</v>
      </c>
      <c r="D250" s="208">
        <v>0.08</v>
      </c>
      <c r="E250" s="208">
        <v>0.14000000000000001</v>
      </c>
      <c r="F250" s="208">
        <v>2.62</v>
      </c>
      <c r="G250" s="208">
        <v>12.04</v>
      </c>
    </row>
    <row r="251" spans="1:7">
      <c r="A251" s="209" t="s">
        <v>247</v>
      </c>
      <c r="B251" s="107">
        <v>20</v>
      </c>
      <c r="C251" s="107">
        <v>20</v>
      </c>
      <c r="D251" s="208">
        <v>0</v>
      </c>
      <c r="E251" s="208">
        <v>0</v>
      </c>
      <c r="F251" s="208">
        <v>19.96</v>
      </c>
      <c r="G251" s="208">
        <v>79.84</v>
      </c>
    </row>
    <row r="252" spans="1:7">
      <c r="A252" s="209" t="s">
        <v>248</v>
      </c>
      <c r="B252" s="107">
        <v>0.2</v>
      </c>
      <c r="C252" s="107">
        <v>0.2</v>
      </c>
      <c r="D252" s="208">
        <v>0</v>
      </c>
      <c r="E252" s="208">
        <v>0</v>
      </c>
      <c r="F252" s="208">
        <v>0</v>
      </c>
      <c r="G252" s="208">
        <v>0</v>
      </c>
    </row>
    <row r="253" spans="1:7">
      <c r="A253" s="209" t="s">
        <v>230</v>
      </c>
      <c r="B253" s="107">
        <v>157</v>
      </c>
      <c r="C253" s="107">
        <v>157</v>
      </c>
      <c r="D253" s="208">
        <v>0</v>
      </c>
      <c r="E253" s="208">
        <v>0</v>
      </c>
      <c r="F253" s="208">
        <v>0</v>
      </c>
      <c r="G253" s="208">
        <v>0</v>
      </c>
    </row>
    <row r="254" spans="1:7">
      <c r="A254" s="109" t="s">
        <v>232</v>
      </c>
      <c r="B254" s="109"/>
      <c r="C254" s="109">
        <v>200</v>
      </c>
      <c r="D254" s="110">
        <f>SUM(D250:D253)</f>
        <v>0.08</v>
      </c>
      <c r="E254" s="110">
        <f>SUM(E250:E253)</f>
        <v>0.14000000000000001</v>
      </c>
      <c r="F254" s="110">
        <f>SUM(F250:F253)</f>
        <v>22.580000000000002</v>
      </c>
      <c r="G254" s="110">
        <f>SUM(G250:G253)</f>
        <v>91.88</v>
      </c>
    </row>
    <row r="255" spans="1:7" ht="44.25" customHeight="1">
      <c r="A255" s="375" t="s">
        <v>539</v>
      </c>
      <c r="B255" s="375"/>
      <c r="C255" s="375"/>
      <c r="D255" s="375"/>
      <c r="E255" s="375"/>
      <c r="F255" s="375"/>
      <c r="G255" s="375"/>
    </row>
    <row r="258" spans="1:8">
      <c r="A258" s="419" t="s">
        <v>36</v>
      </c>
      <c r="B258" s="419"/>
      <c r="C258" s="419"/>
      <c r="D258" s="419"/>
      <c r="E258" s="419"/>
      <c r="F258" s="419"/>
      <c r="G258" s="419"/>
    </row>
    <row r="260" spans="1:8">
      <c r="A260" s="67" t="s">
        <v>909</v>
      </c>
      <c r="B260" s="67"/>
      <c r="C260" s="67"/>
      <c r="D260" s="67"/>
      <c r="E260" s="67"/>
      <c r="F260" s="67"/>
      <c r="G260" s="67"/>
      <c r="H260" s="43"/>
    </row>
    <row r="261" spans="1:8">
      <c r="A261" s="379" t="s">
        <v>215</v>
      </c>
      <c r="B261" s="379" t="s">
        <v>216</v>
      </c>
      <c r="C261" s="379"/>
      <c r="D261" s="379" t="s">
        <v>4</v>
      </c>
      <c r="E261" s="379"/>
      <c r="F261" s="379"/>
      <c r="G261" s="380" t="s">
        <v>217</v>
      </c>
      <c r="H261" s="43"/>
    </row>
    <row r="262" spans="1:8">
      <c r="A262" s="379"/>
      <c r="B262" s="68" t="s">
        <v>218</v>
      </c>
      <c r="C262" s="68" t="s">
        <v>219</v>
      </c>
      <c r="D262" s="68" t="s">
        <v>220</v>
      </c>
      <c r="E262" s="68" t="s">
        <v>6</v>
      </c>
      <c r="F262" s="68" t="s">
        <v>221</v>
      </c>
      <c r="G262" s="380"/>
      <c r="H262" s="77"/>
    </row>
    <row r="263" spans="1:8">
      <c r="A263" s="3" t="s">
        <v>222</v>
      </c>
      <c r="B263" s="44">
        <v>66.8</v>
      </c>
      <c r="C263" s="44">
        <v>43.92</v>
      </c>
      <c r="D263" s="45">
        <v>0.96</v>
      </c>
      <c r="E263" s="45">
        <v>0.05</v>
      </c>
      <c r="F263" s="45">
        <v>7.1</v>
      </c>
      <c r="G263" s="45">
        <v>32.69</v>
      </c>
      <c r="H263" s="77"/>
    </row>
    <row r="264" spans="1:8">
      <c r="A264" s="3" t="s">
        <v>223</v>
      </c>
      <c r="B264" s="44">
        <v>12.5</v>
      </c>
      <c r="C264" s="44">
        <v>9.1349999999999998</v>
      </c>
      <c r="D264" s="45">
        <v>0.1</v>
      </c>
      <c r="E264" s="45">
        <v>0.02</v>
      </c>
      <c r="F264" s="45">
        <v>0.4</v>
      </c>
      <c r="G264" s="45">
        <v>2.2999999999999998</v>
      </c>
      <c r="H264" s="77"/>
    </row>
    <row r="265" spans="1:8">
      <c r="A265" s="3" t="s">
        <v>279</v>
      </c>
      <c r="B265" s="44">
        <v>6</v>
      </c>
      <c r="C265" s="44">
        <v>5.3020000000000005</v>
      </c>
      <c r="D265" s="45">
        <v>7.0000000000000007E-2</v>
      </c>
      <c r="E265" s="45">
        <v>0.02</v>
      </c>
      <c r="F265" s="45">
        <v>0.26</v>
      </c>
      <c r="G265" s="45">
        <v>1.46</v>
      </c>
      <c r="H265" s="77"/>
    </row>
    <row r="266" spans="1:8">
      <c r="A266" s="3" t="s">
        <v>225</v>
      </c>
      <c r="B266" s="44">
        <v>3</v>
      </c>
      <c r="C266" s="44">
        <v>3</v>
      </c>
      <c r="D266" s="45">
        <v>0</v>
      </c>
      <c r="E266" s="45">
        <v>3</v>
      </c>
      <c r="F266" s="45">
        <v>0</v>
      </c>
      <c r="G266" s="45">
        <v>27</v>
      </c>
      <c r="H266" s="77"/>
    </row>
    <row r="267" spans="1:8">
      <c r="A267" s="3" t="s">
        <v>271</v>
      </c>
      <c r="B267" s="44">
        <v>25</v>
      </c>
      <c r="C267" s="44">
        <v>18.542000000000002</v>
      </c>
      <c r="D267" s="45">
        <v>0.3</v>
      </c>
      <c r="E267" s="45">
        <v>0.04</v>
      </c>
      <c r="F267" s="45">
        <v>0.8</v>
      </c>
      <c r="G267" s="45">
        <v>4.5</v>
      </c>
      <c r="H267" s="77"/>
    </row>
    <row r="268" spans="1:8">
      <c r="A268" s="3" t="s">
        <v>385</v>
      </c>
      <c r="B268" s="44">
        <v>11.5</v>
      </c>
      <c r="C268" s="44">
        <v>11.5</v>
      </c>
      <c r="D268" s="45">
        <v>0.5</v>
      </c>
      <c r="E268" s="45">
        <v>0.03</v>
      </c>
      <c r="F268" s="45">
        <v>1.2</v>
      </c>
      <c r="G268" s="45">
        <v>7.3</v>
      </c>
      <c r="H268" s="77"/>
    </row>
    <row r="269" spans="1:8">
      <c r="A269" s="3" t="s">
        <v>227</v>
      </c>
      <c r="B269" s="44">
        <v>0.5</v>
      </c>
      <c r="C269" s="44">
        <v>0.5</v>
      </c>
      <c r="D269" s="45">
        <v>0</v>
      </c>
      <c r="E269" s="45">
        <v>0</v>
      </c>
      <c r="F269" s="45">
        <v>0</v>
      </c>
      <c r="G269" s="45">
        <v>0</v>
      </c>
      <c r="H269" s="77"/>
    </row>
    <row r="270" spans="1:8">
      <c r="A270" s="3" t="s">
        <v>228</v>
      </c>
      <c r="B270" s="44">
        <v>0.5</v>
      </c>
      <c r="C270" s="44">
        <v>0.5</v>
      </c>
      <c r="D270" s="45">
        <v>0</v>
      </c>
      <c r="E270" s="45">
        <v>0</v>
      </c>
      <c r="F270" s="45">
        <v>0</v>
      </c>
      <c r="G270" s="45">
        <v>0</v>
      </c>
      <c r="H270" s="77"/>
    </row>
    <row r="271" spans="1:8">
      <c r="A271" s="3" t="s">
        <v>308</v>
      </c>
      <c r="B271" s="44">
        <v>0.05</v>
      </c>
      <c r="C271" s="44">
        <v>0.05</v>
      </c>
      <c r="D271" s="45">
        <v>0</v>
      </c>
      <c r="E271" s="45">
        <v>0</v>
      </c>
      <c r="F271" s="45">
        <v>0</v>
      </c>
      <c r="G271" s="45">
        <v>0</v>
      </c>
      <c r="H271" s="77"/>
    </row>
    <row r="272" spans="1:8">
      <c r="A272" s="3" t="s">
        <v>268</v>
      </c>
      <c r="B272" s="44">
        <v>80</v>
      </c>
      <c r="C272" s="44">
        <v>80</v>
      </c>
      <c r="D272" s="45">
        <v>2.4</v>
      </c>
      <c r="E272" s="45">
        <v>1.6</v>
      </c>
      <c r="F272" s="45">
        <v>3.6</v>
      </c>
      <c r="G272" s="45">
        <v>38.4</v>
      </c>
      <c r="H272" s="77"/>
    </row>
    <row r="273" spans="1:8">
      <c r="A273" s="3" t="s">
        <v>230</v>
      </c>
      <c r="B273" s="44">
        <v>107</v>
      </c>
      <c r="C273" s="44">
        <v>107</v>
      </c>
      <c r="D273" s="45">
        <v>0</v>
      </c>
      <c r="E273" s="45">
        <v>0</v>
      </c>
      <c r="F273" s="45">
        <v>0</v>
      </c>
      <c r="G273" s="45">
        <v>0</v>
      </c>
      <c r="H273" s="77"/>
    </row>
    <row r="274" spans="1:8">
      <c r="A274" s="55" t="s">
        <v>367</v>
      </c>
      <c r="B274" s="56"/>
      <c r="C274" s="55">
        <v>250</v>
      </c>
      <c r="D274" s="59">
        <f>SUM(D263:D273)</f>
        <v>4.33</v>
      </c>
      <c r="E274" s="59">
        <f t="shared" ref="E274:G274" si="9">SUM(E263:E273)</f>
        <v>4.76</v>
      </c>
      <c r="F274" s="59">
        <f t="shared" si="9"/>
        <v>13.36</v>
      </c>
      <c r="G274" s="59">
        <f t="shared" si="9"/>
        <v>113.64999999999998</v>
      </c>
      <c r="H274" s="77"/>
    </row>
    <row r="275" spans="1:8">
      <c r="A275" s="381" t="s">
        <v>386</v>
      </c>
      <c r="B275" s="381"/>
      <c r="C275" s="381"/>
      <c r="D275" s="381"/>
      <c r="E275" s="381"/>
      <c r="F275" s="381"/>
      <c r="G275" s="381"/>
      <c r="H275" s="381"/>
    </row>
    <row r="276" spans="1:8">
      <c r="A276" s="381"/>
      <c r="B276" s="381"/>
      <c r="C276" s="381"/>
      <c r="D276" s="381"/>
      <c r="E276" s="381"/>
      <c r="F276" s="381"/>
      <c r="G276" s="381"/>
      <c r="H276" s="381"/>
    </row>
    <row r="277" spans="1:8">
      <c r="A277" s="381"/>
      <c r="B277" s="381"/>
      <c r="C277" s="381"/>
      <c r="D277" s="381"/>
      <c r="E277" s="381"/>
      <c r="F277" s="381"/>
      <c r="G277" s="381"/>
      <c r="H277" s="381"/>
    </row>
    <row r="278" spans="1:8">
      <c r="A278" s="381"/>
      <c r="B278" s="381"/>
      <c r="C278" s="381"/>
      <c r="D278" s="381"/>
      <c r="E278" s="381"/>
      <c r="F278" s="381"/>
      <c r="G278" s="381"/>
      <c r="H278" s="381"/>
    </row>
    <row r="279" spans="1:8" ht="13.2" customHeight="1">
      <c r="A279" s="381"/>
      <c r="B279" s="381"/>
      <c r="C279" s="381"/>
      <c r="D279" s="381"/>
      <c r="E279" s="381"/>
      <c r="F279" s="381"/>
      <c r="G279" s="381"/>
      <c r="H279" s="381"/>
    </row>
    <row r="281" spans="1:8">
      <c r="A281" s="67" t="s">
        <v>910</v>
      </c>
      <c r="B281" s="67"/>
      <c r="C281" s="67"/>
      <c r="D281" s="67"/>
      <c r="E281" s="67"/>
      <c r="F281" s="67"/>
      <c r="G281" s="67"/>
      <c r="H281" s="43"/>
    </row>
    <row r="282" spans="1:8">
      <c r="A282" s="379" t="s">
        <v>215</v>
      </c>
      <c r="B282" s="379" t="s">
        <v>216</v>
      </c>
      <c r="C282" s="379"/>
      <c r="D282" s="379" t="s">
        <v>4</v>
      </c>
      <c r="E282" s="379"/>
      <c r="F282" s="379"/>
      <c r="G282" s="380" t="s">
        <v>217</v>
      </c>
      <c r="H282" s="43"/>
    </row>
    <row r="283" spans="1:8">
      <c r="A283" s="379"/>
      <c r="B283" s="68" t="s">
        <v>218</v>
      </c>
      <c r="C283" s="68" t="s">
        <v>219</v>
      </c>
      <c r="D283" s="68" t="s">
        <v>220</v>
      </c>
      <c r="E283" s="68" t="s">
        <v>6</v>
      </c>
      <c r="F283" s="68" t="s">
        <v>221</v>
      </c>
      <c r="G283" s="380"/>
      <c r="H283" s="77"/>
    </row>
    <row r="284" spans="1:8">
      <c r="A284" s="3" t="s">
        <v>388</v>
      </c>
      <c r="B284" s="44">
        <v>54.4</v>
      </c>
      <c r="C284" s="44">
        <v>54.4</v>
      </c>
      <c r="D284" s="45">
        <v>9.57</v>
      </c>
      <c r="E284" s="45">
        <v>9.14</v>
      </c>
      <c r="F284" s="45">
        <v>0</v>
      </c>
      <c r="G284" s="45">
        <v>120.55</v>
      </c>
      <c r="H284" s="77"/>
    </row>
    <row r="285" spans="1:8">
      <c r="A285" s="3" t="s">
        <v>262</v>
      </c>
      <c r="B285" s="44">
        <v>30.4</v>
      </c>
      <c r="C285" s="44">
        <v>30.4</v>
      </c>
      <c r="D285" s="45">
        <v>2.46</v>
      </c>
      <c r="E285" s="45">
        <v>0.73</v>
      </c>
      <c r="F285" s="45">
        <v>20.76</v>
      </c>
      <c r="G285" s="45">
        <v>99.47</v>
      </c>
      <c r="H285" s="77"/>
    </row>
    <row r="286" spans="1:8">
      <c r="A286" s="3" t="s">
        <v>279</v>
      </c>
      <c r="B286" s="44">
        <v>25</v>
      </c>
      <c r="C286" s="44">
        <v>22.092999999999996</v>
      </c>
      <c r="D286" s="45">
        <v>0.28999999999999998</v>
      </c>
      <c r="E286" s="45">
        <v>7.0000000000000007E-2</v>
      </c>
      <c r="F286" s="45">
        <v>1.08</v>
      </c>
      <c r="G286" s="45">
        <v>6.08</v>
      </c>
      <c r="H286" s="77"/>
    </row>
    <row r="287" spans="1:8">
      <c r="A287" s="3" t="s">
        <v>263</v>
      </c>
      <c r="B287" s="44">
        <v>14</v>
      </c>
      <c r="C287" s="44">
        <v>14</v>
      </c>
      <c r="D287" s="45">
        <v>1.47</v>
      </c>
      <c r="E287" s="45">
        <v>0.42</v>
      </c>
      <c r="F287" s="45">
        <v>9.56</v>
      </c>
      <c r="G287" s="45">
        <v>47.91</v>
      </c>
      <c r="H287" s="77"/>
    </row>
    <row r="288" spans="1:8">
      <c r="A288" s="3" t="s">
        <v>228</v>
      </c>
      <c r="B288" s="44">
        <v>0.2</v>
      </c>
      <c r="C288" s="44">
        <v>0.2</v>
      </c>
      <c r="D288" s="45">
        <v>0</v>
      </c>
      <c r="E288" s="45">
        <v>0</v>
      </c>
      <c r="F288" s="45">
        <v>0</v>
      </c>
      <c r="G288" s="45">
        <v>0</v>
      </c>
      <c r="H288" s="77"/>
    </row>
    <row r="289" spans="1:8">
      <c r="A289" s="3" t="s">
        <v>229</v>
      </c>
      <c r="B289" s="44">
        <v>0.06</v>
      </c>
      <c r="C289" s="44">
        <v>0.06</v>
      </c>
      <c r="D289" s="45">
        <v>0</v>
      </c>
      <c r="E289" s="45">
        <v>0</v>
      </c>
      <c r="F289" s="45">
        <v>0</v>
      </c>
      <c r="G289" s="45">
        <v>0</v>
      </c>
      <c r="H289" s="77"/>
    </row>
    <row r="290" spans="1:8">
      <c r="A290" s="3" t="s">
        <v>225</v>
      </c>
      <c r="B290" s="44">
        <v>8.5</v>
      </c>
      <c r="C290" s="44">
        <v>8.5</v>
      </c>
      <c r="D290" s="45">
        <v>0</v>
      </c>
      <c r="E290" s="45">
        <v>8.5</v>
      </c>
      <c r="F290" s="45">
        <v>0</v>
      </c>
      <c r="G290" s="45">
        <v>76.5</v>
      </c>
      <c r="H290" s="77"/>
    </row>
    <row r="291" spans="1:8">
      <c r="A291" s="55" t="s">
        <v>232</v>
      </c>
      <c r="B291" s="56"/>
      <c r="C291" s="55">
        <v>80</v>
      </c>
      <c r="D291" s="59">
        <f>SUM(D284:D290)</f>
        <v>13.790000000000001</v>
      </c>
      <c r="E291" s="59">
        <f t="shared" ref="E291:G291" si="10">SUM(E284:E290)</f>
        <v>18.86</v>
      </c>
      <c r="F291" s="59">
        <f t="shared" si="10"/>
        <v>31.400000000000006</v>
      </c>
      <c r="G291" s="59">
        <f t="shared" si="10"/>
        <v>350.51</v>
      </c>
      <c r="H291" s="77"/>
    </row>
    <row r="292" spans="1:8">
      <c r="A292" s="381" t="s">
        <v>1070</v>
      </c>
      <c r="B292" s="381"/>
      <c r="C292" s="381"/>
      <c r="D292" s="381"/>
      <c r="E292" s="381"/>
      <c r="F292" s="381"/>
      <c r="G292" s="381"/>
      <c r="H292" s="381"/>
    </row>
    <row r="293" spans="1:8">
      <c r="A293" s="381"/>
      <c r="B293" s="381"/>
      <c r="C293" s="381"/>
      <c r="D293" s="381"/>
      <c r="E293" s="381"/>
      <c r="F293" s="381"/>
      <c r="G293" s="381"/>
      <c r="H293" s="381"/>
    </row>
    <row r="294" spans="1:8">
      <c r="A294" s="381"/>
      <c r="B294" s="381"/>
      <c r="C294" s="381"/>
      <c r="D294" s="381"/>
      <c r="E294" s="381"/>
      <c r="F294" s="381"/>
      <c r="G294" s="381"/>
      <c r="H294" s="381"/>
    </row>
    <row r="295" spans="1:8">
      <c r="A295" s="381"/>
      <c r="B295" s="381"/>
      <c r="C295" s="381"/>
      <c r="D295" s="381"/>
      <c r="E295" s="381"/>
      <c r="F295" s="381"/>
      <c r="G295" s="381"/>
      <c r="H295" s="381"/>
    </row>
    <row r="296" spans="1:8" ht="33" customHeight="1">
      <c r="A296" s="381"/>
      <c r="B296" s="381"/>
      <c r="C296" s="381"/>
      <c r="D296" s="381"/>
      <c r="E296" s="381"/>
      <c r="F296" s="381"/>
      <c r="G296" s="381"/>
      <c r="H296" s="381"/>
    </row>
    <row r="298" spans="1:8">
      <c r="A298" s="38" t="s">
        <v>848</v>
      </c>
      <c r="B298" s="38"/>
      <c r="C298" s="38"/>
      <c r="D298" s="38"/>
      <c r="E298" s="38"/>
      <c r="F298" s="38"/>
      <c r="G298" s="38"/>
    </row>
    <row r="299" spans="1:8">
      <c r="A299" s="376" t="s">
        <v>215</v>
      </c>
      <c r="B299" s="377" t="s">
        <v>216</v>
      </c>
      <c r="C299" s="377"/>
      <c r="D299" s="376" t="s">
        <v>4</v>
      </c>
      <c r="E299" s="376"/>
      <c r="F299" s="376"/>
      <c r="G299" s="378" t="s">
        <v>217</v>
      </c>
    </row>
    <row r="300" spans="1:8">
      <c r="A300" s="376"/>
      <c r="B300" s="2" t="s">
        <v>218</v>
      </c>
      <c r="C300" s="2" t="s">
        <v>219</v>
      </c>
      <c r="D300" s="2" t="s">
        <v>220</v>
      </c>
      <c r="E300" s="2" t="s">
        <v>6</v>
      </c>
      <c r="F300" s="2" t="s">
        <v>221</v>
      </c>
      <c r="G300" s="378"/>
      <c r="H300" s="54"/>
    </row>
    <row r="301" spans="1:8">
      <c r="A301" s="3" t="s">
        <v>265</v>
      </c>
      <c r="B301" s="3">
        <v>245.61</v>
      </c>
      <c r="C301" s="3">
        <v>161.5</v>
      </c>
      <c r="D301" s="45">
        <v>3.2</v>
      </c>
      <c r="E301" s="45">
        <v>0.16</v>
      </c>
      <c r="F301" s="45">
        <v>23.9</v>
      </c>
      <c r="G301" s="45">
        <v>109.98</v>
      </c>
    </row>
    <row r="302" spans="1:8">
      <c r="A302" s="3" t="s">
        <v>239</v>
      </c>
      <c r="B302" s="3">
        <v>0.3</v>
      </c>
      <c r="C302" s="3">
        <v>0.3</v>
      </c>
      <c r="D302" s="45">
        <v>0</v>
      </c>
      <c r="E302" s="45">
        <v>0</v>
      </c>
      <c r="F302" s="45">
        <v>0</v>
      </c>
      <c r="G302" s="45">
        <v>0</v>
      </c>
    </row>
    <row r="303" spans="1:8">
      <c r="A303" s="55" t="s">
        <v>232</v>
      </c>
      <c r="B303" s="56"/>
      <c r="C303" s="55">
        <v>150</v>
      </c>
      <c r="D303" s="55">
        <v>3.2</v>
      </c>
      <c r="E303" s="55">
        <v>0.2</v>
      </c>
      <c r="F303" s="55">
        <v>24</v>
      </c>
      <c r="G303" s="55">
        <v>110</v>
      </c>
    </row>
    <row r="304" spans="1:8">
      <c r="A304" s="381" t="s">
        <v>266</v>
      </c>
      <c r="B304" s="381"/>
      <c r="C304" s="381"/>
      <c r="D304" s="381"/>
      <c r="E304" s="381"/>
      <c r="F304" s="381"/>
      <c r="G304" s="381"/>
      <c r="H304" s="381"/>
    </row>
    <row r="305" spans="1:8" ht="31.95" customHeight="1">
      <c r="A305" s="381"/>
      <c r="B305" s="381"/>
      <c r="C305" s="381"/>
      <c r="D305" s="381"/>
      <c r="E305" s="381"/>
      <c r="F305" s="381"/>
      <c r="G305" s="381"/>
      <c r="H305" s="381"/>
    </row>
    <row r="306" spans="1:8" ht="2.25" customHeight="1">
      <c r="A306" s="381"/>
      <c r="B306" s="381"/>
      <c r="C306" s="381"/>
      <c r="D306" s="381"/>
      <c r="E306" s="381"/>
      <c r="F306" s="381"/>
      <c r="G306" s="381"/>
      <c r="H306" s="381"/>
    </row>
    <row r="307" spans="1:8" hidden="1">
      <c r="A307" s="381"/>
      <c r="B307" s="381"/>
      <c r="C307" s="381"/>
      <c r="D307" s="381"/>
      <c r="E307" s="381"/>
      <c r="F307" s="381"/>
      <c r="G307" s="381"/>
      <c r="H307" s="381"/>
    </row>
    <row r="308" spans="1:8" hidden="1">
      <c r="A308" s="381"/>
      <c r="B308" s="381"/>
      <c r="C308" s="381"/>
      <c r="D308" s="381"/>
      <c r="E308" s="381"/>
      <c r="F308" s="381"/>
      <c r="G308" s="381"/>
      <c r="H308" s="381"/>
    </row>
    <row r="309" spans="1:8" hidden="1">
      <c r="A309" s="381"/>
      <c r="B309" s="381"/>
      <c r="C309" s="381"/>
      <c r="D309" s="381"/>
      <c r="E309" s="381"/>
      <c r="F309" s="381"/>
      <c r="G309" s="381"/>
      <c r="H309" s="381"/>
    </row>
    <row r="310" spans="1:8">
      <c r="D310" s="52"/>
      <c r="E310" s="52"/>
      <c r="F310" s="52"/>
      <c r="G310" s="52"/>
    </row>
    <row r="311" spans="1:8">
      <c r="A311" s="1" t="s">
        <v>849</v>
      </c>
      <c r="B311" s="1"/>
      <c r="C311" s="1"/>
      <c r="D311" s="1"/>
      <c r="E311" s="1"/>
      <c r="F311" s="1"/>
      <c r="G311" s="1"/>
    </row>
    <row r="312" spans="1:8">
      <c r="A312" s="376" t="s">
        <v>215</v>
      </c>
      <c r="B312" s="377" t="s">
        <v>216</v>
      </c>
      <c r="C312" s="377"/>
      <c r="D312" s="376" t="s">
        <v>4</v>
      </c>
      <c r="E312" s="376"/>
      <c r="F312" s="376"/>
      <c r="G312" s="378" t="s">
        <v>217</v>
      </c>
    </row>
    <row r="313" spans="1:8">
      <c r="A313" s="376"/>
      <c r="B313" s="208" t="s">
        <v>218</v>
      </c>
      <c r="C313" s="208" t="s">
        <v>219</v>
      </c>
      <c r="D313" s="208" t="s">
        <v>220</v>
      </c>
      <c r="E313" s="208" t="s">
        <v>6</v>
      </c>
      <c r="F313" s="208" t="s">
        <v>221</v>
      </c>
      <c r="G313" s="378"/>
      <c r="H313" s="54"/>
    </row>
    <row r="314" spans="1:8">
      <c r="A314" s="3" t="s">
        <v>225</v>
      </c>
      <c r="B314" s="44">
        <v>2.0202020202020203</v>
      </c>
      <c r="C314" s="44">
        <v>2.0202020202020203</v>
      </c>
      <c r="D314" s="45">
        <v>0</v>
      </c>
      <c r="E314" s="45">
        <v>2.02</v>
      </c>
      <c r="F314" s="45">
        <v>0</v>
      </c>
      <c r="G314" s="45">
        <v>18.18</v>
      </c>
    </row>
    <row r="315" spans="1:8">
      <c r="A315" s="3" t="s">
        <v>237</v>
      </c>
      <c r="B315" s="44">
        <v>2.5252525252525251</v>
      </c>
      <c r="C315" s="44">
        <v>2.5252525252525251</v>
      </c>
      <c r="D315" s="45">
        <v>0.26</v>
      </c>
      <c r="E315" s="45">
        <v>0.02</v>
      </c>
      <c r="F315" s="45">
        <v>1.87</v>
      </c>
      <c r="G315" s="45">
        <v>8.74</v>
      </c>
    </row>
    <row r="316" spans="1:8">
      <c r="A316" s="3" t="s">
        <v>228</v>
      </c>
      <c r="B316" s="44">
        <v>0.10101010101010101</v>
      </c>
      <c r="C316" s="44">
        <v>0.10101010101010101</v>
      </c>
      <c r="D316" s="45">
        <v>0</v>
      </c>
      <c r="E316" s="45">
        <v>0</v>
      </c>
      <c r="F316" s="45">
        <v>0</v>
      </c>
      <c r="G316" s="45">
        <v>0</v>
      </c>
    </row>
    <row r="317" spans="1:8">
      <c r="A317" s="3" t="s">
        <v>268</v>
      </c>
      <c r="B317" s="44">
        <v>20.202020202020201</v>
      </c>
      <c r="C317" s="44">
        <v>20.202020202020201</v>
      </c>
      <c r="D317" s="45">
        <v>0.61</v>
      </c>
      <c r="E317" s="45">
        <v>0.4</v>
      </c>
      <c r="F317" s="45">
        <v>0.91</v>
      </c>
      <c r="G317" s="45">
        <v>9.6999999999999993</v>
      </c>
    </row>
    <row r="318" spans="1:8">
      <c r="A318" s="3" t="s">
        <v>230</v>
      </c>
      <c r="B318" s="44">
        <v>25.252525252525253</v>
      </c>
      <c r="C318" s="44">
        <v>25.252525252525253</v>
      </c>
      <c r="D318" s="45">
        <v>0</v>
      </c>
      <c r="E318" s="45">
        <v>0</v>
      </c>
      <c r="F318" s="45">
        <v>0</v>
      </c>
      <c r="G318" s="45">
        <v>0</v>
      </c>
    </row>
    <row r="319" spans="1:8">
      <c r="A319" s="55" t="s">
        <v>232</v>
      </c>
      <c r="B319" s="56"/>
      <c r="C319" s="55">
        <v>50</v>
      </c>
      <c r="D319" s="59">
        <f>SUM(D314:D318)</f>
        <v>0.87</v>
      </c>
      <c r="E319" s="59">
        <f t="shared" ref="E319:G319" si="11">SUM(E314:E318)</f>
        <v>2.44</v>
      </c>
      <c r="F319" s="59">
        <f t="shared" si="11"/>
        <v>2.7800000000000002</v>
      </c>
      <c r="G319" s="59">
        <f t="shared" si="11"/>
        <v>36.620000000000005</v>
      </c>
    </row>
    <row r="320" spans="1:8">
      <c r="A320" s="381" t="s">
        <v>269</v>
      </c>
      <c r="B320" s="381"/>
      <c r="C320" s="381"/>
      <c r="D320" s="381"/>
      <c r="E320" s="381"/>
      <c r="F320" s="381"/>
      <c r="G320" s="381"/>
      <c r="H320" s="381"/>
    </row>
    <row r="321" spans="1:8" ht="12.75" customHeight="1">
      <c r="A321" s="381"/>
      <c r="B321" s="381"/>
      <c r="C321" s="381"/>
      <c r="D321" s="381"/>
      <c r="E321" s="381"/>
      <c r="F321" s="381"/>
      <c r="G321" s="381"/>
      <c r="H321" s="381"/>
    </row>
    <row r="322" spans="1:8" hidden="1">
      <c r="A322" s="381"/>
      <c r="B322" s="381"/>
      <c r="C322" s="381"/>
      <c r="D322" s="381"/>
      <c r="E322" s="381"/>
      <c r="F322" s="381"/>
      <c r="G322" s="381"/>
      <c r="H322" s="381"/>
    </row>
    <row r="323" spans="1:8" hidden="1">
      <c r="A323" s="381"/>
      <c r="B323" s="381"/>
      <c r="C323" s="381"/>
      <c r="D323" s="381"/>
      <c r="E323" s="381"/>
      <c r="F323" s="381"/>
      <c r="G323" s="381"/>
      <c r="H323" s="381"/>
    </row>
    <row r="324" spans="1:8" hidden="1">
      <c r="A324" s="381"/>
      <c r="B324" s="381"/>
      <c r="C324" s="381"/>
      <c r="D324" s="381"/>
      <c r="E324" s="381"/>
      <c r="F324" s="381"/>
      <c r="G324" s="381"/>
      <c r="H324" s="381"/>
    </row>
    <row r="325" spans="1:8" hidden="1">
      <c r="A325" s="381"/>
      <c r="B325" s="381"/>
      <c r="C325" s="381"/>
      <c r="D325" s="381"/>
      <c r="E325" s="381"/>
      <c r="F325" s="381"/>
      <c r="G325" s="381"/>
      <c r="H325" s="381"/>
    </row>
    <row r="327" spans="1:8">
      <c r="A327" s="1" t="s">
        <v>911</v>
      </c>
      <c r="B327" s="1"/>
      <c r="C327" s="1"/>
      <c r="D327" s="1"/>
      <c r="E327" s="1"/>
      <c r="F327" s="1"/>
      <c r="G327" s="1"/>
    </row>
    <row r="328" spans="1:8">
      <c r="A328" s="376" t="s">
        <v>215</v>
      </c>
      <c r="B328" s="376" t="s">
        <v>216</v>
      </c>
      <c r="C328" s="376"/>
      <c r="D328" s="376" t="s">
        <v>4</v>
      </c>
      <c r="E328" s="376"/>
      <c r="F328" s="376"/>
      <c r="G328" s="378" t="s">
        <v>217</v>
      </c>
    </row>
    <row r="329" spans="1:8">
      <c r="A329" s="376"/>
      <c r="B329" s="216" t="s">
        <v>218</v>
      </c>
      <c r="C329" s="216" t="s">
        <v>219</v>
      </c>
      <c r="D329" s="216" t="s">
        <v>220</v>
      </c>
      <c r="E329" s="216" t="s">
        <v>6</v>
      </c>
      <c r="F329" s="216" t="s">
        <v>221</v>
      </c>
      <c r="G329" s="378"/>
    </row>
    <row r="330" spans="1:8">
      <c r="A330" s="216" t="s">
        <v>325</v>
      </c>
      <c r="B330" s="107">
        <v>27.5</v>
      </c>
      <c r="C330" s="107">
        <v>26.666666666666668</v>
      </c>
      <c r="D330" s="216">
        <v>0.4</v>
      </c>
      <c r="E330" s="216">
        <v>0.03</v>
      </c>
      <c r="F330" s="216">
        <v>2.2400000000000002</v>
      </c>
      <c r="G330" s="216">
        <v>10.8</v>
      </c>
    </row>
    <row r="331" spans="1:8">
      <c r="A331" s="284" t="s">
        <v>226</v>
      </c>
      <c r="B331" s="93">
        <v>16.100000000000001</v>
      </c>
      <c r="C331" s="93">
        <v>33.333333333333336</v>
      </c>
      <c r="D331" s="284">
        <v>3.43</v>
      </c>
      <c r="E331" s="216">
        <v>0.26</v>
      </c>
      <c r="F331" s="216">
        <v>6.44</v>
      </c>
      <c r="G331" s="216">
        <v>41.79</v>
      </c>
    </row>
    <row r="332" spans="1:8">
      <c r="A332" s="216" t="s">
        <v>912</v>
      </c>
      <c r="B332" s="107">
        <v>20</v>
      </c>
      <c r="C332" s="107">
        <v>20</v>
      </c>
      <c r="D332" s="216">
        <v>0</v>
      </c>
      <c r="E332" s="216">
        <v>0</v>
      </c>
      <c r="F332" s="216">
        <v>0.8</v>
      </c>
      <c r="G332" s="216">
        <v>3.2</v>
      </c>
    </row>
    <row r="333" spans="1:8">
      <c r="A333" s="216" t="s">
        <v>393</v>
      </c>
      <c r="B333" s="107">
        <v>13.333333333333334</v>
      </c>
      <c r="C333" s="107">
        <v>13.333333333333334</v>
      </c>
      <c r="D333" s="216">
        <v>0.16</v>
      </c>
      <c r="E333" s="216">
        <v>10.130000000000001</v>
      </c>
      <c r="F333" s="216">
        <v>0.36</v>
      </c>
      <c r="G333" s="216">
        <v>93.26</v>
      </c>
    </row>
    <row r="334" spans="1:8">
      <c r="A334" s="216" t="s">
        <v>246</v>
      </c>
      <c r="B334" s="107">
        <v>7</v>
      </c>
      <c r="C334" s="107">
        <v>6.666666666666667</v>
      </c>
      <c r="D334" s="216">
        <v>0.02</v>
      </c>
      <c r="E334" s="216">
        <v>0.04</v>
      </c>
      <c r="F334" s="216">
        <v>0.76</v>
      </c>
      <c r="G334" s="216">
        <v>3.49</v>
      </c>
    </row>
    <row r="335" spans="1:8">
      <c r="A335" s="109" t="s">
        <v>232</v>
      </c>
      <c r="B335" s="109"/>
      <c r="C335" s="109">
        <v>100</v>
      </c>
      <c r="D335" s="110">
        <f>SUM(D330:D334)</f>
        <v>4.01</v>
      </c>
      <c r="E335" s="110">
        <f>SUM(E330:E334)</f>
        <v>10.46</v>
      </c>
      <c r="F335" s="110">
        <f>SUM(F330:F334)</f>
        <v>10.6</v>
      </c>
      <c r="G335" s="110">
        <f>SUM(G330:G334)</f>
        <v>152.54000000000002</v>
      </c>
    </row>
    <row r="336" spans="1:8" ht="68.400000000000006" customHeight="1">
      <c r="A336" s="375" t="s">
        <v>1021</v>
      </c>
      <c r="B336" s="375"/>
      <c r="C336" s="375"/>
      <c r="D336" s="375"/>
      <c r="E336" s="375"/>
      <c r="F336" s="375"/>
      <c r="G336" s="375"/>
    </row>
    <row r="338" spans="1:9">
      <c r="A338" s="1" t="s">
        <v>1035</v>
      </c>
      <c r="B338" s="1"/>
      <c r="C338" s="1"/>
      <c r="D338" s="1"/>
      <c r="E338" s="1"/>
      <c r="F338" s="1"/>
      <c r="G338" s="1"/>
    </row>
    <row r="339" spans="1:9">
      <c r="A339" s="388" t="s">
        <v>215</v>
      </c>
      <c r="B339" s="390" t="s">
        <v>216</v>
      </c>
      <c r="C339" s="391"/>
      <c r="D339" s="392" t="s">
        <v>4</v>
      </c>
      <c r="E339" s="393"/>
      <c r="F339" s="394"/>
      <c r="G339" s="359" t="s">
        <v>217</v>
      </c>
    </row>
    <row r="340" spans="1:9">
      <c r="A340" s="389"/>
      <c r="B340" s="2" t="s">
        <v>218</v>
      </c>
      <c r="C340" s="2" t="s">
        <v>219</v>
      </c>
      <c r="D340" s="2" t="s">
        <v>220</v>
      </c>
      <c r="E340" s="2" t="s">
        <v>6</v>
      </c>
      <c r="F340" s="2" t="s">
        <v>221</v>
      </c>
      <c r="G340" s="360"/>
    </row>
    <row r="341" spans="1:9">
      <c r="A341" s="3" t="s">
        <v>1023</v>
      </c>
      <c r="B341" s="3">
        <v>50</v>
      </c>
      <c r="C341" s="3">
        <v>50</v>
      </c>
      <c r="D341" s="40">
        <v>3.3</v>
      </c>
      <c r="E341" s="40">
        <v>0.6</v>
      </c>
      <c r="F341" s="40">
        <v>25.1</v>
      </c>
      <c r="G341" s="40">
        <v>119</v>
      </c>
    </row>
    <row r="342" spans="1:9">
      <c r="A342" s="46" t="s">
        <v>232</v>
      </c>
      <c r="B342" s="46"/>
      <c r="C342" s="46">
        <v>50</v>
      </c>
      <c r="D342" s="46">
        <v>3.3</v>
      </c>
      <c r="E342" s="46">
        <v>0.6</v>
      </c>
      <c r="F342" s="46">
        <v>25.1</v>
      </c>
      <c r="G342" s="46">
        <v>119</v>
      </c>
    </row>
    <row r="345" spans="1:9">
      <c r="A345" s="419" t="s">
        <v>37</v>
      </c>
      <c r="B345" s="419"/>
      <c r="C345" s="419"/>
      <c r="D345" s="419"/>
      <c r="E345" s="419"/>
      <c r="F345" s="419"/>
      <c r="G345" s="419"/>
      <c r="I345" s="54"/>
    </row>
    <row r="347" spans="1:9">
      <c r="A347" s="67" t="s">
        <v>916</v>
      </c>
      <c r="B347" s="67"/>
      <c r="C347" s="67"/>
      <c r="D347" s="67"/>
      <c r="E347" s="67"/>
      <c r="F347" s="67"/>
      <c r="G347" s="67"/>
      <c r="H347" s="43"/>
    </row>
    <row r="348" spans="1:9">
      <c r="A348" s="379" t="s">
        <v>215</v>
      </c>
      <c r="B348" s="379" t="s">
        <v>216</v>
      </c>
      <c r="C348" s="379"/>
      <c r="D348" s="379" t="s">
        <v>4</v>
      </c>
      <c r="E348" s="379"/>
      <c r="F348" s="379"/>
      <c r="G348" s="380" t="s">
        <v>217</v>
      </c>
      <c r="H348" s="43"/>
    </row>
    <row r="349" spans="1:9">
      <c r="A349" s="379"/>
      <c r="B349" s="68" t="s">
        <v>218</v>
      </c>
      <c r="C349" s="68" t="s">
        <v>219</v>
      </c>
      <c r="D349" s="68" t="s">
        <v>220</v>
      </c>
      <c r="E349" s="68" t="s">
        <v>6</v>
      </c>
      <c r="F349" s="68" t="s">
        <v>221</v>
      </c>
      <c r="G349" s="380"/>
      <c r="H349" s="77"/>
    </row>
    <row r="350" spans="1:9">
      <c r="A350" s="3" t="s">
        <v>344</v>
      </c>
      <c r="B350" s="44">
        <v>47.29</v>
      </c>
      <c r="C350" s="44">
        <v>34</v>
      </c>
      <c r="D350" s="45">
        <v>7.24</v>
      </c>
      <c r="E350" s="45">
        <v>3.74</v>
      </c>
      <c r="F350" s="45">
        <v>0</v>
      </c>
      <c r="G350" s="45">
        <v>62.63</v>
      </c>
      <c r="H350" s="77"/>
    </row>
    <row r="351" spans="1:9">
      <c r="A351" s="3" t="s">
        <v>393</v>
      </c>
      <c r="B351" s="44">
        <v>4.8</v>
      </c>
      <c r="C351" s="44">
        <v>4.8</v>
      </c>
      <c r="D351" s="45">
        <v>0.06</v>
      </c>
      <c r="E351" s="45">
        <v>3.36</v>
      </c>
      <c r="F351" s="45">
        <v>0.13</v>
      </c>
      <c r="G351" s="45">
        <v>30.99</v>
      </c>
      <c r="H351" s="77"/>
    </row>
    <row r="352" spans="1:9">
      <c r="A352" s="3" t="s">
        <v>309</v>
      </c>
      <c r="B352" s="44">
        <v>81</v>
      </c>
      <c r="C352" s="44">
        <v>81</v>
      </c>
      <c r="D352" s="45">
        <v>10.130000000000001</v>
      </c>
      <c r="E352" s="45">
        <v>9.07</v>
      </c>
      <c r="F352" s="45">
        <v>0.56999999999999995</v>
      </c>
      <c r="G352" s="45">
        <v>124.42</v>
      </c>
      <c r="H352" s="77"/>
    </row>
    <row r="353" spans="1:8">
      <c r="A353" s="3" t="s">
        <v>394</v>
      </c>
      <c r="B353" s="44">
        <v>6.1224489795918364</v>
      </c>
      <c r="C353" s="44">
        <v>6.1224489795918364</v>
      </c>
      <c r="D353" s="45">
        <v>0.63</v>
      </c>
      <c r="E353" s="45">
        <v>0.06</v>
      </c>
      <c r="F353" s="45">
        <v>4.53</v>
      </c>
      <c r="G353" s="45">
        <v>21.13</v>
      </c>
      <c r="H353" s="77"/>
    </row>
    <row r="354" spans="1:8">
      <c r="A354" s="3" t="s">
        <v>279</v>
      </c>
      <c r="B354" s="44">
        <v>12.244897959183673</v>
      </c>
      <c r="C354" s="44">
        <v>10.816326530612244</v>
      </c>
      <c r="D354" s="45">
        <v>0.14000000000000001</v>
      </c>
      <c r="E354" s="45">
        <v>0.03</v>
      </c>
      <c r="F354" s="45">
        <v>0.53</v>
      </c>
      <c r="G354" s="45">
        <v>2.98</v>
      </c>
      <c r="H354" s="77"/>
    </row>
    <row r="355" spans="1:8">
      <c r="A355" s="3" t="s">
        <v>395</v>
      </c>
      <c r="B355" s="44">
        <v>0.61224489795918369</v>
      </c>
      <c r="C355" s="44">
        <v>0.61224489795918369</v>
      </c>
      <c r="D355" s="45">
        <v>0.02</v>
      </c>
      <c r="E355" s="45">
        <v>0</v>
      </c>
      <c r="F355" s="45">
        <v>0.03</v>
      </c>
      <c r="G355" s="45">
        <v>0.2</v>
      </c>
      <c r="H355" s="77"/>
    </row>
    <row r="356" spans="1:8">
      <c r="A356" s="3" t="s">
        <v>228</v>
      </c>
      <c r="B356" s="44">
        <v>0.12244897959183673</v>
      </c>
      <c r="C356" s="44">
        <v>0.12244897959183673</v>
      </c>
      <c r="D356" s="45">
        <v>0</v>
      </c>
      <c r="E356" s="45">
        <v>0</v>
      </c>
      <c r="F356" s="45">
        <v>0</v>
      </c>
      <c r="G356" s="45">
        <v>0</v>
      </c>
      <c r="H356" s="77"/>
    </row>
    <row r="357" spans="1:8">
      <c r="A357" s="3" t="s">
        <v>376</v>
      </c>
      <c r="B357" s="44">
        <v>0.12244897959183673</v>
      </c>
      <c r="C357" s="44">
        <v>0.12244897959183673</v>
      </c>
      <c r="D357" s="45">
        <v>0</v>
      </c>
      <c r="E357" s="45">
        <v>0</v>
      </c>
      <c r="F357" s="45">
        <v>0</v>
      </c>
      <c r="G357" s="45">
        <v>0</v>
      </c>
      <c r="H357" s="77"/>
    </row>
    <row r="358" spans="1:8">
      <c r="A358" s="3" t="s">
        <v>225</v>
      </c>
      <c r="B358" s="44">
        <v>4.5</v>
      </c>
      <c r="C358" s="44">
        <v>4.5</v>
      </c>
      <c r="D358" s="45">
        <v>0</v>
      </c>
      <c r="E358" s="45">
        <v>4.5</v>
      </c>
      <c r="F358" s="45">
        <v>0</v>
      </c>
      <c r="G358" s="45">
        <v>40.5</v>
      </c>
      <c r="H358" s="77"/>
    </row>
    <row r="359" spans="1:8">
      <c r="A359" s="55" t="s">
        <v>232</v>
      </c>
      <c r="B359" s="56"/>
      <c r="C359" s="55">
        <v>70</v>
      </c>
      <c r="D359" s="59">
        <f>SUM(D350:D358)</f>
        <v>18.22</v>
      </c>
      <c r="E359" s="59">
        <f t="shared" ref="E359:G359" si="12">SUM(E350:E358)</f>
        <v>20.76</v>
      </c>
      <c r="F359" s="59">
        <f t="shared" si="12"/>
        <v>5.7900000000000009</v>
      </c>
      <c r="G359" s="59">
        <f t="shared" si="12"/>
        <v>282.85000000000002</v>
      </c>
      <c r="H359" s="77"/>
    </row>
    <row r="360" spans="1:8">
      <c r="A360" s="381" t="s">
        <v>1071</v>
      </c>
      <c r="B360" s="381"/>
      <c r="C360" s="381"/>
      <c r="D360" s="381"/>
      <c r="E360" s="381"/>
      <c r="F360" s="381"/>
      <c r="G360" s="381"/>
      <c r="H360" s="381"/>
    </row>
    <row r="361" spans="1:8">
      <c r="A361" s="381"/>
      <c r="B361" s="381"/>
      <c r="C361" s="381"/>
      <c r="D361" s="381"/>
      <c r="E361" s="381"/>
      <c r="F361" s="381"/>
      <c r="G361" s="381"/>
      <c r="H361" s="381"/>
    </row>
    <row r="362" spans="1:8">
      <c r="A362" s="381"/>
      <c r="B362" s="381"/>
      <c r="C362" s="381"/>
      <c r="D362" s="381"/>
      <c r="E362" s="381"/>
      <c r="F362" s="381"/>
      <c r="G362" s="381"/>
      <c r="H362" s="381"/>
    </row>
    <row r="363" spans="1:8">
      <c r="A363" s="381"/>
      <c r="B363" s="381"/>
      <c r="C363" s="381"/>
      <c r="D363" s="381"/>
      <c r="E363" s="381"/>
      <c r="F363" s="381"/>
      <c r="G363" s="381"/>
      <c r="H363" s="381"/>
    </row>
    <row r="364" spans="1:8" ht="20.399999999999999" customHeight="1">
      <c r="A364" s="381"/>
      <c r="B364" s="381"/>
      <c r="C364" s="381"/>
      <c r="D364" s="381"/>
      <c r="E364" s="381"/>
      <c r="F364" s="381"/>
      <c r="G364" s="381"/>
      <c r="H364" s="381"/>
    </row>
    <row r="366" spans="1:8">
      <c r="A366" s="38" t="s">
        <v>848</v>
      </c>
      <c r="B366" s="38"/>
      <c r="C366" s="38"/>
      <c r="D366" s="38"/>
      <c r="E366" s="38"/>
      <c r="F366" s="38"/>
      <c r="G366" s="38"/>
    </row>
    <row r="367" spans="1:8">
      <c r="A367" s="376" t="s">
        <v>215</v>
      </c>
      <c r="B367" s="377" t="s">
        <v>216</v>
      </c>
      <c r="C367" s="377"/>
      <c r="D367" s="376" t="s">
        <v>4</v>
      </c>
      <c r="E367" s="376"/>
      <c r="F367" s="376"/>
      <c r="G367" s="378" t="s">
        <v>217</v>
      </c>
    </row>
    <row r="368" spans="1:8">
      <c r="A368" s="376"/>
      <c r="B368" s="2" t="s">
        <v>218</v>
      </c>
      <c r="C368" s="2" t="s">
        <v>219</v>
      </c>
      <c r="D368" s="2" t="s">
        <v>220</v>
      </c>
      <c r="E368" s="2" t="s">
        <v>6</v>
      </c>
      <c r="F368" s="2" t="s">
        <v>221</v>
      </c>
      <c r="G368" s="378"/>
      <c r="H368" s="54"/>
    </row>
    <row r="369" spans="1:8">
      <c r="A369" s="3" t="s">
        <v>265</v>
      </c>
      <c r="B369" s="3">
        <v>245.61</v>
      </c>
      <c r="C369" s="3">
        <v>161.5</v>
      </c>
      <c r="D369" s="45">
        <v>3.2</v>
      </c>
      <c r="E369" s="45">
        <v>0.16</v>
      </c>
      <c r="F369" s="45">
        <v>23.9</v>
      </c>
      <c r="G369" s="45">
        <v>109.98</v>
      </c>
    </row>
    <row r="370" spans="1:8">
      <c r="A370" s="3" t="s">
        <v>239</v>
      </c>
      <c r="B370" s="3">
        <v>0.3</v>
      </c>
      <c r="C370" s="3">
        <v>0.3</v>
      </c>
      <c r="D370" s="45">
        <v>0</v>
      </c>
      <c r="E370" s="45">
        <v>0</v>
      </c>
      <c r="F370" s="45">
        <v>0</v>
      </c>
      <c r="G370" s="45">
        <v>0</v>
      </c>
    </row>
    <row r="371" spans="1:8">
      <c r="A371" s="55" t="s">
        <v>232</v>
      </c>
      <c r="B371" s="56"/>
      <c r="C371" s="55">
        <v>150</v>
      </c>
      <c r="D371" s="55">
        <v>3.2</v>
      </c>
      <c r="E371" s="55">
        <v>0.2</v>
      </c>
      <c r="F371" s="55">
        <v>24</v>
      </c>
      <c r="G371" s="55">
        <v>110</v>
      </c>
    </row>
    <row r="372" spans="1:8">
      <c r="A372" s="381" t="s">
        <v>266</v>
      </c>
      <c r="B372" s="381"/>
      <c r="C372" s="381"/>
      <c r="D372" s="381"/>
      <c r="E372" s="381"/>
      <c r="F372" s="381"/>
      <c r="G372" s="381"/>
      <c r="H372" s="381"/>
    </row>
    <row r="373" spans="1:8">
      <c r="A373" s="381"/>
      <c r="B373" s="381"/>
      <c r="C373" s="381"/>
      <c r="D373" s="381"/>
      <c r="E373" s="381"/>
      <c r="F373" s="381"/>
      <c r="G373" s="381"/>
      <c r="H373" s="381"/>
    </row>
    <row r="374" spans="1:8" ht="15" customHeight="1">
      <c r="A374" s="381"/>
      <c r="B374" s="381"/>
      <c r="C374" s="381"/>
      <c r="D374" s="381"/>
      <c r="E374" s="381"/>
      <c r="F374" s="381"/>
      <c r="G374" s="381"/>
      <c r="H374" s="381"/>
    </row>
    <row r="375" spans="1:8" hidden="1">
      <c r="A375" s="381"/>
      <c r="B375" s="381"/>
      <c r="C375" s="381"/>
      <c r="D375" s="381"/>
      <c r="E375" s="381"/>
      <c r="F375" s="381"/>
      <c r="G375" s="381"/>
      <c r="H375" s="381"/>
    </row>
    <row r="376" spans="1:8" hidden="1">
      <c r="A376" s="381"/>
      <c r="B376" s="381"/>
      <c r="C376" s="381"/>
      <c r="D376" s="381"/>
      <c r="E376" s="381"/>
      <c r="F376" s="381"/>
      <c r="G376" s="381"/>
      <c r="H376" s="381"/>
    </row>
    <row r="377" spans="1:8" hidden="1">
      <c r="A377" s="381"/>
      <c r="B377" s="381"/>
      <c r="C377" s="381"/>
      <c r="D377" s="381"/>
      <c r="E377" s="381"/>
      <c r="F377" s="381"/>
      <c r="G377" s="381"/>
      <c r="H377" s="381"/>
    </row>
    <row r="378" spans="1:8">
      <c r="D378" s="52"/>
      <c r="E378" s="52"/>
      <c r="F378" s="52"/>
      <c r="G378" s="52"/>
    </row>
    <row r="379" spans="1:8">
      <c r="A379" s="1" t="s">
        <v>849</v>
      </c>
      <c r="B379" s="1"/>
      <c r="C379" s="1"/>
      <c r="D379" s="1"/>
      <c r="E379" s="1"/>
      <c r="F379" s="1"/>
      <c r="G379" s="1"/>
    </row>
    <row r="380" spans="1:8">
      <c r="A380" s="376" t="s">
        <v>215</v>
      </c>
      <c r="B380" s="377" t="s">
        <v>216</v>
      </c>
      <c r="C380" s="377"/>
      <c r="D380" s="376" t="s">
        <v>4</v>
      </c>
      <c r="E380" s="376"/>
      <c r="F380" s="376"/>
      <c r="G380" s="378" t="s">
        <v>217</v>
      </c>
    </row>
    <row r="381" spans="1:8">
      <c r="A381" s="376"/>
      <c r="B381" s="208" t="s">
        <v>218</v>
      </c>
      <c r="C381" s="208" t="s">
        <v>219</v>
      </c>
      <c r="D381" s="208" t="s">
        <v>220</v>
      </c>
      <c r="E381" s="208" t="s">
        <v>6</v>
      </c>
      <c r="F381" s="208" t="s">
        <v>221</v>
      </c>
      <c r="G381" s="378"/>
      <c r="H381" s="54"/>
    </row>
    <row r="382" spans="1:8">
      <c r="A382" s="3" t="s">
        <v>225</v>
      </c>
      <c r="B382" s="44">
        <v>2.0202020202020203</v>
      </c>
      <c r="C382" s="44">
        <v>2.0202020202020203</v>
      </c>
      <c r="D382" s="45">
        <v>0</v>
      </c>
      <c r="E382" s="45">
        <v>2.02</v>
      </c>
      <c r="F382" s="45">
        <v>0</v>
      </c>
      <c r="G382" s="45">
        <v>18.18</v>
      </c>
    </row>
    <row r="383" spans="1:8">
      <c r="A383" s="3" t="s">
        <v>237</v>
      </c>
      <c r="B383" s="44">
        <v>2.5252525252525251</v>
      </c>
      <c r="C383" s="44">
        <v>2.5252525252525251</v>
      </c>
      <c r="D383" s="45">
        <v>0.26</v>
      </c>
      <c r="E383" s="45">
        <v>0.02</v>
      </c>
      <c r="F383" s="45">
        <v>1.87</v>
      </c>
      <c r="G383" s="45">
        <v>8.74</v>
      </c>
    </row>
    <row r="384" spans="1:8">
      <c r="A384" s="3" t="s">
        <v>228</v>
      </c>
      <c r="B384" s="44">
        <v>0.10101010101010101</v>
      </c>
      <c r="C384" s="44">
        <v>0.10101010101010101</v>
      </c>
      <c r="D384" s="45">
        <v>0</v>
      </c>
      <c r="E384" s="45">
        <v>0</v>
      </c>
      <c r="F384" s="45">
        <v>0</v>
      </c>
      <c r="G384" s="45">
        <v>0</v>
      </c>
    </row>
    <row r="385" spans="1:8">
      <c r="A385" s="3" t="s">
        <v>268</v>
      </c>
      <c r="B385" s="44">
        <v>20.202020202020201</v>
      </c>
      <c r="C385" s="44">
        <v>20.202020202020201</v>
      </c>
      <c r="D385" s="45">
        <v>0.61</v>
      </c>
      <c r="E385" s="45">
        <v>0.4</v>
      </c>
      <c r="F385" s="45">
        <v>0.91</v>
      </c>
      <c r="G385" s="45">
        <v>9.6999999999999993</v>
      </c>
    </row>
    <row r="386" spans="1:8">
      <c r="A386" s="3" t="s">
        <v>230</v>
      </c>
      <c r="B386" s="44">
        <v>25.252525252525253</v>
      </c>
      <c r="C386" s="44">
        <v>25.252525252525253</v>
      </c>
      <c r="D386" s="45">
        <v>0</v>
      </c>
      <c r="E386" s="45">
        <v>0</v>
      </c>
      <c r="F386" s="45">
        <v>0</v>
      </c>
      <c r="G386" s="45">
        <v>0</v>
      </c>
    </row>
    <row r="387" spans="1:8">
      <c r="A387" s="55" t="s">
        <v>232</v>
      </c>
      <c r="B387" s="56"/>
      <c r="C387" s="55">
        <v>50</v>
      </c>
      <c r="D387" s="59">
        <f>SUM(D382:D386)</f>
        <v>0.87</v>
      </c>
      <c r="E387" s="59">
        <f t="shared" ref="E387:G387" si="13">SUM(E382:E386)</f>
        <v>2.44</v>
      </c>
      <c r="F387" s="59">
        <f t="shared" si="13"/>
        <v>2.7800000000000002</v>
      </c>
      <c r="G387" s="59">
        <f t="shared" si="13"/>
        <v>36.620000000000005</v>
      </c>
    </row>
    <row r="388" spans="1:8">
      <c r="A388" s="381" t="s">
        <v>269</v>
      </c>
      <c r="B388" s="381"/>
      <c r="C388" s="381"/>
      <c r="D388" s="381"/>
      <c r="E388" s="381"/>
      <c r="F388" s="381"/>
      <c r="G388" s="381"/>
      <c r="H388" s="381"/>
    </row>
    <row r="389" spans="1:8">
      <c r="A389" s="381"/>
      <c r="B389" s="381"/>
      <c r="C389" s="381"/>
      <c r="D389" s="381"/>
      <c r="E389" s="381"/>
      <c r="F389" s="381"/>
      <c r="G389" s="381"/>
      <c r="H389" s="381"/>
    </row>
    <row r="390" spans="1:8" ht="5.25" customHeight="1">
      <c r="A390" s="381"/>
      <c r="B390" s="381"/>
      <c r="C390" s="381"/>
      <c r="D390" s="381"/>
      <c r="E390" s="381"/>
      <c r="F390" s="381"/>
      <c r="G390" s="381"/>
      <c r="H390" s="381"/>
    </row>
    <row r="391" spans="1:8" hidden="1">
      <c r="A391" s="381"/>
      <c r="B391" s="381"/>
      <c r="C391" s="381"/>
      <c r="D391" s="381"/>
      <c r="E391" s="381"/>
      <c r="F391" s="381"/>
      <c r="G391" s="381"/>
      <c r="H391" s="381"/>
    </row>
    <row r="392" spans="1:8" hidden="1">
      <c r="A392" s="381"/>
      <c r="B392" s="381"/>
      <c r="C392" s="381"/>
      <c r="D392" s="381"/>
      <c r="E392" s="381"/>
      <c r="F392" s="381"/>
      <c r="G392" s="381"/>
      <c r="H392" s="381"/>
    </row>
    <row r="393" spans="1:8" hidden="1">
      <c r="A393" s="381"/>
      <c r="B393" s="381"/>
      <c r="C393" s="381"/>
      <c r="D393" s="381"/>
      <c r="E393" s="381"/>
      <c r="F393" s="381"/>
      <c r="G393" s="381"/>
      <c r="H393" s="381"/>
    </row>
    <row r="395" spans="1:8">
      <c r="A395" s="1" t="s">
        <v>250</v>
      </c>
      <c r="B395" s="1"/>
      <c r="C395" s="1"/>
      <c r="D395" s="1"/>
      <c r="E395" s="1"/>
      <c r="F395" s="1"/>
      <c r="G395" s="1"/>
    </row>
    <row r="396" spans="1:8">
      <c r="A396" s="388" t="s">
        <v>215</v>
      </c>
      <c r="B396" s="390" t="s">
        <v>216</v>
      </c>
      <c r="C396" s="391"/>
      <c r="D396" s="392" t="s">
        <v>4</v>
      </c>
      <c r="E396" s="393"/>
      <c r="F396" s="394"/>
      <c r="G396" s="359" t="s">
        <v>217</v>
      </c>
    </row>
    <row r="397" spans="1:8">
      <c r="A397" s="389"/>
      <c r="B397" s="2" t="s">
        <v>218</v>
      </c>
      <c r="C397" s="2" t="s">
        <v>219</v>
      </c>
      <c r="D397" s="2" t="s">
        <v>220</v>
      </c>
      <c r="E397" s="2" t="s">
        <v>6</v>
      </c>
      <c r="F397" s="2" t="s">
        <v>221</v>
      </c>
      <c r="G397" s="360"/>
      <c r="H397" s="54"/>
    </row>
    <row r="398" spans="1:8">
      <c r="A398" s="3" t="s">
        <v>223</v>
      </c>
      <c r="B398" s="44">
        <v>56</v>
      </c>
      <c r="C398" s="44">
        <v>40.919999999999995</v>
      </c>
      <c r="D398" s="45">
        <v>0.4</v>
      </c>
      <c r="E398" s="45">
        <v>0.1</v>
      </c>
      <c r="F398" s="45">
        <v>2</v>
      </c>
      <c r="G398" s="45">
        <v>10.199999999999999</v>
      </c>
    </row>
    <row r="399" spans="1:8">
      <c r="A399" s="3" t="s">
        <v>246</v>
      </c>
      <c r="B399" s="44">
        <v>70</v>
      </c>
      <c r="C399" s="44">
        <v>60.87</v>
      </c>
      <c r="D399" s="45">
        <v>0.2</v>
      </c>
      <c r="E399" s="45">
        <v>0.4</v>
      </c>
      <c r="F399" s="45">
        <v>7</v>
      </c>
      <c r="G399" s="45">
        <v>31.9</v>
      </c>
    </row>
    <row r="400" spans="1:8">
      <c r="A400" s="3" t="s">
        <v>225</v>
      </c>
      <c r="B400" s="44">
        <v>5</v>
      </c>
      <c r="C400" s="44">
        <v>5</v>
      </c>
      <c r="D400" s="45">
        <v>0</v>
      </c>
      <c r="E400" s="45">
        <v>5</v>
      </c>
      <c r="F400" s="45">
        <v>0</v>
      </c>
      <c r="G400" s="45">
        <v>45</v>
      </c>
    </row>
    <row r="401" spans="1:8">
      <c r="A401" s="3" t="s">
        <v>247</v>
      </c>
      <c r="B401" s="44">
        <v>5</v>
      </c>
      <c r="C401" s="44">
        <v>5</v>
      </c>
      <c r="D401" s="45">
        <v>0</v>
      </c>
      <c r="E401" s="45">
        <v>0</v>
      </c>
      <c r="F401" s="45">
        <v>5</v>
      </c>
      <c r="G401" s="45">
        <v>20</v>
      </c>
    </row>
    <row r="402" spans="1:8">
      <c r="A402" s="3" t="s">
        <v>248</v>
      </c>
      <c r="B402" s="44">
        <v>0.2</v>
      </c>
      <c r="C402" s="44">
        <v>0.2</v>
      </c>
      <c r="D402" s="45">
        <v>0</v>
      </c>
      <c r="E402" s="45">
        <v>0</v>
      </c>
      <c r="F402" s="45">
        <v>0</v>
      </c>
      <c r="G402" s="45">
        <v>0</v>
      </c>
    </row>
    <row r="403" spans="1:8">
      <c r="A403" s="55" t="s">
        <v>232</v>
      </c>
      <c r="B403" s="56"/>
      <c r="C403" s="55">
        <v>100</v>
      </c>
      <c r="D403" s="55">
        <f>SUM(D398:D402)</f>
        <v>0.60000000000000009</v>
      </c>
      <c r="E403" s="55">
        <f t="shared" ref="E403:G403" si="14">SUM(E398:E402)</f>
        <v>5.5</v>
      </c>
      <c r="F403" s="55">
        <f t="shared" si="14"/>
        <v>14</v>
      </c>
      <c r="G403" s="55">
        <f t="shared" si="14"/>
        <v>107.1</v>
      </c>
    </row>
    <row r="404" spans="1:8">
      <c r="A404" s="412" t="s">
        <v>249</v>
      </c>
      <c r="B404" s="412"/>
      <c r="C404" s="412"/>
      <c r="D404" s="412"/>
      <c r="E404" s="412"/>
      <c r="F404" s="412"/>
      <c r="G404" s="412"/>
      <c r="H404" s="412"/>
    </row>
    <row r="405" spans="1:8">
      <c r="A405" s="412"/>
      <c r="B405" s="412"/>
      <c r="C405" s="412"/>
      <c r="D405" s="412"/>
      <c r="E405" s="412"/>
      <c r="F405" s="412"/>
      <c r="G405" s="412"/>
      <c r="H405" s="412"/>
    </row>
    <row r="406" spans="1:8" ht="14.25" customHeight="1">
      <c r="A406" s="412"/>
      <c r="B406" s="412"/>
      <c r="C406" s="412"/>
      <c r="D406" s="412"/>
      <c r="E406" s="412"/>
      <c r="F406" s="412"/>
      <c r="G406" s="412"/>
      <c r="H406" s="412"/>
    </row>
    <row r="407" spans="1:8" hidden="1">
      <c r="A407" s="412"/>
      <c r="B407" s="412"/>
      <c r="C407" s="412"/>
      <c r="D407" s="412"/>
      <c r="E407" s="412"/>
      <c r="F407" s="412"/>
      <c r="G407" s="412"/>
      <c r="H407" s="412"/>
    </row>
    <row r="408" spans="1:8" hidden="1">
      <c r="A408" s="412"/>
      <c r="B408" s="412"/>
      <c r="C408" s="412"/>
      <c r="D408" s="412"/>
      <c r="E408" s="412"/>
      <c r="F408" s="412"/>
      <c r="G408" s="412"/>
      <c r="H408" s="412"/>
    </row>
    <row r="409" spans="1:8" hidden="1">
      <c r="A409" s="412"/>
      <c r="B409" s="412"/>
      <c r="C409" s="412"/>
      <c r="D409" s="412"/>
      <c r="E409" s="412"/>
      <c r="F409" s="412"/>
      <c r="G409" s="412"/>
      <c r="H409" s="412"/>
    </row>
    <row r="410" spans="1:8">
      <c r="D410" s="52"/>
      <c r="E410" s="52"/>
      <c r="F410" s="52"/>
      <c r="G410" s="52"/>
    </row>
    <row r="411" spans="1:8">
      <c r="A411" s="67" t="s">
        <v>917</v>
      </c>
      <c r="B411" s="67"/>
      <c r="C411" s="67"/>
      <c r="D411" s="67"/>
      <c r="E411" s="67"/>
      <c r="F411" s="67"/>
      <c r="G411" s="67"/>
      <c r="H411" s="43"/>
    </row>
    <row r="412" spans="1:8">
      <c r="A412" s="379" t="s">
        <v>215</v>
      </c>
      <c r="B412" s="379" t="s">
        <v>216</v>
      </c>
      <c r="C412" s="379"/>
      <c r="D412" s="379" t="s">
        <v>4</v>
      </c>
      <c r="E412" s="379"/>
      <c r="F412" s="379"/>
      <c r="G412" s="380" t="s">
        <v>217</v>
      </c>
      <c r="H412" s="43"/>
    </row>
    <row r="413" spans="1:8">
      <c r="A413" s="379"/>
      <c r="B413" s="68" t="s">
        <v>218</v>
      </c>
      <c r="C413" s="68" t="s">
        <v>219</v>
      </c>
      <c r="D413" s="68" t="s">
        <v>220</v>
      </c>
      <c r="E413" s="68" t="s">
        <v>6</v>
      </c>
      <c r="F413" s="68" t="s">
        <v>221</v>
      </c>
      <c r="G413" s="380"/>
      <c r="H413" s="77"/>
    </row>
    <row r="414" spans="1:8">
      <c r="A414" s="3" t="s">
        <v>397</v>
      </c>
      <c r="B414" s="44">
        <v>2.5</v>
      </c>
      <c r="C414" s="44">
        <v>2.5</v>
      </c>
      <c r="D414" s="45">
        <v>0.06</v>
      </c>
      <c r="E414" s="45">
        <v>0.02</v>
      </c>
      <c r="F414" s="45">
        <v>1.19</v>
      </c>
      <c r="G414" s="45">
        <v>5.1100000000000003</v>
      </c>
      <c r="H414" s="77"/>
    </row>
    <row r="415" spans="1:8">
      <c r="A415" s="3" t="s">
        <v>398</v>
      </c>
      <c r="B415" s="44">
        <v>2.5</v>
      </c>
      <c r="C415" s="44">
        <v>2.5</v>
      </c>
      <c r="D415" s="45">
        <v>0.13</v>
      </c>
      <c r="E415" s="45">
        <v>0.01</v>
      </c>
      <c r="F415" s="45">
        <v>0.2</v>
      </c>
      <c r="G415" s="45">
        <v>5.4</v>
      </c>
      <c r="H415" s="77"/>
    </row>
    <row r="416" spans="1:8">
      <c r="A416" s="3" t="s">
        <v>335</v>
      </c>
      <c r="B416" s="44">
        <v>2.5</v>
      </c>
      <c r="C416" s="44">
        <v>2.5</v>
      </c>
      <c r="D416" s="45">
        <v>0.06</v>
      </c>
      <c r="E416" s="45">
        <v>0.02</v>
      </c>
      <c r="F416" s="45">
        <v>1.6</v>
      </c>
      <c r="G416" s="45">
        <v>6.78</v>
      </c>
      <c r="H416" s="77"/>
    </row>
    <row r="417" spans="1:8">
      <c r="A417" s="3" t="s">
        <v>247</v>
      </c>
      <c r="B417" s="44">
        <v>5</v>
      </c>
      <c r="C417" s="44">
        <v>5</v>
      </c>
      <c r="D417" s="45">
        <v>0</v>
      </c>
      <c r="E417" s="45">
        <v>0</v>
      </c>
      <c r="F417" s="45">
        <v>4.99</v>
      </c>
      <c r="G417" s="45">
        <v>19.96</v>
      </c>
      <c r="H417" s="77"/>
    </row>
    <row r="418" spans="1:8">
      <c r="A418" s="3" t="s">
        <v>285</v>
      </c>
      <c r="B418" s="44">
        <v>4</v>
      </c>
      <c r="C418" s="44">
        <v>4</v>
      </c>
      <c r="D418" s="45">
        <v>0</v>
      </c>
      <c r="E418" s="45">
        <v>0</v>
      </c>
      <c r="F418" s="45">
        <v>3.2</v>
      </c>
      <c r="G418" s="45">
        <v>12.85</v>
      </c>
      <c r="H418" s="77"/>
    </row>
    <row r="419" spans="1:8">
      <c r="A419" s="3" t="s">
        <v>248</v>
      </c>
      <c r="B419" s="44">
        <v>0.05</v>
      </c>
      <c r="C419" s="44">
        <v>0.05</v>
      </c>
      <c r="D419" s="45">
        <v>0</v>
      </c>
      <c r="E419" s="45">
        <v>0</v>
      </c>
      <c r="F419" s="45">
        <v>0</v>
      </c>
      <c r="G419" s="45">
        <v>0</v>
      </c>
      <c r="H419" s="77"/>
    </row>
    <row r="420" spans="1:8">
      <c r="A420" s="3" t="s">
        <v>230</v>
      </c>
      <c r="B420" s="44">
        <v>35</v>
      </c>
      <c r="C420" s="44">
        <v>35</v>
      </c>
      <c r="D420" s="45">
        <v>0</v>
      </c>
      <c r="E420" s="45">
        <v>0</v>
      </c>
      <c r="F420" s="45">
        <v>0</v>
      </c>
      <c r="G420" s="45">
        <v>0</v>
      </c>
      <c r="H420" s="77"/>
    </row>
    <row r="421" spans="1:8">
      <c r="A421" s="3" t="s">
        <v>268</v>
      </c>
      <c r="B421" s="44">
        <v>100</v>
      </c>
      <c r="C421" s="44">
        <v>100</v>
      </c>
      <c r="D421" s="45">
        <v>3</v>
      </c>
      <c r="E421" s="45">
        <v>2</v>
      </c>
      <c r="F421" s="45">
        <v>4.5</v>
      </c>
      <c r="G421" s="45">
        <v>48</v>
      </c>
      <c r="H421" s="77"/>
    </row>
    <row r="422" spans="1:8">
      <c r="A422" s="46" t="s">
        <v>232</v>
      </c>
      <c r="B422" s="47"/>
      <c r="C422" s="46" t="s">
        <v>97</v>
      </c>
      <c r="D422" s="46">
        <f>SUM(D414:D421)</f>
        <v>3.25</v>
      </c>
      <c r="E422" s="46">
        <f t="shared" ref="E422:G422" si="15">SUM(E414:E421)</f>
        <v>2.0499999999999998</v>
      </c>
      <c r="F422" s="46">
        <f t="shared" si="15"/>
        <v>15.68</v>
      </c>
      <c r="G422" s="46">
        <f t="shared" si="15"/>
        <v>98.1</v>
      </c>
      <c r="H422" s="77"/>
    </row>
    <row r="423" spans="1:8">
      <c r="A423" s="381" t="s">
        <v>1072</v>
      </c>
      <c r="B423" s="381"/>
      <c r="C423" s="381"/>
      <c r="D423" s="381"/>
      <c r="E423" s="381"/>
      <c r="F423" s="381"/>
      <c r="G423" s="381"/>
      <c r="H423" s="381"/>
    </row>
    <row r="424" spans="1:8">
      <c r="A424" s="381"/>
      <c r="B424" s="381"/>
      <c r="C424" s="381"/>
      <c r="D424" s="381"/>
      <c r="E424" s="381"/>
      <c r="F424" s="381"/>
      <c r="G424" s="381"/>
      <c r="H424" s="381"/>
    </row>
    <row r="425" spans="1:8">
      <c r="A425" s="381"/>
      <c r="B425" s="381"/>
      <c r="C425" s="381"/>
      <c r="D425" s="381"/>
      <c r="E425" s="381"/>
      <c r="F425" s="381"/>
      <c r="G425" s="381"/>
      <c r="H425" s="381"/>
    </row>
    <row r="426" spans="1:8">
      <c r="A426" s="381"/>
      <c r="B426" s="381"/>
      <c r="C426" s="381"/>
      <c r="D426" s="381"/>
      <c r="E426" s="381"/>
      <c r="F426" s="381"/>
      <c r="G426" s="381"/>
      <c r="H426" s="381"/>
    </row>
    <row r="427" spans="1:8" ht="18" customHeight="1">
      <c r="A427" s="381"/>
      <c r="B427" s="381"/>
      <c r="C427" s="381"/>
      <c r="D427" s="381"/>
      <c r="E427" s="381"/>
      <c r="F427" s="381"/>
      <c r="G427" s="381"/>
      <c r="H427" s="381"/>
    </row>
    <row r="429" spans="1:8">
      <c r="A429" s="1" t="s">
        <v>1034</v>
      </c>
      <c r="B429" s="1"/>
      <c r="C429" s="1"/>
      <c r="D429" s="1"/>
      <c r="E429" s="1"/>
      <c r="F429" s="1"/>
      <c r="G429" s="1"/>
    </row>
    <row r="430" spans="1:8">
      <c r="A430" s="388" t="s">
        <v>215</v>
      </c>
      <c r="B430" s="390" t="s">
        <v>216</v>
      </c>
      <c r="C430" s="391"/>
      <c r="D430" s="392" t="s">
        <v>4</v>
      </c>
      <c r="E430" s="393"/>
      <c r="F430" s="394"/>
      <c r="G430" s="359" t="s">
        <v>217</v>
      </c>
    </row>
    <row r="431" spans="1:8">
      <c r="A431" s="389"/>
      <c r="B431" s="2" t="s">
        <v>218</v>
      </c>
      <c r="C431" s="2" t="s">
        <v>219</v>
      </c>
      <c r="D431" s="2" t="s">
        <v>220</v>
      </c>
      <c r="E431" s="2" t="s">
        <v>6</v>
      </c>
      <c r="F431" s="2" t="s">
        <v>221</v>
      </c>
      <c r="G431" s="360"/>
    </row>
    <row r="432" spans="1:8">
      <c r="A432" s="3" t="s">
        <v>1023</v>
      </c>
      <c r="B432" s="3">
        <v>50</v>
      </c>
      <c r="C432" s="3">
        <v>50</v>
      </c>
      <c r="D432" s="40">
        <v>3.3</v>
      </c>
      <c r="E432" s="40">
        <v>0.6</v>
      </c>
      <c r="F432" s="40">
        <v>25.1</v>
      </c>
      <c r="G432" s="40">
        <v>119</v>
      </c>
    </row>
    <row r="433" spans="1:7">
      <c r="A433" s="46" t="s">
        <v>232</v>
      </c>
      <c r="B433" s="46"/>
      <c r="C433" s="46">
        <v>50</v>
      </c>
      <c r="D433" s="46">
        <v>3.3</v>
      </c>
      <c r="E433" s="46">
        <v>0.6</v>
      </c>
      <c r="F433" s="46">
        <v>25.1</v>
      </c>
      <c r="G433" s="46">
        <v>119</v>
      </c>
    </row>
    <row r="435" spans="1:7">
      <c r="A435" s="67" t="s">
        <v>866</v>
      </c>
      <c r="B435" s="67"/>
      <c r="C435" s="67"/>
      <c r="D435" s="67"/>
      <c r="E435" s="67"/>
      <c r="F435" s="67"/>
      <c r="G435" s="67"/>
    </row>
    <row r="436" spans="1:7">
      <c r="A436" s="379" t="s">
        <v>215</v>
      </c>
      <c r="B436" s="379" t="s">
        <v>216</v>
      </c>
      <c r="C436" s="379"/>
      <c r="D436" s="379" t="s">
        <v>4</v>
      </c>
      <c r="E436" s="379"/>
      <c r="F436" s="379"/>
      <c r="G436" s="380" t="s">
        <v>217</v>
      </c>
    </row>
    <row r="437" spans="1:7">
      <c r="A437" s="379"/>
      <c r="B437" s="68" t="s">
        <v>218</v>
      </c>
      <c r="C437" s="68" t="s">
        <v>219</v>
      </c>
      <c r="D437" s="68" t="s">
        <v>220</v>
      </c>
      <c r="E437" s="68" t="s">
        <v>6</v>
      </c>
      <c r="F437" s="68" t="s">
        <v>221</v>
      </c>
      <c r="G437" s="380"/>
    </row>
    <row r="438" spans="1:7">
      <c r="A438" s="40" t="s">
        <v>98</v>
      </c>
      <c r="B438" s="40">
        <v>100</v>
      </c>
      <c r="C438" s="40">
        <v>100</v>
      </c>
      <c r="D438" s="40">
        <v>1.2</v>
      </c>
      <c r="E438" s="40">
        <v>0.2</v>
      </c>
      <c r="F438" s="40">
        <v>20</v>
      </c>
      <c r="G438" s="40">
        <v>88</v>
      </c>
    </row>
    <row r="439" spans="1:7">
      <c r="A439" s="69" t="s">
        <v>232</v>
      </c>
      <c r="B439" s="70"/>
      <c r="C439" s="69">
        <v>100</v>
      </c>
      <c r="D439" s="69">
        <v>1.2</v>
      </c>
      <c r="E439" s="69">
        <v>0.2</v>
      </c>
      <c r="F439" s="69">
        <v>20</v>
      </c>
      <c r="G439" s="69">
        <v>88</v>
      </c>
    </row>
    <row r="440" spans="1:7">
      <c r="A440" s="441" t="s">
        <v>305</v>
      </c>
      <c r="B440" s="441"/>
      <c r="C440" s="441"/>
      <c r="D440" s="441"/>
      <c r="E440" s="441"/>
      <c r="F440" s="441"/>
      <c r="G440" s="441"/>
    </row>
  </sheetData>
  <mergeCells count="161">
    <mergeCell ref="A21:H25"/>
    <mergeCell ref="A1:G1"/>
    <mergeCell ref="A3:G3"/>
    <mergeCell ref="A6:A7"/>
    <mergeCell ref="B6:C6"/>
    <mergeCell ref="D6:F6"/>
    <mergeCell ref="G6:G7"/>
    <mergeCell ref="A42:A43"/>
    <mergeCell ref="B42:C42"/>
    <mergeCell ref="D42:F42"/>
    <mergeCell ref="G42:G43"/>
    <mergeCell ref="A39:G39"/>
    <mergeCell ref="A48:H52"/>
    <mergeCell ref="A28:A29"/>
    <mergeCell ref="B28:C28"/>
    <mergeCell ref="D28:F28"/>
    <mergeCell ref="G28:G29"/>
    <mergeCell ref="A68:A69"/>
    <mergeCell ref="B68:C68"/>
    <mergeCell ref="D68:F68"/>
    <mergeCell ref="G68:G69"/>
    <mergeCell ref="A74:A75"/>
    <mergeCell ref="B74:C74"/>
    <mergeCell ref="D74:F74"/>
    <mergeCell ref="G74:G75"/>
    <mergeCell ref="A55:A56"/>
    <mergeCell ref="B55:C55"/>
    <mergeCell ref="D55:F55"/>
    <mergeCell ref="G55:G56"/>
    <mergeCell ref="A65:G65"/>
    <mergeCell ref="A98:H102"/>
    <mergeCell ref="A82:G82"/>
    <mergeCell ref="A105:A106"/>
    <mergeCell ref="B105:C105"/>
    <mergeCell ref="D105:F105"/>
    <mergeCell ref="G105:G106"/>
    <mergeCell ref="A79:G79"/>
    <mergeCell ref="A85:A86"/>
    <mergeCell ref="B85:C85"/>
    <mergeCell ref="D85:F85"/>
    <mergeCell ref="G85:G86"/>
    <mergeCell ref="A128:A129"/>
    <mergeCell ref="B128:C128"/>
    <mergeCell ref="D128:F128"/>
    <mergeCell ref="G128:G129"/>
    <mergeCell ref="A137:H141"/>
    <mergeCell ref="A115:H119"/>
    <mergeCell ref="A122:A123"/>
    <mergeCell ref="B122:C122"/>
    <mergeCell ref="D122:F122"/>
    <mergeCell ref="G122:G123"/>
    <mergeCell ref="A151:A152"/>
    <mergeCell ref="B151:C151"/>
    <mergeCell ref="D151:F151"/>
    <mergeCell ref="G151:G152"/>
    <mergeCell ref="A155:H160"/>
    <mergeCell ref="A144:A145"/>
    <mergeCell ref="B144:C144"/>
    <mergeCell ref="D144:F144"/>
    <mergeCell ref="G144:G145"/>
    <mergeCell ref="A148:G148"/>
    <mergeCell ref="A176:H180"/>
    <mergeCell ref="A183:A184"/>
    <mergeCell ref="B183:C183"/>
    <mergeCell ref="D183:F183"/>
    <mergeCell ref="G183:G184"/>
    <mergeCell ref="A163:G163"/>
    <mergeCell ref="A166:A167"/>
    <mergeCell ref="B166:C166"/>
    <mergeCell ref="D166:F166"/>
    <mergeCell ref="G166:G167"/>
    <mergeCell ref="A205:H210"/>
    <mergeCell ref="A213:A214"/>
    <mergeCell ref="B213:C213"/>
    <mergeCell ref="D213:F213"/>
    <mergeCell ref="G213:G214"/>
    <mergeCell ref="A190:H194"/>
    <mergeCell ref="A197:A198"/>
    <mergeCell ref="B197:C197"/>
    <mergeCell ref="D197:F197"/>
    <mergeCell ref="G197:G198"/>
    <mergeCell ref="A235:H239"/>
    <mergeCell ref="A242:A243"/>
    <mergeCell ref="B242:C242"/>
    <mergeCell ref="D242:F242"/>
    <mergeCell ref="G242:G243"/>
    <mergeCell ref="A223:G223"/>
    <mergeCell ref="A226:A227"/>
    <mergeCell ref="B226:C226"/>
    <mergeCell ref="D226:F226"/>
    <mergeCell ref="G226:G227"/>
    <mergeCell ref="A258:G258"/>
    <mergeCell ref="A261:A262"/>
    <mergeCell ref="B261:C261"/>
    <mergeCell ref="D261:F261"/>
    <mergeCell ref="G261:G262"/>
    <mergeCell ref="A248:A249"/>
    <mergeCell ref="B248:C248"/>
    <mergeCell ref="D248:F248"/>
    <mergeCell ref="G248:G249"/>
    <mergeCell ref="A255:G255"/>
    <mergeCell ref="A292:H296"/>
    <mergeCell ref="A299:A300"/>
    <mergeCell ref="B299:C299"/>
    <mergeCell ref="D299:F299"/>
    <mergeCell ref="G299:G300"/>
    <mergeCell ref="A275:H279"/>
    <mergeCell ref="A282:A283"/>
    <mergeCell ref="B282:C282"/>
    <mergeCell ref="D282:F282"/>
    <mergeCell ref="G282:G283"/>
    <mergeCell ref="A320:H325"/>
    <mergeCell ref="A328:A329"/>
    <mergeCell ref="B328:C328"/>
    <mergeCell ref="D328:F328"/>
    <mergeCell ref="G328:G329"/>
    <mergeCell ref="A304:H309"/>
    <mergeCell ref="A312:A313"/>
    <mergeCell ref="B312:C312"/>
    <mergeCell ref="D312:F312"/>
    <mergeCell ref="G312:G313"/>
    <mergeCell ref="A345:G345"/>
    <mergeCell ref="A348:A349"/>
    <mergeCell ref="B348:C348"/>
    <mergeCell ref="D348:F348"/>
    <mergeCell ref="G348:G349"/>
    <mergeCell ref="A336:G336"/>
    <mergeCell ref="A339:A340"/>
    <mergeCell ref="B339:C339"/>
    <mergeCell ref="D339:F339"/>
    <mergeCell ref="G339:G340"/>
    <mergeCell ref="A372:H377"/>
    <mergeCell ref="A380:A381"/>
    <mergeCell ref="B380:C380"/>
    <mergeCell ref="D380:F380"/>
    <mergeCell ref="G380:G381"/>
    <mergeCell ref="A360:H364"/>
    <mergeCell ref="A367:A368"/>
    <mergeCell ref="B367:C367"/>
    <mergeCell ref="D367:F367"/>
    <mergeCell ref="G367:G368"/>
    <mergeCell ref="A404:H409"/>
    <mergeCell ref="A412:A413"/>
    <mergeCell ref="B412:C412"/>
    <mergeCell ref="D412:F412"/>
    <mergeCell ref="G412:G413"/>
    <mergeCell ref="A388:H393"/>
    <mergeCell ref="A396:A397"/>
    <mergeCell ref="B396:C396"/>
    <mergeCell ref="D396:F396"/>
    <mergeCell ref="G396:G397"/>
    <mergeCell ref="A436:A437"/>
    <mergeCell ref="B436:C436"/>
    <mergeCell ref="D436:F436"/>
    <mergeCell ref="G436:G437"/>
    <mergeCell ref="A440:G440"/>
    <mergeCell ref="A423:H427"/>
    <mergeCell ref="A430:A431"/>
    <mergeCell ref="B430:C430"/>
    <mergeCell ref="D430:F430"/>
    <mergeCell ref="G430:G431"/>
  </mergeCells>
  <pageMargins left="0.7" right="0.7" top="0.75" bottom="0.75" header="0.3" footer="0.3"/>
  <pageSetup paperSize="9" orientation="portrait" verticalDpi="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workbookViewId="0">
      <selection activeCell="A18" sqref="A18"/>
    </sheetView>
  </sheetViews>
  <sheetFormatPr defaultRowHeight="14.4"/>
  <cols>
    <col min="1" max="1" width="36" customWidth="1"/>
    <col min="2" max="2" width="8.6640625" customWidth="1"/>
    <col min="7" max="7" width="13.88671875" customWidth="1"/>
    <col min="8" max="8" width="14.6640625" customWidth="1"/>
  </cols>
  <sheetData>
    <row r="1" spans="1:9">
      <c r="A1" s="1"/>
      <c r="B1" s="1"/>
      <c r="C1" s="1"/>
      <c r="D1" s="1"/>
      <c r="E1" s="1"/>
      <c r="F1" s="1"/>
      <c r="G1" s="1"/>
      <c r="H1" s="1"/>
      <c r="I1" s="1"/>
    </row>
    <row r="2" spans="1:9" ht="27.6" customHeight="1">
      <c r="A2" s="396" t="s">
        <v>991</v>
      </c>
      <c r="B2" s="396"/>
      <c r="C2" s="396"/>
      <c r="D2" s="396"/>
      <c r="E2" s="396"/>
      <c r="F2" s="396"/>
      <c r="G2" s="396"/>
      <c r="H2" s="396"/>
      <c r="I2" s="1"/>
    </row>
    <row r="3" spans="1:9">
      <c r="A3" s="8"/>
      <c r="B3" s="1"/>
      <c r="C3" s="1"/>
      <c r="D3" s="1"/>
      <c r="E3" s="1"/>
      <c r="F3" s="1"/>
      <c r="G3" s="1"/>
      <c r="H3" s="1"/>
      <c r="I3" s="1"/>
    </row>
    <row r="4" spans="1:9" ht="15" thickBot="1">
      <c r="A4" s="397" t="s">
        <v>72</v>
      </c>
      <c r="B4" s="397"/>
      <c r="C4" s="397"/>
      <c r="D4" s="397"/>
      <c r="E4" s="397"/>
      <c r="F4" s="397"/>
      <c r="G4" s="397"/>
      <c r="H4" s="397"/>
      <c r="I4" s="1"/>
    </row>
    <row r="5" spans="1:9" ht="15" thickBot="1">
      <c r="A5" s="398" t="s">
        <v>22</v>
      </c>
      <c r="B5" s="260" t="s">
        <v>0</v>
      </c>
      <c r="C5" s="252" t="s">
        <v>12</v>
      </c>
      <c r="D5" s="252" t="s">
        <v>13</v>
      </c>
      <c r="E5" s="252" t="s">
        <v>18</v>
      </c>
      <c r="F5" s="252" t="s">
        <v>20</v>
      </c>
      <c r="G5" s="400" t="s">
        <v>26</v>
      </c>
      <c r="H5" s="402" t="s">
        <v>24</v>
      </c>
      <c r="I5" s="1"/>
    </row>
    <row r="6" spans="1:9" ht="45.75" customHeight="1" thickBot="1">
      <c r="A6" s="399"/>
      <c r="B6" s="404" t="s">
        <v>23</v>
      </c>
      <c r="C6" s="405"/>
      <c r="D6" s="405"/>
      <c r="E6" s="405"/>
      <c r="F6" s="406"/>
      <c r="G6" s="401"/>
      <c r="H6" s="403"/>
      <c r="I6" s="1"/>
    </row>
    <row r="7" spans="1:9" ht="15" thickBot="1">
      <c r="A7" s="246" t="s">
        <v>222</v>
      </c>
      <c r="B7" s="242">
        <v>76.802000000000007</v>
      </c>
      <c r="C7" s="242">
        <v>60</v>
      </c>
      <c r="D7" s="247">
        <v>144.66</v>
      </c>
      <c r="E7" s="247">
        <v>205.42</v>
      </c>
      <c r="F7" s="242">
        <v>161.5</v>
      </c>
      <c r="G7" s="255">
        <f>SUM(B7:F7)</f>
        <v>648.38199999999995</v>
      </c>
      <c r="H7" s="247"/>
      <c r="I7" s="1"/>
    </row>
    <row r="8" spans="1:9" ht="15" thickBot="1">
      <c r="A8" s="249" t="s">
        <v>975</v>
      </c>
      <c r="B8" s="243">
        <f>SUM(B7)</f>
        <v>76.802000000000007</v>
      </c>
      <c r="C8" s="243">
        <f t="shared" ref="C8:G8" si="0">SUM(C7)</f>
        <v>60</v>
      </c>
      <c r="D8" s="243">
        <f t="shared" si="0"/>
        <v>144.66</v>
      </c>
      <c r="E8" s="243">
        <f t="shared" si="0"/>
        <v>205.42</v>
      </c>
      <c r="F8" s="243">
        <f t="shared" si="0"/>
        <v>161.5</v>
      </c>
      <c r="G8" s="261">
        <f t="shared" si="0"/>
        <v>648.38199999999995</v>
      </c>
      <c r="H8" s="253">
        <v>450</v>
      </c>
      <c r="I8" s="1"/>
    </row>
    <row r="9" spans="1:9">
      <c r="A9" s="18" t="s">
        <v>976</v>
      </c>
      <c r="B9" s="235">
        <v>16</v>
      </c>
      <c r="C9" s="17"/>
      <c r="D9" s="17"/>
      <c r="E9" s="17"/>
      <c r="F9" s="17"/>
      <c r="G9" s="254">
        <f t="shared" ref="G9:G19" si="1">SUM(B9:F9)</f>
        <v>16</v>
      </c>
      <c r="H9" s="17"/>
    </row>
    <row r="10" spans="1:9">
      <c r="A10" s="13" t="s">
        <v>279</v>
      </c>
      <c r="B10" s="2">
        <v>15.82</v>
      </c>
      <c r="C10" s="128">
        <v>8.6999999999999993</v>
      </c>
      <c r="D10" s="2"/>
      <c r="E10" s="2">
        <v>27.39</v>
      </c>
      <c r="F10" s="2">
        <v>10.82</v>
      </c>
      <c r="G10" s="254">
        <f t="shared" si="1"/>
        <v>62.73</v>
      </c>
      <c r="H10" s="2"/>
    </row>
    <row r="11" spans="1:9">
      <c r="A11" s="13" t="s">
        <v>223</v>
      </c>
      <c r="B11" s="2">
        <v>85.02</v>
      </c>
      <c r="C11" s="128">
        <v>12</v>
      </c>
      <c r="D11" s="2">
        <v>40.92</v>
      </c>
      <c r="E11" s="2">
        <v>9.14</v>
      </c>
      <c r="F11" s="2">
        <v>40.92</v>
      </c>
      <c r="G11" s="254">
        <f t="shared" si="1"/>
        <v>188</v>
      </c>
      <c r="H11" s="2"/>
    </row>
    <row r="12" spans="1:9">
      <c r="A12" s="13" t="s">
        <v>293</v>
      </c>
      <c r="B12" s="2">
        <v>0.54</v>
      </c>
      <c r="C12" s="2"/>
      <c r="D12" s="2">
        <v>0.54</v>
      </c>
      <c r="E12" s="2"/>
      <c r="F12" s="2"/>
      <c r="G12" s="254">
        <f t="shared" si="1"/>
        <v>1.08</v>
      </c>
      <c r="H12" s="2"/>
    </row>
    <row r="13" spans="1:9">
      <c r="A13" s="13" t="s">
        <v>677</v>
      </c>
      <c r="B13" s="2"/>
      <c r="C13" s="2"/>
      <c r="D13" s="2">
        <v>40.92</v>
      </c>
      <c r="E13" s="2"/>
      <c r="F13" s="2"/>
      <c r="G13" s="254">
        <f t="shared" si="1"/>
        <v>40.92</v>
      </c>
      <c r="H13" s="2"/>
    </row>
    <row r="14" spans="1:9">
      <c r="A14" s="13" t="s">
        <v>962</v>
      </c>
      <c r="B14" s="2"/>
      <c r="C14" s="2"/>
      <c r="D14" s="2"/>
      <c r="E14" s="2">
        <v>18.54</v>
      </c>
      <c r="F14" s="2"/>
      <c r="G14" s="254">
        <f t="shared" si="1"/>
        <v>18.54</v>
      </c>
      <c r="H14" s="2"/>
    </row>
    <row r="15" spans="1:9">
      <c r="A15" s="13" t="s">
        <v>385</v>
      </c>
      <c r="B15" s="2"/>
      <c r="C15" s="2"/>
      <c r="D15" s="2"/>
      <c r="E15" s="128">
        <v>11.5</v>
      </c>
      <c r="F15" s="2"/>
      <c r="G15" s="254">
        <f t="shared" si="1"/>
        <v>11.5</v>
      </c>
      <c r="H15" s="2"/>
    </row>
    <row r="16" spans="1:9">
      <c r="A16" s="13" t="s">
        <v>1040</v>
      </c>
      <c r="B16" s="2"/>
      <c r="C16" s="2"/>
      <c r="D16" s="2"/>
      <c r="E16" s="2">
        <v>26.67</v>
      </c>
      <c r="F16" s="2"/>
      <c r="G16" s="254">
        <f t="shared" si="1"/>
        <v>26.67</v>
      </c>
      <c r="H16" s="2"/>
    </row>
    <row r="17" spans="1:8">
      <c r="A17" s="13" t="s">
        <v>226</v>
      </c>
      <c r="B17" s="2"/>
      <c r="C17" s="2"/>
      <c r="D17" s="2"/>
      <c r="E17" s="2">
        <v>33.33</v>
      </c>
      <c r="F17" s="2"/>
      <c r="G17" s="254">
        <f t="shared" si="1"/>
        <v>33.33</v>
      </c>
      <c r="H17" s="2"/>
    </row>
    <row r="18" spans="1:8">
      <c r="A18" s="13" t="s">
        <v>723</v>
      </c>
      <c r="B18" s="2"/>
      <c r="C18" s="2"/>
      <c r="D18" s="2"/>
      <c r="E18" s="128">
        <v>20</v>
      </c>
      <c r="F18" s="2"/>
      <c r="G18" s="254">
        <f t="shared" si="1"/>
        <v>20</v>
      </c>
      <c r="H18" s="2"/>
    </row>
    <row r="19" spans="1:8" ht="15" thickBot="1">
      <c r="A19" s="15" t="s">
        <v>395</v>
      </c>
      <c r="B19" s="9"/>
      <c r="C19" s="9"/>
      <c r="D19" s="9"/>
      <c r="E19" s="9"/>
      <c r="F19" s="9">
        <v>0.61</v>
      </c>
      <c r="G19" s="255">
        <f t="shared" si="1"/>
        <v>0.61</v>
      </c>
      <c r="H19" s="9"/>
    </row>
    <row r="20" spans="1:8" ht="15" thickBot="1">
      <c r="A20" s="238" t="s">
        <v>965</v>
      </c>
      <c r="B20" s="243">
        <f>SUM(B9:B19)</f>
        <v>117.38000000000001</v>
      </c>
      <c r="C20" s="243">
        <f t="shared" ref="C20:G20" si="2">SUM(C9:C19)</f>
        <v>20.7</v>
      </c>
      <c r="D20" s="243">
        <f t="shared" si="2"/>
        <v>82.38</v>
      </c>
      <c r="E20" s="243">
        <f t="shared" si="2"/>
        <v>146.57</v>
      </c>
      <c r="F20" s="243">
        <f t="shared" si="2"/>
        <v>52.35</v>
      </c>
      <c r="G20" s="261">
        <f t="shared" si="2"/>
        <v>419.38000000000005</v>
      </c>
      <c r="H20" s="253">
        <v>250</v>
      </c>
    </row>
    <row r="21" spans="1:8">
      <c r="A21" s="2" t="s">
        <v>344</v>
      </c>
      <c r="B21" s="128">
        <v>79</v>
      </c>
      <c r="C21" s="128">
        <v>23.3</v>
      </c>
      <c r="D21" s="2"/>
      <c r="E21" s="2"/>
      <c r="F21" s="128">
        <v>34</v>
      </c>
      <c r="G21" s="235">
        <f t="shared" ref="G21:G23" si="3">SUM(B21:F21)</f>
        <v>136.30000000000001</v>
      </c>
      <c r="H21" s="2"/>
    </row>
    <row r="22" spans="1:8" ht="15" thickBot="1">
      <c r="A22" s="9" t="s">
        <v>966</v>
      </c>
      <c r="B22" s="9"/>
      <c r="C22" s="9"/>
      <c r="D22" s="237">
        <v>51.8</v>
      </c>
      <c r="E22" s="237">
        <v>54.4</v>
      </c>
      <c r="F22" s="9"/>
      <c r="G22" s="242">
        <f t="shared" si="3"/>
        <v>106.19999999999999</v>
      </c>
      <c r="H22" s="9"/>
    </row>
    <row r="23" spans="1:8" ht="15" thickBot="1">
      <c r="A23" s="238" t="s">
        <v>968</v>
      </c>
      <c r="B23" s="243">
        <f>SUM(B21:B22)</f>
        <v>79</v>
      </c>
      <c r="C23" s="243">
        <f>SUM(C21:C22)</f>
        <v>23.3</v>
      </c>
      <c r="D23" s="243">
        <f>SUM(D21:D22)</f>
        <v>51.8</v>
      </c>
      <c r="E23" s="243">
        <f>SUM(E21:E22)</f>
        <v>54.4</v>
      </c>
      <c r="F23" s="243">
        <f>SUM(F21:F22)</f>
        <v>34</v>
      </c>
      <c r="G23" s="244">
        <f t="shared" si="3"/>
        <v>242.5</v>
      </c>
      <c r="H23" s="253">
        <v>200</v>
      </c>
    </row>
    <row r="24" spans="1:8">
      <c r="A24" s="17" t="s">
        <v>335</v>
      </c>
      <c r="B24" s="17"/>
      <c r="C24" s="235">
        <v>8</v>
      </c>
      <c r="D24" s="17"/>
      <c r="E24" s="17"/>
      <c r="F24" s="235">
        <v>2.5</v>
      </c>
      <c r="G24" s="235">
        <f>SUM(B24:F24)</f>
        <v>10.5</v>
      </c>
      <c r="H24" s="17"/>
    </row>
    <row r="25" spans="1:8">
      <c r="A25" s="2" t="s">
        <v>397</v>
      </c>
      <c r="B25" s="2"/>
      <c r="C25" s="128">
        <v>6</v>
      </c>
      <c r="D25" s="2"/>
      <c r="E25" s="2"/>
      <c r="F25" s="128">
        <v>2.5</v>
      </c>
      <c r="G25" s="235">
        <f t="shared" ref="G25:G29" si="4">SUM(B25:F25)</f>
        <v>8.5</v>
      </c>
      <c r="H25" s="2"/>
    </row>
    <row r="26" spans="1:8">
      <c r="A26" s="2" t="s">
        <v>398</v>
      </c>
      <c r="B26" s="2"/>
      <c r="C26" s="128">
        <v>6</v>
      </c>
      <c r="D26" s="2"/>
      <c r="E26" s="2"/>
      <c r="F26" s="128">
        <v>2.5</v>
      </c>
      <c r="G26" s="235">
        <f t="shared" si="4"/>
        <v>8.5</v>
      </c>
      <c r="H26" s="2"/>
    </row>
    <row r="27" spans="1:8">
      <c r="A27" s="2" t="s">
        <v>698</v>
      </c>
      <c r="B27" s="2"/>
      <c r="C27" s="128">
        <v>100</v>
      </c>
      <c r="D27" s="128"/>
      <c r="E27" s="128"/>
      <c r="F27" s="128">
        <v>100</v>
      </c>
      <c r="G27" s="235">
        <f t="shared" si="4"/>
        <v>200</v>
      </c>
      <c r="H27" s="2"/>
    </row>
    <row r="28" spans="1:8" ht="15" thickBot="1">
      <c r="A28" s="9" t="s">
        <v>246</v>
      </c>
      <c r="B28" s="9"/>
      <c r="C28" s="237">
        <v>50</v>
      </c>
      <c r="D28" s="237">
        <v>23</v>
      </c>
      <c r="E28" s="9">
        <v>6.67</v>
      </c>
      <c r="F28" s="9">
        <v>60.87</v>
      </c>
      <c r="G28" s="242">
        <f t="shared" si="4"/>
        <v>140.54</v>
      </c>
      <c r="H28" s="9"/>
    </row>
    <row r="29" spans="1:8" ht="15" thickBot="1">
      <c r="A29" s="238" t="s">
        <v>971</v>
      </c>
      <c r="B29" s="239"/>
      <c r="C29" s="243">
        <f>SUM(C24:C28)</f>
        <v>170</v>
      </c>
      <c r="D29" s="243">
        <f t="shared" ref="D29:F29" si="5">SUM(D24:D28)</f>
        <v>23</v>
      </c>
      <c r="E29" s="243">
        <f t="shared" si="5"/>
        <v>6.67</v>
      </c>
      <c r="F29" s="243">
        <f t="shared" si="5"/>
        <v>168.37</v>
      </c>
      <c r="G29" s="244">
        <f t="shared" si="4"/>
        <v>368.03999999999996</v>
      </c>
      <c r="H29" s="253">
        <v>250</v>
      </c>
    </row>
    <row r="30" spans="1:8">
      <c r="A30" s="17" t="s">
        <v>300</v>
      </c>
      <c r="B30" s="235">
        <v>10</v>
      </c>
      <c r="C30" s="235">
        <v>40</v>
      </c>
      <c r="D30" s="17"/>
      <c r="E30" s="17"/>
      <c r="F30" s="17"/>
      <c r="G30" s="235">
        <f>SUM(B30:F30)</f>
        <v>50</v>
      </c>
      <c r="H30" s="17"/>
    </row>
    <row r="31" spans="1:8">
      <c r="A31" s="2" t="s">
        <v>980</v>
      </c>
      <c r="B31" s="128">
        <v>9.3000000000000007</v>
      </c>
      <c r="C31" s="2"/>
      <c r="D31" s="128"/>
      <c r="E31" s="128"/>
      <c r="F31" s="128"/>
      <c r="G31" s="235">
        <f t="shared" ref="G31:G34" si="6">SUM(B31:F31)</f>
        <v>9.3000000000000007</v>
      </c>
      <c r="H31" s="2"/>
    </row>
    <row r="32" spans="1:8">
      <c r="A32" s="2" t="s">
        <v>268</v>
      </c>
      <c r="B32" s="2"/>
      <c r="C32" s="2"/>
      <c r="D32" s="128">
        <v>144.19999999999999</v>
      </c>
      <c r="E32" s="128">
        <v>100.2</v>
      </c>
      <c r="F32" s="128">
        <v>120.2</v>
      </c>
      <c r="G32" s="235">
        <f t="shared" si="6"/>
        <v>364.59999999999997</v>
      </c>
      <c r="H32" s="2"/>
    </row>
    <row r="33" spans="1:8" ht="15" thickBot="1">
      <c r="A33" s="9" t="s">
        <v>257</v>
      </c>
      <c r="B33" s="9"/>
      <c r="C33" s="9"/>
      <c r="D33" s="237">
        <v>1.5</v>
      </c>
      <c r="E33" s="9"/>
      <c r="F33" s="9"/>
      <c r="G33" s="242">
        <f t="shared" si="6"/>
        <v>1.5</v>
      </c>
      <c r="H33" s="9"/>
    </row>
    <row r="34" spans="1:8" ht="15" thickBot="1">
      <c r="A34" s="238" t="s">
        <v>969</v>
      </c>
      <c r="B34" s="243">
        <f>SUM(B30:B33)</f>
        <v>19.3</v>
      </c>
      <c r="C34" s="243">
        <f t="shared" ref="C34:F34" si="7">SUM(C30:C33)</f>
        <v>40</v>
      </c>
      <c r="D34" s="243">
        <f t="shared" si="7"/>
        <v>145.69999999999999</v>
      </c>
      <c r="E34" s="243">
        <f t="shared" si="7"/>
        <v>100.2</v>
      </c>
      <c r="F34" s="243">
        <f t="shared" si="7"/>
        <v>120.2</v>
      </c>
      <c r="G34" s="244">
        <f t="shared" si="6"/>
        <v>425.4</v>
      </c>
      <c r="H34" s="253">
        <v>250</v>
      </c>
    </row>
    <row r="35" spans="1:8" ht="15" thickBot="1">
      <c r="A35" s="247" t="s">
        <v>366</v>
      </c>
      <c r="B35" s="247"/>
      <c r="C35" s="242">
        <v>63</v>
      </c>
      <c r="D35" s="247"/>
      <c r="E35" s="247"/>
      <c r="F35" s="247"/>
      <c r="G35" s="242">
        <f>SUM(B35:F35)</f>
        <v>63</v>
      </c>
      <c r="H35" s="247"/>
    </row>
    <row r="36" spans="1:8" ht="15" thickBot="1">
      <c r="A36" s="238" t="s">
        <v>973</v>
      </c>
      <c r="B36" s="239"/>
      <c r="C36" s="243">
        <f>SUM(C35)</f>
        <v>63</v>
      </c>
      <c r="D36" s="239"/>
      <c r="E36" s="239"/>
      <c r="F36" s="239"/>
      <c r="G36" s="244">
        <f>SUM(B36:F36)</f>
        <v>63</v>
      </c>
      <c r="H36" s="253">
        <v>50</v>
      </c>
    </row>
    <row r="37" spans="1:8" ht="15" thickBot="1">
      <c r="A37" s="238" t="s">
        <v>974</v>
      </c>
      <c r="B37" s="243">
        <f t="shared" ref="B37:G37" si="8">B8+B20+B23+B29+B34+B36</f>
        <v>292.48200000000003</v>
      </c>
      <c r="C37" s="243">
        <f t="shared" si="8"/>
        <v>377</v>
      </c>
      <c r="D37" s="243">
        <f t="shared" si="8"/>
        <v>447.53999999999996</v>
      </c>
      <c r="E37" s="243">
        <f t="shared" si="8"/>
        <v>513.26</v>
      </c>
      <c r="F37" s="243">
        <f t="shared" si="8"/>
        <v>536.42000000000007</v>
      </c>
      <c r="G37" s="243">
        <f t="shared" si="8"/>
        <v>2166.7019999999998</v>
      </c>
      <c r="H37" s="258"/>
    </row>
    <row r="38" spans="1:8">
      <c r="A38" s="1"/>
      <c r="B38" s="1"/>
      <c r="C38" s="1"/>
      <c r="D38" s="1"/>
      <c r="E38" s="1"/>
      <c r="F38" s="1"/>
      <c r="G38" s="1"/>
      <c r="H38" s="1"/>
    </row>
  </sheetData>
  <mergeCells count="6">
    <mergeCell ref="A2:H2"/>
    <mergeCell ref="A4:H4"/>
    <mergeCell ref="A5:A6"/>
    <mergeCell ref="G5:G6"/>
    <mergeCell ref="H5:H6"/>
    <mergeCell ref="B6:F6"/>
  </mergeCells>
  <pageMargins left="0.7" right="0.7" top="0.75" bottom="0.75" header="0.3" footer="0.3"/>
  <pageSetup paperSize="9" orientation="landscape" verticalDpi="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zoomScale="70" zoomScaleNormal="70" workbookViewId="0">
      <selection activeCell="G51" sqref="G51:G52"/>
    </sheetView>
  </sheetViews>
  <sheetFormatPr defaultRowHeight="14.4"/>
  <cols>
    <col min="1" max="1" width="16.44140625" customWidth="1"/>
    <col min="2" max="2" width="42.33203125" customWidth="1"/>
    <col min="3" max="3" width="13.6640625" customWidth="1"/>
    <col min="4" max="4" width="11.5546875" customWidth="1"/>
    <col min="6" max="6" width="9.33203125" customWidth="1"/>
    <col min="7" max="7" width="9.6640625" customWidth="1"/>
  </cols>
  <sheetData>
    <row r="1" spans="1:8">
      <c r="A1" s="363" t="s">
        <v>40</v>
      </c>
      <c r="B1" s="364"/>
      <c r="C1" s="364"/>
      <c r="D1" s="364"/>
      <c r="E1" s="364"/>
      <c r="F1" s="364"/>
      <c r="G1" s="364"/>
      <c r="H1" s="1"/>
    </row>
    <row r="2" spans="1:8">
      <c r="A2" s="363" t="s">
        <v>1266</v>
      </c>
      <c r="B2" s="363"/>
      <c r="C2" s="363"/>
      <c r="D2" s="363"/>
      <c r="E2" s="363"/>
      <c r="F2" s="363"/>
      <c r="G2" s="363"/>
      <c r="H2" s="1"/>
    </row>
    <row r="3" spans="1:8">
      <c r="A3" s="365" t="s">
        <v>1</v>
      </c>
      <c r="B3" s="366" t="s">
        <v>2</v>
      </c>
      <c r="C3" s="365" t="s">
        <v>3</v>
      </c>
      <c r="D3" s="366" t="s">
        <v>4</v>
      </c>
      <c r="E3" s="366"/>
      <c r="F3" s="366"/>
      <c r="G3" s="365" t="s">
        <v>8</v>
      </c>
      <c r="H3" s="359" t="s">
        <v>1011</v>
      </c>
    </row>
    <row r="4" spans="1:8" ht="36.6" customHeight="1">
      <c r="A4" s="365"/>
      <c r="B4" s="366"/>
      <c r="C4" s="365"/>
      <c r="D4" s="3" t="s">
        <v>5</v>
      </c>
      <c r="E4" s="3" t="s">
        <v>6</v>
      </c>
      <c r="F4" s="3" t="s">
        <v>7</v>
      </c>
      <c r="G4" s="365"/>
      <c r="H4" s="360"/>
    </row>
    <row r="5" spans="1:8">
      <c r="A5" s="4" t="s">
        <v>9</v>
      </c>
      <c r="B5" s="4"/>
      <c r="C5" s="4"/>
      <c r="D5" s="4"/>
      <c r="E5" s="4"/>
      <c r="F5" s="4"/>
      <c r="G5" s="4"/>
      <c r="H5" s="2"/>
    </row>
    <row r="6" spans="1:8">
      <c r="A6" s="2" t="s">
        <v>409</v>
      </c>
      <c r="B6" s="2" t="s">
        <v>1145</v>
      </c>
      <c r="C6" s="289" t="s">
        <v>82</v>
      </c>
      <c r="D6" s="34">
        <v>3.26</v>
      </c>
      <c r="E6" s="34">
        <v>4.3600000000000003</v>
      </c>
      <c r="F6" s="34">
        <v>21.72</v>
      </c>
      <c r="G6" s="33">
        <v>139.14000000000001</v>
      </c>
      <c r="H6" s="2"/>
    </row>
    <row r="7" spans="1:8">
      <c r="A7" s="2" t="s">
        <v>1272</v>
      </c>
      <c r="B7" s="2" t="s">
        <v>1006</v>
      </c>
      <c r="C7" s="289" t="s">
        <v>96</v>
      </c>
      <c r="D7" s="34">
        <v>22.8</v>
      </c>
      <c r="E7" s="34">
        <v>22.099999999999998</v>
      </c>
      <c r="F7" s="34">
        <v>36.690000000000005</v>
      </c>
      <c r="G7" s="33">
        <v>436.66999999999996</v>
      </c>
      <c r="H7" s="2"/>
    </row>
    <row r="8" spans="1:8">
      <c r="A8" s="2" t="s">
        <v>411</v>
      </c>
      <c r="B8" s="2" t="s">
        <v>443</v>
      </c>
      <c r="C8" s="289">
        <v>65</v>
      </c>
      <c r="D8" s="34">
        <v>0.85000000000000009</v>
      </c>
      <c r="E8" s="34">
        <v>3.62</v>
      </c>
      <c r="F8" s="34">
        <v>6.16</v>
      </c>
      <c r="G8" s="33">
        <v>60.62</v>
      </c>
      <c r="H8" s="2"/>
    </row>
    <row r="9" spans="1:8">
      <c r="A9" s="2" t="s">
        <v>142</v>
      </c>
      <c r="B9" s="2" t="s">
        <v>160</v>
      </c>
      <c r="C9" s="289">
        <v>50</v>
      </c>
      <c r="D9" s="34">
        <v>2.8</v>
      </c>
      <c r="E9" s="34">
        <v>0.6</v>
      </c>
      <c r="F9" s="34">
        <v>29.4</v>
      </c>
      <c r="G9" s="33">
        <v>134</v>
      </c>
      <c r="H9" s="2"/>
    </row>
    <row r="10" spans="1:8">
      <c r="A10" s="2" t="s">
        <v>834</v>
      </c>
      <c r="B10" s="2" t="s">
        <v>98</v>
      </c>
      <c r="C10" s="289">
        <v>100</v>
      </c>
      <c r="D10" s="34">
        <v>1.2</v>
      </c>
      <c r="E10" s="34">
        <v>0.2</v>
      </c>
      <c r="F10" s="34">
        <v>20</v>
      </c>
      <c r="G10" s="33">
        <v>88</v>
      </c>
      <c r="H10" s="2"/>
    </row>
    <row r="11" spans="1:8">
      <c r="A11" s="361" t="s">
        <v>10</v>
      </c>
      <c r="B11" s="361"/>
      <c r="C11" s="4"/>
      <c r="D11" s="103">
        <f>SUM(D6:D10)</f>
        <v>30.910000000000004</v>
      </c>
      <c r="E11" s="103">
        <f t="shared" ref="E11:G11" si="0">SUM(E6:E10)</f>
        <v>30.88</v>
      </c>
      <c r="F11" s="103">
        <f t="shared" si="0"/>
        <v>113.97</v>
      </c>
      <c r="G11" s="103">
        <f t="shared" si="0"/>
        <v>858.43</v>
      </c>
      <c r="H11" s="2"/>
    </row>
    <row r="12" spans="1:8" ht="29.4" customHeight="1">
      <c r="A12" s="362" t="s">
        <v>11</v>
      </c>
      <c r="B12" s="362"/>
      <c r="C12" s="4"/>
      <c r="D12" s="7" t="s">
        <v>777</v>
      </c>
      <c r="E12" s="7" t="s">
        <v>778</v>
      </c>
      <c r="F12" s="7" t="s">
        <v>779</v>
      </c>
      <c r="G12" s="7" t="s">
        <v>780</v>
      </c>
      <c r="H12" s="2"/>
    </row>
    <row r="13" spans="1:8">
      <c r="A13" s="1"/>
      <c r="B13" s="1"/>
      <c r="C13" s="1"/>
      <c r="D13" s="1"/>
      <c r="E13" s="1"/>
      <c r="F13" s="1"/>
      <c r="G13" s="1"/>
      <c r="H13" s="1"/>
    </row>
    <row r="14" spans="1:8">
      <c r="A14" s="363" t="s">
        <v>1267</v>
      </c>
      <c r="B14" s="363"/>
      <c r="C14" s="363"/>
      <c r="D14" s="363"/>
      <c r="E14" s="363"/>
      <c r="F14" s="363"/>
      <c r="G14" s="363"/>
      <c r="H14" s="1"/>
    </row>
    <row r="15" spans="1:8">
      <c r="A15" s="365" t="s">
        <v>1</v>
      </c>
      <c r="B15" s="366" t="s">
        <v>2</v>
      </c>
      <c r="C15" s="365" t="s">
        <v>3</v>
      </c>
      <c r="D15" s="366" t="s">
        <v>4</v>
      </c>
      <c r="E15" s="366"/>
      <c r="F15" s="366"/>
      <c r="G15" s="365" t="s">
        <v>8</v>
      </c>
      <c r="H15" s="359" t="s">
        <v>1011</v>
      </c>
    </row>
    <row r="16" spans="1:8" ht="45.6" customHeight="1">
      <c r="A16" s="365"/>
      <c r="B16" s="366"/>
      <c r="C16" s="365"/>
      <c r="D16" s="3" t="s">
        <v>5</v>
      </c>
      <c r="E16" s="3" t="s">
        <v>6</v>
      </c>
      <c r="F16" s="3" t="s">
        <v>7</v>
      </c>
      <c r="G16" s="365"/>
      <c r="H16" s="360"/>
    </row>
    <row r="17" spans="1:8">
      <c r="A17" s="4" t="s">
        <v>9</v>
      </c>
      <c r="B17" s="4"/>
      <c r="C17" s="4"/>
      <c r="D17" s="4"/>
      <c r="E17" s="4"/>
      <c r="F17" s="4"/>
      <c r="G17" s="4"/>
      <c r="H17" s="2"/>
    </row>
    <row r="18" spans="1:8">
      <c r="A18" s="2" t="s">
        <v>1277</v>
      </c>
      <c r="B18" s="2" t="s">
        <v>1276</v>
      </c>
      <c r="C18" s="289" t="s">
        <v>1275</v>
      </c>
      <c r="D18" s="34">
        <v>14.31</v>
      </c>
      <c r="E18" s="34">
        <v>18.84</v>
      </c>
      <c r="F18" s="34">
        <v>28.700000000000003</v>
      </c>
      <c r="G18" s="33">
        <v>341.02</v>
      </c>
      <c r="H18" s="2"/>
    </row>
    <row r="19" spans="1:8">
      <c r="A19" s="2" t="s">
        <v>835</v>
      </c>
      <c r="B19" s="2" t="s">
        <v>1154</v>
      </c>
      <c r="C19" s="289">
        <v>95</v>
      </c>
      <c r="D19" s="34">
        <v>0.94</v>
      </c>
      <c r="E19" s="34">
        <v>11.16</v>
      </c>
      <c r="F19" s="34">
        <v>9.06</v>
      </c>
      <c r="G19" s="33">
        <v>140.5</v>
      </c>
      <c r="H19" s="2"/>
    </row>
    <row r="20" spans="1:8">
      <c r="A20" s="2" t="s">
        <v>1281</v>
      </c>
      <c r="B20" s="2" t="s">
        <v>1156</v>
      </c>
      <c r="C20" s="306" t="s">
        <v>146</v>
      </c>
      <c r="D20" s="34">
        <v>11.370000000000001</v>
      </c>
      <c r="E20" s="34">
        <v>1.35</v>
      </c>
      <c r="F20" s="34">
        <v>27.229999999999997</v>
      </c>
      <c r="G20" s="33">
        <v>166.59</v>
      </c>
      <c r="H20" s="2"/>
    </row>
    <row r="21" spans="1:8">
      <c r="A21" s="2" t="s">
        <v>1283</v>
      </c>
      <c r="B21" s="2" t="s">
        <v>160</v>
      </c>
      <c r="C21" s="289">
        <v>60</v>
      </c>
      <c r="D21" s="34">
        <v>3.36</v>
      </c>
      <c r="E21" s="34">
        <v>0.72</v>
      </c>
      <c r="F21" s="34">
        <v>35.28</v>
      </c>
      <c r="G21" s="33">
        <v>160.80000000000001</v>
      </c>
      <c r="H21" s="2"/>
    </row>
    <row r="22" spans="1:8">
      <c r="A22" s="2" t="s">
        <v>403</v>
      </c>
      <c r="B22" s="2" t="s">
        <v>92</v>
      </c>
      <c r="C22" s="289">
        <v>100</v>
      </c>
      <c r="D22" s="34">
        <v>0.34</v>
      </c>
      <c r="E22" s="34">
        <v>0.6</v>
      </c>
      <c r="F22" s="34">
        <v>11.4</v>
      </c>
      <c r="G22" s="33">
        <v>54</v>
      </c>
      <c r="H22" s="2"/>
    </row>
    <row r="23" spans="1:8">
      <c r="A23" s="361" t="s">
        <v>10</v>
      </c>
      <c r="B23" s="361"/>
      <c r="C23" s="4"/>
      <c r="D23" s="103">
        <f>SUM(D18:D22)</f>
        <v>30.32</v>
      </c>
      <c r="E23" s="103">
        <f t="shared" ref="E23:G23" si="1">SUM(E18:E22)</f>
        <v>32.67</v>
      </c>
      <c r="F23" s="103">
        <f t="shared" si="1"/>
        <v>111.67000000000002</v>
      </c>
      <c r="G23" s="103">
        <f t="shared" si="1"/>
        <v>862.91000000000008</v>
      </c>
      <c r="H23" s="2"/>
    </row>
    <row r="24" spans="1:8" ht="30" customHeight="1">
      <c r="A24" s="362" t="s">
        <v>11</v>
      </c>
      <c r="B24" s="362"/>
      <c r="C24" s="4"/>
      <c r="D24" s="7" t="s">
        <v>777</v>
      </c>
      <c r="E24" s="7" t="s">
        <v>778</v>
      </c>
      <c r="F24" s="7" t="s">
        <v>779</v>
      </c>
      <c r="G24" s="7" t="s">
        <v>780</v>
      </c>
      <c r="H24" s="2"/>
    </row>
    <row r="26" spans="1:8">
      <c r="A26" s="367" t="s">
        <v>1268</v>
      </c>
      <c r="B26" s="367"/>
      <c r="C26" s="367"/>
      <c r="D26" s="367"/>
      <c r="E26" s="367"/>
      <c r="F26" s="367"/>
      <c r="G26" s="367"/>
    </row>
    <row r="27" spans="1:8">
      <c r="A27" s="371" t="s">
        <v>1</v>
      </c>
      <c r="B27" s="373" t="s">
        <v>2</v>
      </c>
      <c r="C27" s="371" t="s">
        <v>19</v>
      </c>
      <c r="D27" s="368" t="s">
        <v>4</v>
      </c>
      <c r="E27" s="369"/>
      <c r="F27" s="370"/>
      <c r="G27" s="371" t="s">
        <v>8</v>
      </c>
      <c r="H27" s="359" t="s">
        <v>1011</v>
      </c>
    </row>
    <row r="28" spans="1:8" ht="42.6" customHeight="1">
      <c r="A28" s="372"/>
      <c r="B28" s="374"/>
      <c r="C28" s="372"/>
      <c r="D28" s="3" t="s">
        <v>5</v>
      </c>
      <c r="E28" s="3" t="s">
        <v>6</v>
      </c>
      <c r="F28" s="3" t="s">
        <v>7</v>
      </c>
      <c r="G28" s="372"/>
      <c r="H28" s="360"/>
    </row>
    <row r="29" spans="1:8">
      <c r="A29" s="4" t="s">
        <v>9</v>
      </c>
      <c r="B29" s="4"/>
      <c r="C29" s="4"/>
      <c r="D29" s="4"/>
      <c r="E29" s="4"/>
      <c r="F29" s="4"/>
      <c r="G29" s="4"/>
      <c r="H29" s="2"/>
    </row>
    <row r="30" spans="1:8">
      <c r="A30" s="2" t="s">
        <v>473</v>
      </c>
      <c r="B30" s="2" t="s">
        <v>1164</v>
      </c>
      <c r="C30" s="289" t="s">
        <v>82</v>
      </c>
      <c r="D30" s="34">
        <v>1.83</v>
      </c>
      <c r="E30" s="34">
        <v>5.23</v>
      </c>
      <c r="F30" s="34">
        <v>5.5500000000000007</v>
      </c>
      <c r="G30" s="33">
        <v>76.47999999999999</v>
      </c>
      <c r="H30" s="2"/>
    </row>
    <row r="31" spans="1:8">
      <c r="A31" s="2" t="s">
        <v>1287</v>
      </c>
      <c r="B31" s="2" t="s">
        <v>447</v>
      </c>
      <c r="C31" s="289" t="s">
        <v>448</v>
      </c>
      <c r="D31" s="34">
        <v>20.560000000000002</v>
      </c>
      <c r="E31" s="34">
        <v>24.490000000000002</v>
      </c>
      <c r="F31" s="34">
        <v>31.15</v>
      </c>
      <c r="G31" s="33">
        <v>427.53</v>
      </c>
      <c r="H31" s="2"/>
    </row>
    <row r="32" spans="1:8">
      <c r="A32" s="2" t="s">
        <v>80</v>
      </c>
      <c r="B32" s="2" t="s">
        <v>120</v>
      </c>
      <c r="C32" s="289">
        <v>100</v>
      </c>
      <c r="D32" s="34">
        <v>0.60000000000000009</v>
      </c>
      <c r="E32" s="34">
        <v>5.5</v>
      </c>
      <c r="F32" s="34">
        <v>14</v>
      </c>
      <c r="G32" s="33">
        <v>107.1</v>
      </c>
      <c r="H32" s="2"/>
    </row>
    <row r="33" spans="1:8">
      <c r="A33" s="2" t="s">
        <v>1283</v>
      </c>
      <c r="B33" s="2" t="s">
        <v>160</v>
      </c>
      <c r="C33" s="289">
        <v>60</v>
      </c>
      <c r="D33" s="34">
        <v>3.36</v>
      </c>
      <c r="E33" s="34">
        <v>0.72</v>
      </c>
      <c r="F33" s="34">
        <v>35.28</v>
      </c>
      <c r="G33" s="33">
        <v>160.80000000000001</v>
      </c>
      <c r="H33" s="2"/>
    </row>
    <row r="34" spans="1:8">
      <c r="A34" s="2" t="s">
        <v>114</v>
      </c>
      <c r="B34" s="2" t="s">
        <v>157</v>
      </c>
      <c r="C34" s="289">
        <v>200</v>
      </c>
      <c r="D34" s="34">
        <v>0.08</v>
      </c>
      <c r="E34" s="34">
        <v>0.14000000000000001</v>
      </c>
      <c r="F34" s="34">
        <v>22.580000000000002</v>
      </c>
      <c r="G34" s="33">
        <v>91.88</v>
      </c>
      <c r="H34" s="2"/>
    </row>
    <row r="35" spans="1:8">
      <c r="A35" s="361" t="s">
        <v>10</v>
      </c>
      <c r="B35" s="361"/>
      <c r="C35" s="4"/>
      <c r="D35" s="103">
        <f>SUM(D30:D34)</f>
        <v>26.43</v>
      </c>
      <c r="E35" s="103">
        <f t="shared" ref="E35:G35" si="2">SUM(E30:E34)</f>
        <v>36.08</v>
      </c>
      <c r="F35" s="103">
        <f t="shared" si="2"/>
        <v>108.56</v>
      </c>
      <c r="G35" s="103">
        <f t="shared" si="2"/>
        <v>863.79000000000008</v>
      </c>
      <c r="H35" s="2"/>
    </row>
    <row r="36" spans="1:8" ht="28.2" customHeight="1">
      <c r="A36" s="362" t="s">
        <v>11</v>
      </c>
      <c r="B36" s="362"/>
      <c r="C36" s="4"/>
      <c r="D36" s="7" t="s">
        <v>777</v>
      </c>
      <c r="E36" s="7" t="s">
        <v>778</v>
      </c>
      <c r="F36" s="7" t="s">
        <v>779</v>
      </c>
      <c r="G36" s="7" t="s">
        <v>780</v>
      </c>
      <c r="H36" s="2"/>
    </row>
    <row r="38" spans="1:8">
      <c r="A38" s="367" t="s">
        <v>1269</v>
      </c>
      <c r="B38" s="367"/>
      <c r="C38" s="367"/>
      <c r="D38" s="367"/>
      <c r="E38" s="367"/>
      <c r="F38" s="367"/>
      <c r="G38" s="367"/>
    </row>
    <row r="39" spans="1:8" ht="49.2" customHeight="1">
      <c r="A39" s="371" t="s">
        <v>1</v>
      </c>
      <c r="B39" s="373" t="s">
        <v>2</v>
      </c>
      <c r="C39" s="371" t="s">
        <v>19</v>
      </c>
      <c r="D39" s="368" t="s">
        <v>4</v>
      </c>
      <c r="E39" s="369"/>
      <c r="F39" s="370"/>
      <c r="G39" s="371" t="s">
        <v>8</v>
      </c>
      <c r="H39" s="359" t="s">
        <v>1011</v>
      </c>
    </row>
    <row r="40" spans="1:8">
      <c r="A40" s="372"/>
      <c r="B40" s="374"/>
      <c r="C40" s="372"/>
      <c r="D40" s="3" t="s">
        <v>5</v>
      </c>
      <c r="E40" s="3" t="s">
        <v>6</v>
      </c>
      <c r="F40" s="3" t="s">
        <v>7</v>
      </c>
      <c r="G40" s="372"/>
      <c r="H40" s="360"/>
    </row>
    <row r="41" spans="1:8">
      <c r="A41" s="4" t="s">
        <v>9</v>
      </c>
      <c r="B41" s="4"/>
      <c r="C41" s="4"/>
      <c r="D41" s="4"/>
      <c r="E41" s="4"/>
      <c r="F41" s="4"/>
      <c r="G41" s="4"/>
      <c r="H41" s="2"/>
    </row>
    <row r="42" spans="1:8">
      <c r="A42" s="2" t="s">
        <v>94</v>
      </c>
      <c r="B42" s="2" t="s">
        <v>188</v>
      </c>
      <c r="C42" s="289" t="s">
        <v>103</v>
      </c>
      <c r="D42" s="34">
        <v>10.69</v>
      </c>
      <c r="E42" s="34">
        <v>16.350000000000001</v>
      </c>
      <c r="F42" s="34">
        <v>31.740000000000002</v>
      </c>
      <c r="G42" s="33">
        <v>316.49</v>
      </c>
      <c r="H42" s="2"/>
    </row>
    <row r="43" spans="1:8">
      <c r="A43" s="2" t="s">
        <v>788</v>
      </c>
      <c r="B43" s="2" t="s">
        <v>753</v>
      </c>
      <c r="C43" s="289">
        <v>110</v>
      </c>
      <c r="D43" s="34">
        <v>1.33</v>
      </c>
      <c r="E43" s="34">
        <v>8.5</v>
      </c>
      <c r="F43" s="34">
        <v>9.74</v>
      </c>
      <c r="G43" s="33">
        <v>120.73</v>
      </c>
      <c r="H43" s="2"/>
    </row>
    <row r="44" spans="1:8">
      <c r="A44" s="2" t="s">
        <v>1283</v>
      </c>
      <c r="B44" s="2" t="s">
        <v>160</v>
      </c>
      <c r="C44" s="289">
        <v>60</v>
      </c>
      <c r="D44" s="34">
        <v>3.36</v>
      </c>
      <c r="E44" s="34">
        <v>0.72</v>
      </c>
      <c r="F44" s="34">
        <v>35.28</v>
      </c>
      <c r="G44" s="33">
        <v>160.80000000000001</v>
      </c>
      <c r="H44" s="2"/>
    </row>
    <row r="45" spans="1:8">
      <c r="A45" s="2" t="s">
        <v>1292</v>
      </c>
      <c r="B45" s="2" t="s">
        <v>1174</v>
      </c>
      <c r="C45" s="289" t="s">
        <v>118</v>
      </c>
      <c r="D45" s="34">
        <v>8.08</v>
      </c>
      <c r="E45" s="34">
        <v>6.15</v>
      </c>
      <c r="F45" s="34">
        <v>20.8</v>
      </c>
      <c r="G45" s="33">
        <v>190.8</v>
      </c>
      <c r="H45" s="2"/>
    </row>
    <row r="46" spans="1:8">
      <c r="A46" s="2" t="s">
        <v>1214</v>
      </c>
      <c r="B46" s="2" t="s">
        <v>77</v>
      </c>
      <c r="C46" s="289">
        <v>100</v>
      </c>
      <c r="D46" s="34">
        <v>0.6</v>
      </c>
      <c r="E46" s="34">
        <v>0.4</v>
      </c>
      <c r="F46" s="34">
        <v>12.4</v>
      </c>
      <c r="G46" s="33">
        <v>54.4</v>
      </c>
      <c r="H46" s="2"/>
    </row>
    <row r="47" spans="1:8">
      <c r="A47" s="361" t="s">
        <v>10</v>
      </c>
      <c r="B47" s="361"/>
      <c r="C47" s="4"/>
      <c r="D47" s="103">
        <f>SUM(D42:D46)</f>
        <v>24.060000000000002</v>
      </c>
      <c r="E47" s="103">
        <f t="shared" ref="E47:G47" si="3">SUM(E42:E46)</f>
        <v>32.119999999999997</v>
      </c>
      <c r="F47" s="103">
        <f t="shared" si="3"/>
        <v>109.96000000000001</v>
      </c>
      <c r="G47" s="103">
        <f t="shared" si="3"/>
        <v>843.21999999999991</v>
      </c>
      <c r="H47" s="2"/>
    </row>
    <row r="48" spans="1:8" ht="28.2" customHeight="1">
      <c r="A48" s="362" t="s">
        <v>11</v>
      </c>
      <c r="B48" s="362"/>
      <c r="C48" s="4"/>
      <c r="D48" s="7" t="s">
        <v>777</v>
      </c>
      <c r="E48" s="7" t="s">
        <v>778</v>
      </c>
      <c r="F48" s="7" t="s">
        <v>779</v>
      </c>
      <c r="G48" s="7" t="s">
        <v>780</v>
      </c>
      <c r="H48" s="2"/>
    </row>
    <row r="50" spans="1:8">
      <c r="A50" s="367" t="s">
        <v>1270</v>
      </c>
      <c r="B50" s="367"/>
      <c r="C50" s="367"/>
      <c r="D50" s="367"/>
      <c r="E50" s="367"/>
      <c r="F50" s="367"/>
      <c r="G50" s="367"/>
    </row>
    <row r="51" spans="1:8" ht="62.4" customHeight="1">
      <c r="A51" s="371" t="s">
        <v>1</v>
      </c>
      <c r="B51" s="373" t="s">
        <v>2</v>
      </c>
      <c r="C51" s="371" t="s">
        <v>19</v>
      </c>
      <c r="D51" s="368" t="s">
        <v>4</v>
      </c>
      <c r="E51" s="369"/>
      <c r="F51" s="370"/>
      <c r="G51" s="371" t="s">
        <v>8</v>
      </c>
      <c r="H51" s="359" t="s">
        <v>1011</v>
      </c>
    </row>
    <row r="52" spans="1:8">
      <c r="A52" s="372"/>
      <c r="B52" s="374"/>
      <c r="C52" s="372"/>
      <c r="D52" s="3" t="s">
        <v>5</v>
      </c>
      <c r="E52" s="3" t="s">
        <v>6</v>
      </c>
      <c r="F52" s="3" t="s">
        <v>7</v>
      </c>
      <c r="G52" s="372"/>
      <c r="H52" s="360"/>
    </row>
    <row r="53" spans="1:8">
      <c r="A53" s="4" t="s">
        <v>9</v>
      </c>
      <c r="B53" s="4"/>
      <c r="C53" s="4"/>
      <c r="D53" s="4"/>
      <c r="E53" s="4"/>
      <c r="F53" s="4"/>
      <c r="G53" s="4"/>
      <c r="H53" s="2"/>
    </row>
    <row r="54" spans="1:8">
      <c r="A54" s="2" t="s">
        <v>487</v>
      </c>
      <c r="B54" s="2" t="s">
        <v>109</v>
      </c>
      <c r="C54" s="289" t="s">
        <v>82</v>
      </c>
      <c r="D54" s="34">
        <v>1.74</v>
      </c>
      <c r="E54" s="34">
        <v>7.15</v>
      </c>
      <c r="F54" s="34">
        <v>8.16</v>
      </c>
      <c r="G54" s="33">
        <v>103.9</v>
      </c>
      <c r="H54" s="2"/>
    </row>
    <row r="55" spans="1:8">
      <c r="A55" s="2" t="s">
        <v>1296</v>
      </c>
      <c r="B55" s="2" t="s">
        <v>1297</v>
      </c>
      <c r="C55" s="289" t="s">
        <v>840</v>
      </c>
      <c r="D55" s="34">
        <v>16.66</v>
      </c>
      <c r="E55" s="34">
        <v>18.11</v>
      </c>
      <c r="F55" s="34">
        <v>39.79</v>
      </c>
      <c r="G55" s="33">
        <v>388.57000000000005</v>
      </c>
      <c r="H55" s="2"/>
    </row>
    <row r="56" spans="1:8">
      <c r="A56" s="2" t="s">
        <v>187</v>
      </c>
      <c r="B56" s="2" t="s">
        <v>1179</v>
      </c>
      <c r="C56" s="289">
        <v>95</v>
      </c>
      <c r="D56" s="34">
        <v>0.88</v>
      </c>
      <c r="E56" s="34">
        <v>8.17</v>
      </c>
      <c r="F56" s="34">
        <v>8.1900000000000013</v>
      </c>
      <c r="G56" s="33">
        <v>109.81</v>
      </c>
      <c r="H56" s="2"/>
    </row>
    <row r="57" spans="1:8">
      <c r="A57" s="2" t="s">
        <v>931</v>
      </c>
      <c r="B57" s="2" t="s">
        <v>1023</v>
      </c>
      <c r="C57" s="289">
        <v>65</v>
      </c>
      <c r="D57" s="34">
        <v>4.3</v>
      </c>
      <c r="E57" s="34">
        <v>0.78</v>
      </c>
      <c r="F57" s="34">
        <v>32.5</v>
      </c>
      <c r="G57" s="33">
        <v>154.18</v>
      </c>
      <c r="H57" s="2"/>
    </row>
    <row r="58" spans="1:8">
      <c r="A58" s="2" t="s">
        <v>198</v>
      </c>
      <c r="B58" s="2" t="s">
        <v>129</v>
      </c>
      <c r="C58" s="289">
        <v>200</v>
      </c>
      <c r="D58" s="34">
        <v>0.6</v>
      </c>
      <c r="E58" s="34">
        <v>0.1</v>
      </c>
      <c r="F58" s="34">
        <v>26.8</v>
      </c>
      <c r="G58" s="33">
        <v>110.8</v>
      </c>
      <c r="H58" s="2"/>
    </row>
    <row r="59" spans="1:8">
      <c r="A59" s="361" t="s">
        <v>10</v>
      </c>
      <c r="B59" s="361"/>
      <c r="C59" s="4"/>
      <c r="D59" s="103">
        <f>SUM(D54:D58)</f>
        <v>24.18</v>
      </c>
      <c r="E59" s="103">
        <f t="shared" ref="E59:G59" si="4">SUM(E54:E58)</f>
        <v>34.31</v>
      </c>
      <c r="F59" s="103">
        <f t="shared" si="4"/>
        <v>115.44</v>
      </c>
      <c r="G59" s="103">
        <f t="shared" si="4"/>
        <v>867.26</v>
      </c>
      <c r="H59" s="2"/>
    </row>
    <row r="60" spans="1:8" ht="30" customHeight="1">
      <c r="A60" s="362" t="s">
        <v>11</v>
      </c>
      <c r="B60" s="362"/>
      <c r="C60" s="4"/>
      <c r="D60" s="7" t="s">
        <v>777</v>
      </c>
      <c r="E60" s="7" t="s">
        <v>778</v>
      </c>
      <c r="F60" s="7" t="s">
        <v>779</v>
      </c>
      <c r="G60" s="7" t="s">
        <v>780</v>
      </c>
      <c r="H60" s="2"/>
    </row>
  </sheetData>
  <mergeCells count="46">
    <mergeCell ref="A11:B11"/>
    <mergeCell ref="A1:G1"/>
    <mergeCell ref="H51:H52"/>
    <mergeCell ref="A35:B35"/>
    <mergeCell ref="B27:B28"/>
    <mergeCell ref="C27:C28"/>
    <mergeCell ref="D27:F27"/>
    <mergeCell ref="G27:G28"/>
    <mergeCell ref="A24:B24"/>
    <mergeCell ref="A26:G26"/>
    <mergeCell ref="A27:A28"/>
    <mergeCell ref="A47:B47"/>
    <mergeCell ref="A50:G50"/>
    <mergeCell ref="A2:G2"/>
    <mergeCell ref="A3:A4"/>
    <mergeCell ref="A51:A52"/>
    <mergeCell ref="B3:B4"/>
    <mergeCell ref="C3:C4"/>
    <mergeCell ref="D3:F3"/>
    <mergeCell ref="G3:G4"/>
    <mergeCell ref="H3:H4"/>
    <mergeCell ref="A12:B12"/>
    <mergeCell ref="A14:G14"/>
    <mergeCell ref="A15:A16"/>
    <mergeCell ref="B15:B16"/>
    <mergeCell ref="C15:C16"/>
    <mergeCell ref="D15:F15"/>
    <mergeCell ref="G15:G16"/>
    <mergeCell ref="H15:H16"/>
    <mergeCell ref="H27:H28"/>
    <mergeCell ref="A36:B36"/>
    <mergeCell ref="A38:G38"/>
    <mergeCell ref="D39:F39"/>
    <mergeCell ref="H39:H40"/>
    <mergeCell ref="A23:B23"/>
    <mergeCell ref="A60:B60"/>
    <mergeCell ref="A39:A40"/>
    <mergeCell ref="B39:B40"/>
    <mergeCell ref="C39:C40"/>
    <mergeCell ref="G39:G40"/>
    <mergeCell ref="A48:B48"/>
    <mergeCell ref="A59:B59"/>
    <mergeCell ref="D51:F51"/>
    <mergeCell ref="B51:B52"/>
    <mergeCell ref="C51:C52"/>
    <mergeCell ref="G51:G52"/>
  </mergeCells>
  <pageMargins left="0.7" right="0.7" top="0.75" bottom="0.75" header="0.3" footer="0.3"/>
  <pageSetup paperSize="9" orientation="landscape" verticalDpi="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7"/>
  <sheetViews>
    <sheetView zoomScale="71" zoomScaleNormal="71" workbookViewId="0">
      <selection activeCell="A366" sqref="A366"/>
    </sheetView>
  </sheetViews>
  <sheetFormatPr defaultRowHeight="14.4"/>
  <cols>
    <col min="1" max="1" width="21.88671875" customWidth="1"/>
    <col min="2" max="2" width="11" customWidth="1"/>
  </cols>
  <sheetData>
    <row r="1" spans="1:7" ht="15.6">
      <c r="A1" s="385" t="s">
        <v>838</v>
      </c>
      <c r="B1" s="385"/>
      <c r="C1" s="385"/>
      <c r="D1" s="385"/>
      <c r="E1" s="385"/>
      <c r="F1" s="385"/>
      <c r="G1" s="385"/>
    </row>
    <row r="3" spans="1:7">
      <c r="A3" s="363" t="s">
        <v>1091</v>
      </c>
      <c r="B3" s="363"/>
      <c r="C3" s="363"/>
      <c r="D3" s="363"/>
      <c r="E3" s="363"/>
      <c r="F3" s="363"/>
      <c r="G3" s="363"/>
    </row>
    <row r="5" spans="1:7">
      <c r="A5" s="1" t="s">
        <v>1271</v>
      </c>
      <c r="B5" s="1"/>
      <c r="C5" s="1"/>
      <c r="D5" s="1"/>
      <c r="E5" s="1"/>
      <c r="F5" s="1"/>
      <c r="G5" s="1"/>
    </row>
    <row r="6" spans="1:7">
      <c r="A6" s="376" t="s">
        <v>215</v>
      </c>
      <c r="B6" s="377" t="s">
        <v>216</v>
      </c>
      <c r="C6" s="377"/>
      <c r="D6" s="376" t="s">
        <v>4</v>
      </c>
      <c r="E6" s="376"/>
      <c r="F6" s="376"/>
      <c r="G6" s="378" t="s">
        <v>217</v>
      </c>
    </row>
    <row r="7" spans="1:7">
      <c r="A7" s="376"/>
      <c r="B7" s="289" t="s">
        <v>218</v>
      </c>
      <c r="C7" s="289" t="s">
        <v>219</v>
      </c>
      <c r="D7" s="289" t="s">
        <v>220</v>
      </c>
      <c r="E7" s="289" t="s">
        <v>6</v>
      </c>
      <c r="F7" s="289" t="s">
        <v>221</v>
      </c>
      <c r="G7" s="378"/>
    </row>
    <row r="8" spans="1:7">
      <c r="A8" s="290" t="s">
        <v>222</v>
      </c>
      <c r="B8" s="107">
        <v>66.8</v>
      </c>
      <c r="C8" s="107">
        <v>43.924000000000007</v>
      </c>
      <c r="D8" s="289">
        <v>0.88</v>
      </c>
      <c r="E8" s="289">
        <v>0.04</v>
      </c>
      <c r="F8" s="289">
        <v>6.5</v>
      </c>
      <c r="G8" s="289">
        <v>29.91</v>
      </c>
    </row>
    <row r="9" spans="1:7">
      <c r="A9" s="290" t="s">
        <v>223</v>
      </c>
      <c r="B9" s="107">
        <v>12.5</v>
      </c>
      <c r="C9" s="107">
        <v>9.1349999999999998</v>
      </c>
      <c r="D9" s="289">
        <v>0.09</v>
      </c>
      <c r="E9" s="289">
        <v>0.02</v>
      </c>
      <c r="F9" s="289">
        <v>0.44</v>
      </c>
      <c r="G9" s="289">
        <v>2.29</v>
      </c>
    </row>
    <row r="10" spans="1:7">
      <c r="A10" s="290" t="s">
        <v>279</v>
      </c>
      <c r="B10" s="107">
        <v>6</v>
      </c>
      <c r="C10" s="107">
        <v>5.3020000000000005</v>
      </c>
      <c r="D10" s="289">
        <v>7.0000000000000007E-2</v>
      </c>
      <c r="E10" s="289">
        <v>0.02</v>
      </c>
      <c r="F10" s="289">
        <v>0.26</v>
      </c>
      <c r="G10" s="289">
        <v>1.46</v>
      </c>
    </row>
    <row r="11" spans="1:7">
      <c r="A11" s="290" t="s">
        <v>225</v>
      </c>
      <c r="B11" s="107">
        <v>2</v>
      </c>
      <c r="C11" s="107">
        <v>2</v>
      </c>
      <c r="D11" s="289">
        <v>0</v>
      </c>
      <c r="E11" s="289">
        <v>2</v>
      </c>
      <c r="F11" s="289">
        <v>0</v>
      </c>
      <c r="G11" s="289">
        <v>18</v>
      </c>
    </row>
    <row r="12" spans="1:7">
      <c r="A12" s="107" t="s">
        <v>735</v>
      </c>
      <c r="B12" s="107">
        <v>20</v>
      </c>
      <c r="C12" s="107">
        <v>20</v>
      </c>
      <c r="D12" s="289">
        <v>1.94</v>
      </c>
      <c r="E12" s="289">
        <v>0.28000000000000003</v>
      </c>
      <c r="F12" s="289">
        <v>14.2</v>
      </c>
      <c r="G12" s="289">
        <v>67.08</v>
      </c>
    </row>
    <row r="13" spans="1:7">
      <c r="A13" s="107" t="s">
        <v>227</v>
      </c>
      <c r="B13" s="107">
        <v>0.03</v>
      </c>
      <c r="C13" s="289">
        <v>0.03</v>
      </c>
      <c r="D13" s="289">
        <v>0</v>
      </c>
      <c r="E13" s="289">
        <v>0</v>
      </c>
      <c r="F13" s="289">
        <v>0</v>
      </c>
      <c r="G13" s="289">
        <v>0</v>
      </c>
    </row>
    <row r="14" spans="1:7">
      <c r="A14" s="290" t="s">
        <v>228</v>
      </c>
      <c r="B14" s="107">
        <v>0.5</v>
      </c>
      <c r="C14" s="107">
        <v>0.5</v>
      </c>
      <c r="D14" s="289">
        <v>0</v>
      </c>
      <c r="E14" s="289">
        <v>0</v>
      </c>
      <c r="F14" s="289">
        <v>0</v>
      </c>
      <c r="G14" s="289">
        <v>0</v>
      </c>
    </row>
    <row r="15" spans="1:7">
      <c r="A15" s="290" t="s">
        <v>229</v>
      </c>
      <c r="B15" s="107">
        <v>0.05</v>
      </c>
      <c r="C15" s="107">
        <v>0.05</v>
      </c>
      <c r="D15" s="289">
        <v>0</v>
      </c>
      <c r="E15" s="289">
        <v>0</v>
      </c>
      <c r="F15" s="289">
        <v>0</v>
      </c>
      <c r="G15" s="289">
        <v>0</v>
      </c>
    </row>
    <row r="16" spans="1:7">
      <c r="A16" s="290" t="s">
        <v>230</v>
      </c>
      <c r="B16" s="107">
        <v>187</v>
      </c>
      <c r="C16" s="107">
        <v>187</v>
      </c>
      <c r="D16" s="289">
        <v>0</v>
      </c>
      <c r="E16" s="289">
        <v>0</v>
      </c>
      <c r="F16" s="289">
        <v>0</v>
      </c>
      <c r="G16" s="289">
        <v>0</v>
      </c>
    </row>
    <row r="17" spans="1:7">
      <c r="A17" s="290" t="s">
        <v>311</v>
      </c>
      <c r="B17" s="107">
        <v>0.3</v>
      </c>
      <c r="C17" s="107">
        <v>0.3</v>
      </c>
      <c r="D17" s="289">
        <v>0</v>
      </c>
      <c r="E17" s="289">
        <v>0</v>
      </c>
      <c r="F17" s="289">
        <v>0</v>
      </c>
      <c r="G17" s="289">
        <v>0</v>
      </c>
    </row>
    <row r="18" spans="1:7">
      <c r="A18" s="290" t="s">
        <v>300</v>
      </c>
      <c r="B18" s="107">
        <v>10</v>
      </c>
      <c r="C18" s="107">
        <v>10</v>
      </c>
      <c r="D18" s="289">
        <v>0.28000000000000003</v>
      </c>
      <c r="E18" s="289">
        <v>2</v>
      </c>
      <c r="F18" s="289">
        <v>0.32</v>
      </c>
      <c r="G18" s="289">
        <v>20.399999999999999</v>
      </c>
    </row>
    <row r="19" spans="1:7">
      <c r="A19" s="109" t="s">
        <v>232</v>
      </c>
      <c r="B19" s="109"/>
      <c r="C19" s="109" t="s">
        <v>82</v>
      </c>
      <c r="D19" s="110">
        <f>SUM(D8:D18)</f>
        <v>3.26</v>
      </c>
      <c r="E19" s="110">
        <f>SUM(E8:E18)</f>
        <v>4.3600000000000003</v>
      </c>
      <c r="F19" s="110">
        <f>SUM(F8:F18)</f>
        <v>21.72</v>
      </c>
      <c r="G19" s="110">
        <f>SUM(G8:G18)</f>
        <v>139.14000000000001</v>
      </c>
    </row>
    <row r="20" spans="1:7" ht="57" customHeight="1">
      <c r="A20" s="375" t="s">
        <v>1146</v>
      </c>
      <c r="B20" s="375"/>
      <c r="C20" s="375"/>
      <c r="D20" s="375"/>
      <c r="E20" s="375"/>
      <c r="F20" s="375"/>
      <c r="G20" s="375"/>
    </row>
    <row r="22" spans="1:7">
      <c r="A22" s="1" t="s">
        <v>1007</v>
      </c>
      <c r="B22" s="1"/>
      <c r="C22" s="1"/>
      <c r="D22" s="1"/>
      <c r="E22" s="1"/>
      <c r="F22" s="1"/>
      <c r="G22" s="1"/>
    </row>
    <row r="23" spans="1:7">
      <c r="A23" s="388" t="s">
        <v>215</v>
      </c>
      <c r="B23" s="390" t="s">
        <v>216</v>
      </c>
      <c r="C23" s="391"/>
      <c r="D23" s="392" t="s">
        <v>4</v>
      </c>
      <c r="E23" s="393"/>
      <c r="F23" s="394"/>
      <c r="G23" s="359" t="s">
        <v>217</v>
      </c>
    </row>
    <row r="24" spans="1:7">
      <c r="A24" s="389"/>
      <c r="B24" s="2" t="s">
        <v>218</v>
      </c>
      <c r="C24" s="2" t="s">
        <v>219</v>
      </c>
      <c r="D24" s="2" t="s">
        <v>220</v>
      </c>
      <c r="E24" s="2" t="s">
        <v>6</v>
      </c>
      <c r="F24" s="2" t="s">
        <v>221</v>
      </c>
      <c r="G24" s="360"/>
    </row>
    <row r="25" spans="1:7">
      <c r="A25" s="3" t="s">
        <v>344</v>
      </c>
      <c r="B25" s="44">
        <v>100</v>
      </c>
      <c r="C25" s="44">
        <v>79</v>
      </c>
      <c r="D25" s="45">
        <v>16.829999999999998</v>
      </c>
      <c r="E25" s="45">
        <v>8.69</v>
      </c>
      <c r="F25" s="45">
        <v>0</v>
      </c>
      <c r="G25" s="45">
        <v>145.52000000000001</v>
      </c>
    </row>
    <row r="26" spans="1:7">
      <c r="A26" s="3" t="s">
        <v>225</v>
      </c>
      <c r="B26" s="44">
        <v>5</v>
      </c>
      <c r="C26" s="44">
        <v>5</v>
      </c>
      <c r="D26" s="3">
        <v>0</v>
      </c>
      <c r="E26" s="3">
        <v>5</v>
      </c>
      <c r="F26" s="3">
        <v>0</v>
      </c>
      <c r="G26" s="3">
        <v>45</v>
      </c>
    </row>
    <row r="27" spans="1:7">
      <c r="A27" s="3" t="s">
        <v>279</v>
      </c>
      <c r="B27" s="44">
        <v>11.9</v>
      </c>
      <c r="C27" s="44">
        <v>10.516000000000002</v>
      </c>
      <c r="D27" s="3">
        <v>0.14000000000000001</v>
      </c>
      <c r="E27" s="3">
        <v>0.03</v>
      </c>
      <c r="F27" s="3">
        <v>0.52</v>
      </c>
      <c r="G27" s="3">
        <v>2.89</v>
      </c>
    </row>
    <row r="28" spans="1:7">
      <c r="A28" s="3" t="s">
        <v>237</v>
      </c>
      <c r="B28" s="44">
        <v>3.4</v>
      </c>
      <c r="C28" s="44">
        <v>3.4</v>
      </c>
      <c r="D28" s="3">
        <v>0.35</v>
      </c>
      <c r="E28" s="3">
        <v>0.03</v>
      </c>
      <c r="F28" s="3">
        <v>2.52</v>
      </c>
      <c r="G28" s="3">
        <v>11.74</v>
      </c>
    </row>
    <row r="29" spans="1:7">
      <c r="A29" s="3" t="s">
        <v>241</v>
      </c>
      <c r="B29" s="44">
        <v>8</v>
      </c>
      <c r="C29" s="44">
        <v>8</v>
      </c>
      <c r="D29" s="3">
        <v>0.36</v>
      </c>
      <c r="E29" s="3">
        <v>0.02</v>
      </c>
      <c r="F29" s="3">
        <v>1.17</v>
      </c>
      <c r="G29" s="3">
        <v>6.26</v>
      </c>
    </row>
    <row r="30" spans="1:7">
      <c r="A30" s="3" t="s">
        <v>980</v>
      </c>
      <c r="B30" s="44">
        <v>9.3000000000000007</v>
      </c>
      <c r="C30" s="44">
        <v>9.3000000000000007</v>
      </c>
      <c r="D30" s="3">
        <v>0.19</v>
      </c>
      <c r="E30" s="3">
        <v>3.26</v>
      </c>
      <c r="F30" s="3">
        <v>0.28000000000000003</v>
      </c>
      <c r="G30" s="3">
        <v>31.16</v>
      </c>
    </row>
    <row r="31" spans="1:7">
      <c r="A31" s="3" t="s">
        <v>228</v>
      </c>
      <c r="B31" s="44">
        <v>0.25</v>
      </c>
      <c r="C31" s="44">
        <v>0.25</v>
      </c>
      <c r="D31" s="3">
        <v>0</v>
      </c>
      <c r="E31" s="3">
        <v>0</v>
      </c>
      <c r="F31" s="3">
        <v>0</v>
      </c>
      <c r="G31" s="3">
        <v>0</v>
      </c>
    </row>
    <row r="32" spans="1:7">
      <c r="A32" s="3" t="s">
        <v>229</v>
      </c>
      <c r="B32" s="44">
        <v>0.08</v>
      </c>
      <c r="C32" s="44">
        <v>0.08</v>
      </c>
      <c r="D32" s="3">
        <v>0</v>
      </c>
      <c r="E32" s="3">
        <v>0</v>
      </c>
      <c r="F32" s="3">
        <v>0</v>
      </c>
      <c r="G32" s="3">
        <v>0</v>
      </c>
    </row>
    <row r="33" spans="1:8">
      <c r="A33" s="46" t="s">
        <v>232</v>
      </c>
      <c r="B33" s="47"/>
      <c r="C33" s="46" t="s">
        <v>243</v>
      </c>
      <c r="D33" s="48">
        <f>SUM(D25:D32)</f>
        <v>17.87</v>
      </c>
      <c r="E33" s="48">
        <f t="shared" ref="E33:G33" si="0">SUM(E25:E32)</f>
        <v>17.029999999999998</v>
      </c>
      <c r="F33" s="48">
        <f t="shared" si="0"/>
        <v>4.49</v>
      </c>
      <c r="G33" s="48">
        <f t="shared" si="0"/>
        <v>242.57</v>
      </c>
    </row>
    <row r="34" spans="1:8" ht="59.4" customHeight="1">
      <c r="A34" s="420" t="s">
        <v>1005</v>
      </c>
      <c r="B34" s="420"/>
      <c r="C34" s="420"/>
      <c r="D34" s="420"/>
      <c r="E34" s="420"/>
      <c r="F34" s="420"/>
      <c r="G34" s="420"/>
    </row>
    <row r="36" spans="1:8">
      <c r="A36" s="1" t="s">
        <v>233</v>
      </c>
      <c r="B36" s="1"/>
      <c r="C36" s="1"/>
      <c r="D36" s="1"/>
      <c r="E36" s="1"/>
      <c r="F36" s="1"/>
      <c r="G36" s="1"/>
    </row>
    <row r="37" spans="1:8">
      <c r="A37" s="376" t="s">
        <v>215</v>
      </c>
      <c r="B37" s="377" t="s">
        <v>216</v>
      </c>
      <c r="C37" s="377"/>
      <c r="D37" s="376" t="s">
        <v>4</v>
      </c>
      <c r="E37" s="376"/>
      <c r="F37" s="376"/>
      <c r="G37" s="378" t="s">
        <v>217</v>
      </c>
    </row>
    <row r="38" spans="1:8">
      <c r="A38" s="376"/>
      <c r="B38" s="2" t="s">
        <v>218</v>
      </c>
      <c r="C38" s="2" t="s">
        <v>219</v>
      </c>
      <c r="D38" s="2" t="s">
        <v>220</v>
      </c>
      <c r="E38" s="2" t="s">
        <v>6</v>
      </c>
      <c r="F38" s="2" t="s">
        <v>221</v>
      </c>
      <c r="G38" s="378"/>
    </row>
    <row r="39" spans="1:8" ht="15.6">
      <c r="A39" s="290" t="s">
        <v>234</v>
      </c>
      <c r="B39" s="49">
        <v>42.9</v>
      </c>
      <c r="C39" s="44">
        <v>42.9</v>
      </c>
      <c r="D39" s="191">
        <v>4.93</v>
      </c>
      <c r="E39" s="192">
        <v>0.47</v>
      </c>
      <c r="F39" s="192">
        <v>32.200000000000003</v>
      </c>
      <c r="G39" s="192">
        <v>152.69999999999999</v>
      </c>
    </row>
    <row r="40" spans="1:8" ht="15.6">
      <c r="A40" s="290" t="s">
        <v>228</v>
      </c>
      <c r="B40" s="49">
        <v>0.32</v>
      </c>
      <c r="C40" s="44">
        <v>0.32</v>
      </c>
      <c r="D40" s="191">
        <v>0</v>
      </c>
      <c r="E40" s="192">
        <v>0</v>
      </c>
      <c r="F40" s="192">
        <v>0</v>
      </c>
      <c r="G40" s="192">
        <v>0</v>
      </c>
    </row>
    <row r="41" spans="1:8" ht="15.6">
      <c r="A41" s="290" t="s">
        <v>225</v>
      </c>
      <c r="B41" s="49">
        <v>4.5999999999999996</v>
      </c>
      <c r="C41" s="44">
        <v>4.5999999999999996</v>
      </c>
      <c r="D41" s="191">
        <v>0</v>
      </c>
      <c r="E41" s="192">
        <v>4.5999999999999996</v>
      </c>
      <c r="F41" s="192">
        <v>0</v>
      </c>
      <c r="G41" s="192">
        <v>41.4</v>
      </c>
    </row>
    <row r="42" spans="1:8" ht="15.6">
      <c r="A42" s="290" t="s">
        <v>230</v>
      </c>
      <c r="B42" s="49">
        <v>128.69999999999999</v>
      </c>
      <c r="C42" s="44">
        <v>128.69999999999999</v>
      </c>
      <c r="D42" s="193">
        <v>0</v>
      </c>
      <c r="E42" s="194">
        <v>0</v>
      </c>
      <c r="F42" s="194">
        <v>0</v>
      </c>
      <c r="G42" s="194">
        <v>0</v>
      </c>
    </row>
    <row r="43" spans="1:8" ht="15.6">
      <c r="A43" s="50" t="s">
        <v>232</v>
      </c>
      <c r="B43" s="195"/>
      <c r="C43" s="50">
        <v>130</v>
      </c>
      <c r="D43" s="196">
        <f>SUM(D39:D42)</f>
        <v>4.93</v>
      </c>
      <c r="E43" s="196">
        <f t="shared" ref="E43:G43" si="1">SUM(E39:E42)</f>
        <v>5.0699999999999994</v>
      </c>
      <c r="F43" s="196">
        <f t="shared" si="1"/>
        <v>32.200000000000003</v>
      </c>
      <c r="G43" s="196">
        <f t="shared" si="1"/>
        <v>194.1</v>
      </c>
    </row>
    <row r="44" spans="1:8">
      <c r="A44" s="381" t="s">
        <v>1061</v>
      </c>
      <c r="B44" s="381"/>
      <c r="C44" s="381"/>
      <c r="D44" s="381"/>
      <c r="E44" s="381"/>
      <c r="F44" s="381"/>
      <c r="G44" s="381"/>
      <c r="H44" s="381"/>
    </row>
    <row r="45" spans="1:8">
      <c r="A45" s="381"/>
      <c r="B45" s="381"/>
      <c r="C45" s="381"/>
      <c r="D45" s="381"/>
      <c r="E45" s="381"/>
      <c r="F45" s="381"/>
      <c r="G45" s="381"/>
      <c r="H45" s="381"/>
    </row>
    <row r="46" spans="1:8">
      <c r="A46" s="381"/>
      <c r="B46" s="381"/>
      <c r="C46" s="381"/>
      <c r="D46" s="381"/>
      <c r="E46" s="381"/>
      <c r="F46" s="381"/>
      <c r="G46" s="381"/>
      <c r="H46" s="381"/>
    </row>
    <row r="47" spans="1:8">
      <c r="D47" s="52"/>
      <c r="E47" s="52"/>
      <c r="F47" s="52"/>
      <c r="G47" s="52"/>
    </row>
    <row r="48" spans="1:8">
      <c r="A48" s="1" t="s">
        <v>1273</v>
      </c>
      <c r="B48" s="156"/>
      <c r="C48" s="1"/>
      <c r="D48" s="1"/>
      <c r="E48" s="1"/>
      <c r="F48" s="1"/>
      <c r="G48" s="1"/>
    </row>
    <row r="49" spans="1:7">
      <c r="A49" s="408" t="s">
        <v>215</v>
      </c>
      <c r="B49" s="409" t="s">
        <v>216</v>
      </c>
      <c r="C49" s="409"/>
      <c r="D49" s="408" t="s">
        <v>4</v>
      </c>
      <c r="E49" s="408"/>
      <c r="F49" s="408"/>
      <c r="G49" s="410" t="s">
        <v>217</v>
      </c>
    </row>
    <row r="50" spans="1:7">
      <c r="A50" s="408"/>
      <c r="B50" s="292" t="s">
        <v>218</v>
      </c>
      <c r="C50" s="292" t="s">
        <v>219</v>
      </c>
      <c r="D50" s="292" t="s">
        <v>220</v>
      </c>
      <c r="E50" s="292" t="s">
        <v>6</v>
      </c>
      <c r="F50" s="292" t="s">
        <v>221</v>
      </c>
      <c r="G50" s="410"/>
    </row>
    <row r="51" spans="1:7">
      <c r="A51" s="290" t="s">
        <v>324</v>
      </c>
      <c r="B51" s="107">
        <v>74.650349650349654</v>
      </c>
      <c r="C51" s="107">
        <v>55.363636363636367</v>
      </c>
      <c r="D51" s="289">
        <v>0.78</v>
      </c>
      <c r="E51" s="289">
        <v>0.11</v>
      </c>
      <c r="F51" s="289">
        <v>2.33</v>
      </c>
      <c r="G51" s="289">
        <v>13.4</v>
      </c>
    </row>
    <row r="52" spans="1:7">
      <c r="A52" s="290" t="s">
        <v>677</v>
      </c>
      <c r="B52" s="107">
        <v>2.0979020979020979</v>
      </c>
      <c r="C52" s="107">
        <v>1.3986013986013985</v>
      </c>
      <c r="D52" s="289">
        <v>0.02</v>
      </c>
      <c r="E52" s="289">
        <v>0</v>
      </c>
      <c r="F52" s="289">
        <v>0.1</v>
      </c>
      <c r="G52" s="289">
        <v>0.5</v>
      </c>
    </row>
    <row r="53" spans="1:7">
      <c r="A53" s="290" t="s">
        <v>500</v>
      </c>
      <c r="B53" s="107">
        <v>6.6433566433566433</v>
      </c>
      <c r="C53" s="107">
        <v>4.9930069930069934</v>
      </c>
      <c r="D53" s="289">
        <v>0.05</v>
      </c>
      <c r="E53" s="289">
        <v>0.01</v>
      </c>
      <c r="F53" s="289">
        <v>0.24</v>
      </c>
      <c r="G53" s="289">
        <v>1.25</v>
      </c>
    </row>
    <row r="54" spans="1:7">
      <c r="A54" s="290" t="s">
        <v>273</v>
      </c>
      <c r="B54" s="107">
        <v>0.27972027972027974</v>
      </c>
      <c r="C54" s="107">
        <v>0.27972027972027974</v>
      </c>
      <c r="D54" s="289">
        <v>0</v>
      </c>
      <c r="E54" s="289">
        <v>0</v>
      </c>
      <c r="F54" s="289">
        <v>0</v>
      </c>
      <c r="G54" s="289">
        <v>0</v>
      </c>
    </row>
    <row r="55" spans="1:7">
      <c r="A55" s="290" t="s">
        <v>225</v>
      </c>
      <c r="B55" s="107">
        <v>3.4965034965034967</v>
      </c>
      <c r="C55" s="107">
        <v>3.4965034965034967</v>
      </c>
      <c r="D55" s="289">
        <v>0</v>
      </c>
      <c r="E55" s="289">
        <v>3.5</v>
      </c>
      <c r="F55" s="289">
        <v>0</v>
      </c>
      <c r="G55" s="289">
        <v>31.5</v>
      </c>
    </row>
    <row r="56" spans="1:7">
      <c r="A56" s="290" t="s">
        <v>228</v>
      </c>
      <c r="B56" s="107">
        <v>0.17482517482517482</v>
      </c>
      <c r="C56" s="107">
        <v>0.17482517482517482</v>
      </c>
      <c r="D56" s="289">
        <v>0</v>
      </c>
      <c r="E56" s="289">
        <v>0</v>
      </c>
      <c r="F56" s="289">
        <v>0</v>
      </c>
      <c r="G56" s="289">
        <v>0</v>
      </c>
    </row>
    <row r="57" spans="1:7">
      <c r="A57" s="290" t="s">
        <v>247</v>
      </c>
      <c r="B57" s="107">
        <v>3.4965034965034967</v>
      </c>
      <c r="C57" s="107">
        <v>3.4965034965034967</v>
      </c>
      <c r="D57" s="289">
        <v>0</v>
      </c>
      <c r="E57" s="289">
        <v>0</v>
      </c>
      <c r="F57" s="289">
        <v>3.49</v>
      </c>
      <c r="G57" s="289">
        <v>13.97</v>
      </c>
    </row>
    <row r="58" spans="1:7">
      <c r="A58" s="109" t="s">
        <v>232</v>
      </c>
      <c r="B58" s="109"/>
      <c r="C58" s="119" t="s">
        <v>1001</v>
      </c>
      <c r="D58" s="110">
        <f>SUM(D51:D57)</f>
        <v>0.85000000000000009</v>
      </c>
      <c r="E58" s="110">
        <f>SUM(E51:E57)</f>
        <v>3.62</v>
      </c>
      <c r="F58" s="110">
        <f>SUM(F51:F57)</f>
        <v>6.16</v>
      </c>
      <c r="G58" s="110">
        <f>SUM(G51:G57)</f>
        <v>60.62</v>
      </c>
    </row>
    <row r="59" spans="1:7" ht="46.2" customHeight="1">
      <c r="A59" s="375" t="s">
        <v>678</v>
      </c>
      <c r="B59" s="375"/>
      <c r="C59" s="375"/>
      <c r="D59" s="375"/>
      <c r="E59" s="375"/>
      <c r="F59" s="375"/>
      <c r="G59" s="375"/>
    </row>
    <row r="61" spans="1:7">
      <c r="A61" s="1" t="s">
        <v>1274</v>
      </c>
      <c r="B61" s="1"/>
      <c r="C61" s="1"/>
      <c r="D61" s="1"/>
      <c r="E61" s="1"/>
      <c r="F61" s="1"/>
      <c r="G61" s="1"/>
    </row>
    <row r="62" spans="1:7">
      <c r="A62" s="376" t="s">
        <v>215</v>
      </c>
      <c r="B62" s="377" t="s">
        <v>216</v>
      </c>
      <c r="C62" s="377"/>
      <c r="D62" s="376" t="s">
        <v>4</v>
      </c>
      <c r="E62" s="376"/>
      <c r="F62" s="376"/>
      <c r="G62" s="378" t="s">
        <v>217</v>
      </c>
    </row>
    <row r="63" spans="1:7">
      <c r="A63" s="376"/>
      <c r="B63" s="2" t="s">
        <v>218</v>
      </c>
      <c r="C63" s="2" t="s">
        <v>219</v>
      </c>
      <c r="D63" s="2" t="s">
        <v>220</v>
      </c>
      <c r="E63" s="2" t="s">
        <v>6</v>
      </c>
      <c r="F63" s="2" t="s">
        <v>221</v>
      </c>
      <c r="G63" s="378"/>
    </row>
    <row r="64" spans="1:7">
      <c r="A64" s="3" t="s">
        <v>160</v>
      </c>
      <c r="B64" s="3">
        <v>50</v>
      </c>
      <c r="C64" s="3">
        <v>50</v>
      </c>
      <c r="D64" s="45">
        <v>2.8</v>
      </c>
      <c r="E64" s="45">
        <v>0.6</v>
      </c>
      <c r="F64" s="45">
        <v>29.4</v>
      </c>
      <c r="G64" s="45">
        <v>134</v>
      </c>
    </row>
    <row r="65" spans="1:7">
      <c r="A65" s="46" t="s">
        <v>232</v>
      </c>
      <c r="B65" s="47"/>
      <c r="C65" s="46">
        <v>50</v>
      </c>
      <c r="D65" s="46">
        <v>2.8</v>
      </c>
      <c r="E65" s="46">
        <v>0.6</v>
      </c>
      <c r="F65" s="46">
        <v>29.4</v>
      </c>
      <c r="G65" s="46">
        <v>134</v>
      </c>
    </row>
    <row r="67" spans="1:7">
      <c r="A67" s="67" t="s">
        <v>866</v>
      </c>
      <c r="B67" s="67"/>
      <c r="C67" s="67"/>
      <c r="D67" s="67"/>
      <c r="E67" s="67"/>
      <c r="F67" s="67"/>
      <c r="G67" s="67"/>
    </row>
    <row r="68" spans="1:7">
      <c r="A68" s="379" t="s">
        <v>215</v>
      </c>
      <c r="B68" s="379" t="s">
        <v>216</v>
      </c>
      <c r="C68" s="379"/>
      <c r="D68" s="379" t="s">
        <v>4</v>
      </c>
      <c r="E68" s="379"/>
      <c r="F68" s="379"/>
      <c r="G68" s="380" t="s">
        <v>217</v>
      </c>
    </row>
    <row r="69" spans="1:7">
      <c r="A69" s="379"/>
      <c r="B69" s="68" t="s">
        <v>218</v>
      </c>
      <c r="C69" s="68" t="s">
        <v>219</v>
      </c>
      <c r="D69" s="68" t="s">
        <v>220</v>
      </c>
      <c r="E69" s="68" t="s">
        <v>6</v>
      </c>
      <c r="F69" s="68" t="s">
        <v>221</v>
      </c>
      <c r="G69" s="380"/>
    </row>
    <row r="70" spans="1:7">
      <c r="A70" s="40" t="s">
        <v>98</v>
      </c>
      <c r="B70" s="40">
        <v>100</v>
      </c>
      <c r="C70" s="40">
        <v>100</v>
      </c>
      <c r="D70" s="40">
        <v>1.2</v>
      </c>
      <c r="E70" s="40">
        <v>0.2</v>
      </c>
      <c r="F70" s="40">
        <v>20</v>
      </c>
      <c r="G70" s="40">
        <v>88</v>
      </c>
    </row>
    <row r="71" spans="1:7">
      <c r="A71" s="69" t="s">
        <v>232</v>
      </c>
      <c r="B71" s="70"/>
      <c r="C71" s="69">
        <v>100</v>
      </c>
      <c r="D71" s="69">
        <v>1.2</v>
      </c>
      <c r="E71" s="69">
        <v>0.2</v>
      </c>
      <c r="F71" s="69">
        <v>20</v>
      </c>
      <c r="G71" s="69">
        <v>88</v>
      </c>
    </row>
    <row r="72" spans="1:7">
      <c r="A72" s="441" t="s">
        <v>305</v>
      </c>
      <c r="B72" s="441"/>
      <c r="C72" s="441"/>
      <c r="D72" s="441"/>
      <c r="E72" s="441"/>
      <c r="F72" s="441"/>
      <c r="G72" s="441"/>
    </row>
    <row r="75" spans="1:7">
      <c r="A75" s="363" t="s">
        <v>1092</v>
      </c>
      <c r="B75" s="363"/>
      <c r="C75" s="363"/>
      <c r="D75" s="363"/>
      <c r="E75" s="363"/>
      <c r="F75" s="363"/>
      <c r="G75" s="363"/>
    </row>
    <row r="77" spans="1:7">
      <c r="A77" s="1" t="s">
        <v>1159</v>
      </c>
      <c r="B77" s="1"/>
      <c r="C77" s="1"/>
      <c r="D77" s="1"/>
      <c r="E77" s="1"/>
      <c r="F77" s="1"/>
      <c r="G77" s="1"/>
    </row>
    <row r="78" spans="1:7">
      <c r="A78" s="376" t="s">
        <v>215</v>
      </c>
      <c r="B78" s="377" t="s">
        <v>216</v>
      </c>
      <c r="C78" s="377"/>
      <c r="D78" s="376" t="s">
        <v>4</v>
      </c>
      <c r="E78" s="376"/>
      <c r="F78" s="376"/>
      <c r="G78" s="378" t="s">
        <v>217</v>
      </c>
    </row>
    <row r="79" spans="1:7">
      <c r="A79" s="376"/>
      <c r="B79" s="2" t="s">
        <v>218</v>
      </c>
      <c r="C79" s="2" t="s">
        <v>219</v>
      </c>
      <c r="D79" s="2" t="s">
        <v>220</v>
      </c>
      <c r="E79" s="2" t="s">
        <v>6</v>
      </c>
      <c r="F79" s="2" t="s">
        <v>221</v>
      </c>
      <c r="G79" s="378"/>
    </row>
    <row r="80" spans="1:7">
      <c r="A80" s="290" t="s">
        <v>557</v>
      </c>
      <c r="B80" s="128">
        <v>80</v>
      </c>
      <c r="C80" s="128">
        <v>80</v>
      </c>
      <c r="D80" s="2">
        <v>10.24</v>
      </c>
      <c r="E80" s="2">
        <v>16.2</v>
      </c>
      <c r="F80" s="2">
        <v>1.92</v>
      </c>
      <c r="G80" s="2">
        <v>194.4</v>
      </c>
    </row>
    <row r="81" spans="1:8">
      <c r="A81" s="109" t="s">
        <v>232</v>
      </c>
      <c r="B81" s="109"/>
      <c r="C81" s="119" t="s">
        <v>693</v>
      </c>
      <c r="D81" s="110">
        <f>SUM(D80:D80)</f>
        <v>10.24</v>
      </c>
      <c r="E81" s="109">
        <f>SUM(E80:E80)</f>
        <v>16.2</v>
      </c>
      <c r="F81" s="109">
        <f>SUM(F80:F80)</f>
        <v>1.92</v>
      </c>
      <c r="G81" s="110">
        <f>SUM(G80:G80)</f>
        <v>194.4</v>
      </c>
    </row>
    <row r="82" spans="1:8">
      <c r="A82" s="375" t="s">
        <v>558</v>
      </c>
      <c r="B82" s="375"/>
      <c r="C82" s="375"/>
      <c r="D82" s="375"/>
      <c r="E82" s="375"/>
      <c r="F82" s="375"/>
      <c r="G82" s="375"/>
    </row>
    <row r="84" spans="1:8">
      <c r="A84" s="38" t="s">
        <v>848</v>
      </c>
      <c r="B84" s="38"/>
      <c r="C84" s="38"/>
      <c r="D84" s="38"/>
      <c r="E84" s="38"/>
      <c r="F84" s="38"/>
      <c r="G84" s="38"/>
    </row>
    <row r="85" spans="1:8">
      <c r="A85" s="376" t="s">
        <v>215</v>
      </c>
      <c r="B85" s="377" t="s">
        <v>216</v>
      </c>
      <c r="C85" s="377"/>
      <c r="D85" s="376" t="s">
        <v>4</v>
      </c>
      <c r="E85" s="376"/>
      <c r="F85" s="376"/>
      <c r="G85" s="378" t="s">
        <v>217</v>
      </c>
    </row>
    <row r="86" spans="1:8">
      <c r="A86" s="376"/>
      <c r="B86" s="2" t="s">
        <v>218</v>
      </c>
      <c r="C86" s="2" t="s">
        <v>219</v>
      </c>
      <c r="D86" s="2" t="s">
        <v>220</v>
      </c>
      <c r="E86" s="2" t="s">
        <v>6</v>
      </c>
      <c r="F86" s="2" t="s">
        <v>221</v>
      </c>
      <c r="G86" s="378"/>
      <c r="H86" s="54"/>
    </row>
    <row r="87" spans="1:8">
      <c r="A87" s="3" t="s">
        <v>265</v>
      </c>
      <c r="B87" s="3">
        <v>245.61</v>
      </c>
      <c r="C87" s="3">
        <v>161.5</v>
      </c>
      <c r="D87" s="45">
        <v>3.2</v>
      </c>
      <c r="E87" s="45">
        <v>0.16</v>
      </c>
      <c r="F87" s="45">
        <v>23.9</v>
      </c>
      <c r="G87" s="45">
        <v>109.98</v>
      </c>
    </row>
    <row r="88" spans="1:8">
      <c r="A88" s="3" t="s">
        <v>239</v>
      </c>
      <c r="B88" s="3">
        <v>0.3</v>
      </c>
      <c r="C88" s="3">
        <v>0.3</v>
      </c>
      <c r="D88" s="45">
        <v>0</v>
      </c>
      <c r="E88" s="45">
        <v>0</v>
      </c>
      <c r="F88" s="45">
        <v>0</v>
      </c>
      <c r="G88" s="45">
        <v>0</v>
      </c>
    </row>
    <row r="89" spans="1:8">
      <c r="A89" s="55" t="s">
        <v>232</v>
      </c>
      <c r="B89" s="56"/>
      <c r="C89" s="55">
        <v>150</v>
      </c>
      <c r="D89" s="55">
        <v>3.2</v>
      </c>
      <c r="E89" s="55">
        <v>0.2</v>
      </c>
      <c r="F89" s="55">
        <v>24</v>
      </c>
      <c r="G89" s="55">
        <v>110</v>
      </c>
    </row>
    <row r="90" spans="1:8">
      <c r="A90" s="381" t="s">
        <v>266</v>
      </c>
      <c r="B90" s="381"/>
      <c r="C90" s="381"/>
      <c r="D90" s="381"/>
      <c r="E90" s="381"/>
      <c r="F90" s="381"/>
      <c r="G90" s="381"/>
      <c r="H90" s="381"/>
    </row>
    <row r="91" spans="1:8">
      <c r="A91" s="381"/>
      <c r="B91" s="381"/>
      <c r="C91" s="381"/>
      <c r="D91" s="381"/>
      <c r="E91" s="381"/>
      <c r="F91" s="381"/>
      <c r="G91" s="381"/>
      <c r="H91" s="381"/>
    </row>
    <row r="92" spans="1:8" ht="3.6" customHeight="1">
      <c r="A92" s="381"/>
      <c r="B92" s="381"/>
      <c r="C92" s="381"/>
      <c r="D92" s="381"/>
      <c r="E92" s="381"/>
      <c r="F92" s="381"/>
      <c r="G92" s="381"/>
      <c r="H92" s="381"/>
    </row>
    <row r="93" spans="1:8" hidden="1">
      <c r="A93" s="381"/>
      <c r="B93" s="381"/>
      <c r="C93" s="381"/>
      <c r="D93" s="381"/>
      <c r="E93" s="381"/>
      <c r="F93" s="381"/>
      <c r="G93" s="381"/>
      <c r="H93" s="381"/>
    </row>
    <row r="94" spans="1:8" hidden="1">
      <c r="A94" s="381"/>
      <c r="B94" s="381"/>
      <c r="C94" s="381"/>
      <c r="D94" s="381"/>
      <c r="E94" s="381"/>
      <c r="F94" s="381"/>
      <c r="G94" s="381"/>
      <c r="H94" s="381"/>
    </row>
    <row r="95" spans="1:8" hidden="1">
      <c r="A95" s="381"/>
      <c r="B95" s="381"/>
      <c r="C95" s="381"/>
      <c r="D95" s="381"/>
      <c r="E95" s="381"/>
      <c r="F95" s="381"/>
      <c r="G95" s="381"/>
      <c r="H95" s="381"/>
    </row>
    <row r="97" spans="1:8">
      <c r="A97" s="1" t="s">
        <v>849</v>
      </c>
      <c r="B97" s="1"/>
      <c r="C97" s="1"/>
      <c r="D97" s="1"/>
      <c r="E97" s="1"/>
      <c r="F97" s="1"/>
      <c r="G97" s="1"/>
    </row>
    <row r="98" spans="1:8">
      <c r="A98" s="376" t="s">
        <v>215</v>
      </c>
      <c r="B98" s="377" t="s">
        <v>216</v>
      </c>
      <c r="C98" s="377"/>
      <c r="D98" s="376" t="s">
        <v>4</v>
      </c>
      <c r="E98" s="376"/>
      <c r="F98" s="376"/>
      <c r="G98" s="378" t="s">
        <v>217</v>
      </c>
    </row>
    <row r="99" spans="1:8">
      <c r="A99" s="376"/>
      <c r="B99" s="289" t="s">
        <v>218</v>
      </c>
      <c r="C99" s="289" t="s">
        <v>219</v>
      </c>
      <c r="D99" s="289" t="s">
        <v>220</v>
      </c>
      <c r="E99" s="289" t="s">
        <v>6</v>
      </c>
      <c r="F99" s="289" t="s">
        <v>221</v>
      </c>
      <c r="G99" s="378"/>
      <c r="H99" s="54"/>
    </row>
    <row r="100" spans="1:8">
      <c r="A100" s="3" t="s">
        <v>225</v>
      </c>
      <c r="B100" s="44">
        <v>2.0202020202020203</v>
      </c>
      <c r="C100" s="44">
        <v>2.0202020202020203</v>
      </c>
      <c r="D100" s="45">
        <v>0</v>
      </c>
      <c r="E100" s="45">
        <v>2.02</v>
      </c>
      <c r="F100" s="45">
        <v>0</v>
      </c>
      <c r="G100" s="45">
        <v>18.18</v>
      </c>
    </row>
    <row r="101" spans="1:8">
      <c r="A101" s="3" t="s">
        <v>237</v>
      </c>
      <c r="B101" s="44">
        <v>2.5252525252525251</v>
      </c>
      <c r="C101" s="44">
        <v>2.5252525252525251</v>
      </c>
      <c r="D101" s="45">
        <v>0.26</v>
      </c>
      <c r="E101" s="45">
        <v>0.02</v>
      </c>
      <c r="F101" s="45">
        <v>1.87</v>
      </c>
      <c r="G101" s="45">
        <v>8.74</v>
      </c>
    </row>
    <row r="102" spans="1:8">
      <c r="A102" s="3" t="s">
        <v>228</v>
      </c>
      <c r="B102" s="44">
        <v>0.10101010101010101</v>
      </c>
      <c r="C102" s="44">
        <v>0.10101010101010101</v>
      </c>
      <c r="D102" s="45">
        <v>0</v>
      </c>
      <c r="E102" s="45">
        <v>0</v>
      </c>
      <c r="F102" s="45">
        <v>0</v>
      </c>
      <c r="G102" s="45">
        <v>0</v>
      </c>
    </row>
    <row r="103" spans="1:8">
      <c r="A103" s="3" t="s">
        <v>268</v>
      </c>
      <c r="B103" s="44">
        <v>20.202020202020201</v>
      </c>
      <c r="C103" s="44">
        <v>20.202020202020201</v>
      </c>
      <c r="D103" s="45">
        <v>0.61</v>
      </c>
      <c r="E103" s="45">
        <v>0.4</v>
      </c>
      <c r="F103" s="45">
        <v>0.91</v>
      </c>
      <c r="G103" s="45">
        <v>9.6999999999999993</v>
      </c>
    </row>
    <row r="104" spans="1:8">
      <c r="A104" s="3" t="s">
        <v>230</v>
      </c>
      <c r="B104" s="44">
        <v>25.252525252525253</v>
      </c>
      <c r="C104" s="44">
        <v>25.252525252525253</v>
      </c>
      <c r="D104" s="45">
        <v>0</v>
      </c>
      <c r="E104" s="45">
        <v>0</v>
      </c>
      <c r="F104" s="45">
        <v>0</v>
      </c>
      <c r="G104" s="45">
        <v>0</v>
      </c>
    </row>
    <row r="105" spans="1:8">
      <c r="A105" s="55" t="s">
        <v>232</v>
      </c>
      <c r="B105" s="56"/>
      <c r="C105" s="55">
        <v>50</v>
      </c>
      <c r="D105" s="59">
        <f>SUM(D100:D104)</f>
        <v>0.87</v>
      </c>
      <c r="E105" s="59">
        <f t="shared" ref="E105:G105" si="2">SUM(E100:E104)</f>
        <v>2.44</v>
      </c>
      <c r="F105" s="59">
        <f t="shared" si="2"/>
        <v>2.7800000000000002</v>
      </c>
      <c r="G105" s="59">
        <f t="shared" si="2"/>
        <v>36.620000000000005</v>
      </c>
    </row>
    <row r="106" spans="1:8">
      <c r="A106" s="381" t="s">
        <v>269</v>
      </c>
      <c r="B106" s="381"/>
      <c r="C106" s="381"/>
      <c r="D106" s="381"/>
      <c r="E106" s="381"/>
      <c r="F106" s="381"/>
      <c r="G106" s="381"/>
      <c r="H106" s="381"/>
    </row>
    <row r="107" spans="1:8" ht="13.95" customHeight="1">
      <c r="A107" s="381"/>
      <c r="B107" s="381"/>
      <c r="C107" s="381"/>
      <c r="D107" s="381"/>
      <c r="E107" s="381"/>
      <c r="F107" s="381"/>
      <c r="G107" s="381"/>
      <c r="H107" s="381"/>
    </row>
    <row r="108" spans="1:8" hidden="1">
      <c r="A108" s="381"/>
      <c r="B108" s="381"/>
      <c r="C108" s="381"/>
      <c r="D108" s="381"/>
      <c r="E108" s="381"/>
      <c r="F108" s="381"/>
      <c r="G108" s="381"/>
      <c r="H108" s="381"/>
    </row>
    <row r="109" spans="1:8" hidden="1">
      <c r="A109" s="381"/>
      <c r="B109" s="381"/>
      <c r="C109" s="381"/>
      <c r="D109" s="381"/>
      <c r="E109" s="381"/>
      <c r="F109" s="381"/>
      <c r="G109" s="381"/>
      <c r="H109" s="381"/>
    </row>
    <row r="110" spans="1:8" hidden="1">
      <c r="A110" s="381"/>
      <c r="B110" s="381"/>
      <c r="C110" s="381"/>
      <c r="D110" s="381"/>
      <c r="E110" s="381"/>
      <c r="F110" s="381"/>
      <c r="G110" s="381"/>
      <c r="H110" s="381"/>
    </row>
    <row r="111" spans="1:8" hidden="1">
      <c r="A111" s="381"/>
      <c r="B111" s="381"/>
      <c r="C111" s="381"/>
      <c r="D111" s="381"/>
      <c r="E111" s="381"/>
      <c r="F111" s="381"/>
      <c r="G111" s="381"/>
      <c r="H111" s="381"/>
    </row>
    <row r="113" spans="1:7">
      <c r="A113" s="418" t="s">
        <v>1161</v>
      </c>
      <c r="B113" s="418"/>
      <c r="C113" s="288"/>
      <c r="D113" s="288"/>
      <c r="E113" s="288"/>
      <c r="F113" s="288"/>
      <c r="G113" s="288"/>
    </row>
    <row r="114" spans="1:7">
      <c r="A114" s="376" t="s">
        <v>215</v>
      </c>
      <c r="B114" s="377" t="s">
        <v>216</v>
      </c>
      <c r="C114" s="377"/>
      <c r="D114" s="376" t="s">
        <v>4</v>
      </c>
      <c r="E114" s="376"/>
      <c r="F114" s="376"/>
      <c r="G114" s="378" t="s">
        <v>217</v>
      </c>
    </row>
    <row r="115" spans="1:7">
      <c r="A115" s="376"/>
      <c r="B115" s="289" t="s">
        <v>218</v>
      </c>
      <c r="C115" s="289" t="s">
        <v>219</v>
      </c>
      <c r="D115" s="289" t="s">
        <v>220</v>
      </c>
      <c r="E115" s="289" t="s">
        <v>6</v>
      </c>
      <c r="F115" s="289" t="s">
        <v>221</v>
      </c>
      <c r="G115" s="378"/>
    </row>
    <row r="116" spans="1:7">
      <c r="A116" s="290" t="s">
        <v>534</v>
      </c>
      <c r="B116" s="107">
        <v>56</v>
      </c>
      <c r="C116" s="107">
        <v>40.919999999999995</v>
      </c>
      <c r="D116" s="289">
        <v>0.41</v>
      </c>
      <c r="E116" s="289">
        <v>0.08</v>
      </c>
      <c r="F116" s="289">
        <v>1.96</v>
      </c>
      <c r="G116" s="289">
        <v>10.23</v>
      </c>
    </row>
    <row r="117" spans="1:7">
      <c r="A117" s="290" t="s">
        <v>677</v>
      </c>
      <c r="B117" s="107">
        <v>56</v>
      </c>
      <c r="C117" s="107">
        <v>40.919999999999995</v>
      </c>
      <c r="D117" s="289">
        <v>0.49</v>
      </c>
      <c r="E117" s="289">
        <v>0.08</v>
      </c>
      <c r="F117" s="289">
        <v>2.95</v>
      </c>
      <c r="G117" s="289">
        <v>14.49</v>
      </c>
    </row>
    <row r="118" spans="1:7">
      <c r="A118" s="290" t="s">
        <v>273</v>
      </c>
      <c r="B118" s="107">
        <v>0.4</v>
      </c>
      <c r="C118" s="107">
        <v>0.4</v>
      </c>
      <c r="D118" s="289">
        <v>0</v>
      </c>
      <c r="E118" s="289">
        <v>0</v>
      </c>
      <c r="F118" s="289">
        <v>0</v>
      </c>
      <c r="G118" s="289">
        <v>0</v>
      </c>
    </row>
    <row r="119" spans="1:7">
      <c r="A119" s="290" t="s">
        <v>247</v>
      </c>
      <c r="B119" s="107">
        <v>4</v>
      </c>
      <c r="C119" s="107">
        <v>4</v>
      </c>
      <c r="D119" s="289">
        <v>0</v>
      </c>
      <c r="E119" s="289">
        <v>0</v>
      </c>
      <c r="F119" s="289">
        <v>3.99</v>
      </c>
      <c r="G119" s="289">
        <v>15.97</v>
      </c>
    </row>
    <row r="120" spans="1:7">
      <c r="A120" s="290" t="s">
        <v>228</v>
      </c>
      <c r="B120" s="107">
        <v>0.25</v>
      </c>
      <c r="C120" s="107">
        <v>0.25</v>
      </c>
      <c r="D120" s="289">
        <v>0</v>
      </c>
      <c r="E120" s="289">
        <v>0</v>
      </c>
      <c r="F120" s="289">
        <v>0</v>
      </c>
      <c r="G120" s="289">
        <v>0</v>
      </c>
    </row>
    <row r="121" spans="1:7">
      <c r="A121" s="290" t="s">
        <v>293</v>
      </c>
      <c r="B121" s="107">
        <v>0.6</v>
      </c>
      <c r="C121" s="107">
        <v>0.54</v>
      </c>
      <c r="D121" s="289">
        <v>0.04</v>
      </c>
      <c r="E121" s="289">
        <v>0</v>
      </c>
      <c r="F121" s="289">
        <v>0.16</v>
      </c>
      <c r="G121" s="289">
        <v>0.81</v>
      </c>
    </row>
    <row r="122" spans="1:7">
      <c r="A122" s="290" t="s">
        <v>225</v>
      </c>
      <c r="B122" s="107">
        <v>11</v>
      </c>
      <c r="C122" s="107">
        <v>11</v>
      </c>
      <c r="D122" s="289">
        <v>0</v>
      </c>
      <c r="E122" s="289">
        <v>11</v>
      </c>
      <c r="F122" s="289">
        <v>0</v>
      </c>
      <c r="G122" s="289">
        <v>99</v>
      </c>
    </row>
    <row r="123" spans="1:7">
      <c r="A123" s="109" t="s">
        <v>232</v>
      </c>
      <c r="B123" s="109"/>
      <c r="C123" s="119" t="s">
        <v>995</v>
      </c>
      <c r="D123" s="110">
        <f>SUM(D116:D122)</f>
        <v>0.94</v>
      </c>
      <c r="E123" s="110">
        <f>SUM(E116:E122)</f>
        <v>11.16</v>
      </c>
      <c r="F123" s="110">
        <f>SUM(F116:F122)</f>
        <v>9.06</v>
      </c>
      <c r="G123" s="110">
        <f>SUM(G116:G122)</f>
        <v>140.5</v>
      </c>
    </row>
    <row r="124" spans="1:7" ht="49.95" customHeight="1">
      <c r="A124" s="375" t="s">
        <v>713</v>
      </c>
      <c r="B124" s="375"/>
      <c r="C124" s="375"/>
      <c r="D124" s="375"/>
      <c r="E124" s="375"/>
      <c r="F124" s="375"/>
      <c r="G124" s="375"/>
    </row>
    <row r="126" spans="1:7">
      <c r="A126" s="1" t="s">
        <v>1278</v>
      </c>
      <c r="B126" s="156"/>
      <c r="C126" s="1"/>
      <c r="D126" s="1"/>
      <c r="E126" s="1"/>
      <c r="F126" s="1"/>
      <c r="G126" s="1"/>
    </row>
    <row r="127" spans="1:7">
      <c r="A127" s="376" t="s">
        <v>215</v>
      </c>
      <c r="B127" s="377" t="s">
        <v>216</v>
      </c>
      <c r="C127" s="377"/>
      <c r="D127" s="376" t="s">
        <v>4</v>
      </c>
      <c r="E127" s="376"/>
      <c r="F127" s="376"/>
      <c r="G127" s="378" t="s">
        <v>217</v>
      </c>
    </row>
    <row r="128" spans="1:7">
      <c r="A128" s="376"/>
      <c r="B128" s="289" t="s">
        <v>218</v>
      </c>
      <c r="C128" s="289" t="s">
        <v>219</v>
      </c>
      <c r="D128" s="289" t="s">
        <v>220</v>
      </c>
      <c r="E128" s="289" t="s">
        <v>6</v>
      </c>
      <c r="F128" s="289" t="s">
        <v>221</v>
      </c>
      <c r="G128" s="378"/>
    </row>
    <row r="129" spans="1:7">
      <c r="A129" s="290" t="s">
        <v>637</v>
      </c>
      <c r="B129" s="107">
        <v>54.054054054054056</v>
      </c>
      <c r="C129" s="107">
        <v>54.054054054054056</v>
      </c>
      <c r="D129" s="289">
        <v>9.73</v>
      </c>
      <c r="E129" s="289">
        <v>0.27</v>
      </c>
      <c r="F129" s="289">
        <v>0.97</v>
      </c>
      <c r="G129" s="289">
        <v>45.24</v>
      </c>
    </row>
    <row r="130" spans="1:7">
      <c r="A130" s="290" t="s">
        <v>335</v>
      </c>
      <c r="B130" s="107">
        <v>6.756756756756757</v>
      </c>
      <c r="C130" s="107">
        <v>6.756756756756757</v>
      </c>
      <c r="D130" s="289">
        <v>0.17</v>
      </c>
      <c r="E130" s="289">
        <v>0.04</v>
      </c>
      <c r="F130" s="289">
        <v>4.32</v>
      </c>
      <c r="G130" s="289">
        <v>18.32</v>
      </c>
    </row>
    <row r="131" spans="1:7">
      <c r="A131" s="290" t="s">
        <v>309</v>
      </c>
      <c r="B131" s="107">
        <v>7.43</v>
      </c>
      <c r="C131" s="107">
        <v>7.4324324324324325</v>
      </c>
      <c r="D131" s="289">
        <v>0.89</v>
      </c>
      <c r="E131" s="289">
        <v>0.7</v>
      </c>
      <c r="F131" s="289">
        <v>0.06</v>
      </c>
      <c r="G131" s="289">
        <v>10.09</v>
      </c>
    </row>
    <row r="132" spans="1:7">
      <c r="A132" s="290" t="s">
        <v>247</v>
      </c>
      <c r="B132" s="107">
        <v>8.1081081081081088</v>
      </c>
      <c r="C132" s="107">
        <v>8.1081081081081088</v>
      </c>
      <c r="D132" s="289">
        <v>0</v>
      </c>
      <c r="E132" s="289">
        <v>0</v>
      </c>
      <c r="F132" s="289">
        <v>8.09</v>
      </c>
      <c r="G132" s="289">
        <v>32.380000000000003</v>
      </c>
    </row>
    <row r="133" spans="1:7">
      <c r="A133" s="290" t="s">
        <v>515</v>
      </c>
      <c r="B133" s="107">
        <v>4.0540540540540544</v>
      </c>
      <c r="C133" s="107">
        <v>4.0540540540540544</v>
      </c>
      <c r="D133" s="289">
        <v>0.54</v>
      </c>
      <c r="E133" s="289">
        <v>0.04</v>
      </c>
      <c r="F133" s="289">
        <v>2.96</v>
      </c>
      <c r="G133" s="289">
        <v>14.35</v>
      </c>
    </row>
    <row r="134" spans="1:7">
      <c r="A134" s="290" t="s">
        <v>257</v>
      </c>
      <c r="B134" s="107">
        <v>0.27027027027027029</v>
      </c>
      <c r="C134" s="107">
        <v>0.27027027027027029</v>
      </c>
      <c r="D134" s="289">
        <v>0</v>
      </c>
      <c r="E134" s="289">
        <v>0.22</v>
      </c>
      <c r="F134" s="289">
        <v>0</v>
      </c>
      <c r="G134" s="289">
        <v>2.0099999999999998</v>
      </c>
    </row>
    <row r="135" spans="1:7">
      <c r="A135" s="140" t="s">
        <v>232</v>
      </c>
      <c r="B135" s="140"/>
      <c r="C135" s="141">
        <v>75</v>
      </c>
      <c r="D135" s="142">
        <f>SUM(D129:D134)</f>
        <v>11.330000000000002</v>
      </c>
      <c r="E135" s="142">
        <f>SUM(E129:E134)</f>
        <v>1.27</v>
      </c>
      <c r="F135" s="142">
        <f>SUM(F129:F134)</f>
        <v>16.399999999999999</v>
      </c>
      <c r="G135" s="142">
        <f>SUM(G129:G134)</f>
        <v>122.39</v>
      </c>
    </row>
    <row r="136" spans="1:7" ht="58.95" customHeight="1">
      <c r="A136" s="375" t="s">
        <v>1044</v>
      </c>
      <c r="B136" s="375"/>
      <c r="C136" s="375"/>
      <c r="D136" s="375"/>
      <c r="E136" s="375"/>
      <c r="F136" s="375"/>
      <c r="G136" s="375"/>
    </row>
    <row r="138" spans="1:7">
      <c r="A138" s="1" t="s">
        <v>1279</v>
      </c>
      <c r="B138" s="1"/>
      <c r="C138" s="1"/>
      <c r="D138" s="1"/>
      <c r="E138" s="1"/>
      <c r="F138" s="1"/>
      <c r="G138" s="1"/>
    </row>
    <row r="139" spans="1:7">
      <c r="A139" s="376" t="s">
        <v>215</v>
      </c>
      <c r="B139" s="377" t="s">
        <v>216</v>
      </c>
      <c r="C139" s="377"/>
      <c r="D139" s="376" t="s">
        <v>4</v>
      </c>
      <c r="E139" s="376"/>
      <c r="F139" s="376"/>
      <c r="G139" s="378" t="s">
        <v>217</v>
      </c>
    </row>
    <row r="140" spans="1:7">
      <c r="A140" s="376"/>
      <c r="B140" s="289" t="s">
        <v>218</v>
      </c>
      <c r="C140" s="289" t="s">
        <v>219</v>
      </c>
      <c r="D140" s="289" t="s">
        <v>220</v>
      </c>
      <c r="E140" s="289" t="s">
        <v>6</v>
      </c>
      <c r="F140" s="289" t="s">
        <v>221</v>
      </c>
      <c r="G140" s="378"/>
    </row>
    <row r="141" spans="1:7">
      <c r="A141" s="290" t="s">
        <v>317</v>
      </c>
      <c r="B141" s="107">
        <v>14.166666666666666</v>
      </c>
      <c r="C141" s="107">
        <v>12.5</v>
      </c>
      <c r="D141" s="289">
        <v>0.04</v>
      </c>
      <c r="E141" s="289">
        <v>0.08</v>
      </c>
      <c r="F141" s="289">
        <v>1.43</v>
      </c>
      <c r="G141" s="289">
        <v>6.55</v>
      </c>
    </row>
    <row r="142" spans="1:7">
      <c r="A142" s="290" t="s">
        <v>247</v>
      </c>
      <c r="B142" s="107">
        <v>6.75</v>
      </c>
      <c r="C142" s="107">
        <v>6.75</v>
      </c>
      <c r="D142" s="289">
        <v>0</v>
      </c>
      <c r="E142" s="289">
        <v>0</v>
      </c>
      <c r="F142" s="289">
        <v>6.74</v>
      </c>
      <c r="G142" s="289">
        <v>26.95</v>
      </c>
    </row>
    <row r="143" spans="1:7">
      <c r="A143" s="290" t="s">
        <v>230</v>
      </c>
      <c r="B143" s="107">
        <v>60.75</v>
      </c>
      <c r="C143" s="107">
        <v>60.75</v>
      </c>
      <c r="D143" s="289">
        <v>0</v>
      </c>
      <c r="E143" s="289">
        <v>0</v>
      </c>
      <c r="F143" s="289">
        <v>0</v>
      </c>
      <c r="G143" s="289">
        <v>0</v>
      </c>
    </row>
    <row r="144" spans="1:7">
      <c r="A144" s="290" t="s">
        <v>285</v>
      </c>
      <c r="B144" s="107">
        <v>3.3333333333333335</v>
      </c>
      <c r="C144" s="107">
        <v>3.3333333333333335</v>
      </c>
      <c r="D144" s="289">
        <v>0</v>
      </c>
      <c r="E144" s="289">
        <v>0</v>
      </c>
      <c r="F144" s="289">
        <v>2.66</v>
      </c>
      <c r="G144" s="289">
        <v>10.7</v>
      </c>
    </row>
    <row r="145" spans="1:7">
      <c r="A145" s="107" t="s">
        <v>248</v>
      </c>
      <c r="B145" s="107">
        <v>8.3333333333333329E-2</v>
      </c>
      <c r="C145" s="107">
        <v>8.3333333333333329E-2</v>
      </c>
      <c r="D145" s="289">
        <v>0</v>
      </c>
      <c r="E145" s="289">
        <v>0</v>
      </c>
      <c r="F145" s="289">
        <v>0</v>
      </c>
      <c r="G145" s="289">
        <v>0</v>
      </c>
    </row>
    <row r="146" spans="1:7">
      <c r="A146" s="109" t="s">
        <v>232</v>
      </c>
      <c r="B146" s="109"/>
      <c r="C146" s="109">
        <v>75</v>
      </c>
      <c r="D146" s="190">
        <f>SUM(D141:D145)</f>
        <v>0.04</v>
      </c>
      <c r="E146" s="110">
        <f>SUM(E141:E145)</f>
        <v>0.08</v>
      </c>
      <c r="F146" s="110">
        <f>SUM(F141:F145)</f>
        <v>10.83</v>
      </c>
      <c r="G146" s="110">
        <f>SUM(G141:G145)</f>
        <v>44.2</v>
      </c>
    </row>
    <row r="147" spans="1:7" ht="55.95" customHeight="1">
      <c r="A147" s="375" t="s">
        <v>1280</v>
      </c>
      <c r="B147" s="375"/>
      <c r="C147" s="375"/>
      <c r="D147" s="375"/>
      <c r="E147" s="375"/>
      <c r="F147" s="375"/>
      <c r="G147" s="375"/>
    </row>
    <row r="148" spans="1:7">
      <c r="D148" s="299"/>
      <c r="E148" s="299"/>
      <c r="F148" s="299"/>
      <c r="G148" s="299"/>
    </row>
    <row r="149" spans="1:7">
      <c r="A149" s="1" t="s">
        <v>1282</v>
      </c>
      <c r="B149" s="1"/>
      <c r="C149" s="1"/>
      <c r="D149" s="1"/>
      <c r="E149" s="1"/>
      <c r="F149" s="1"/>
      <c r="G149" s="1"/>
    </row>
    <row r="150" spans="1:7">
      <c r="A150" s="376" t="s">
        <v>215</v>
      </c>
      <c r="B150" s="377" t="s">
        <v>216</v>
      </c>
      <c r="C150" s="377"/>
      <c r="D150" s="376" t="s">
        <v>4</v>
      </c>
      <c r="E150" s="376"/>
      <c r="F150" s="376"/>
      <c r="G150" s="378" t="s">
        <v>217</v>
      </c>
    </row>
    <row r="151" spans="1:7">
      <c r="A151" s="376"/>
      <c r="B151" s="2" t="s">
        <v>218</v>
      </c>
      <c r="C151" s="2" t="s">
        <v>219</v>
      </c>
      <c r="D151" s="2" t="s">
        <v>220</v>
      </c>
      <c r="E151" s="2" t="s">
        <v>6</v>
      </c>
      <c r="F151" s="2" t="s">
        <v>221</v>
      </c>
      <c r="G151" s="378"/>
    </row>
    <row r="152" spans="1:7">
      <c r="A152" s="3" t="s">
        <v>160</v>
      </c>
      <c r="B152" s="3">
        <v>60</v>
      </c>
      <c r="C152" s="3">
        <v>60</v>
      </c>
      <c r="D152" s="45">
        <v>3.36</v>
      </c>
      <c r="E152" s="45">
        <v>0.72</v>
      </c>
      <c r="F152" s="45">
        <v>35.28</v>
      </c>
      <c r="G152" s="45">
        <v>160.80000000000001</v>
      </c>
    </row>
    <row r="153" spans="1:7">
      <c r="A153" s="46" t="s">
        <v>232</v>
      </c>
      <c r="B153" s="47"/>
      <c r="C153" s="46">
        <v>60</v>
      </c>
      <c r="D153" s="48">
        <f>SUM(D152)</f>
        <v>3.36</v>
      </c>
      <c r="E153" s="48">
        <f t="shared" ref="E153:G153" si="3">SUM(E152)</f>
        <v>0.72</v>
      </c>
      <c r="F153" s="48">
        <f t="shared" si="3"/>
        <v>35.28</v>
      </c>
      <c r="G153" s="48">
        <f t="shared" si="3"/>
        <v>160.80000000000001</v>
      </c>
    </row>
    <row r="155" spans="1:7">
      <c r="A155" s="67" t="s">
        <v>859</v>
      </c>
      <c r="B155" s="67"/>
      <c r="C155" s="67"/>
      <c r="D155" s="67"/>
      <c r="E155" s="67"/>
      <c r="F155" s="67"/>
      <c r="G155" s="67"/>
    </row>
    <row r="156" spans="1:7">
      <c r="A156" s="379" t="s">
        <v>215</v>
      </c>
      <c r="B156" s="379" t="s">
        <v>216</v>
      </c>
      <c r="C156" s="379"/>
      <c r="D156" s="379" t="s">
        <v>4</v>
      </c>
      <c r="E156" s="379"/>
      <c r="F156" s="379"/>
      <c r="G156" s="380" t="s">
        <v>217</v>
      </c>
    </row>
    <row r="157" spans="1:7">
      <c r="A157" s="379"/>
      <c r="B157" s="68" t="s">
        <v>218</v>
      </c>
      <c r="C157" s="68" t="s">
        <v>219</v>
      </c>
      <c r="D157" s="68" t="s">
        <v>220</v>
      </c>
      <c r="E157" s="68" t="s">
        <v>6</v>
      </c>
      <c r="F157" s="68" t="s">
        <v>221</v>
      </c>
      <c r="G157" s="380"/>
    </row>
    <row r="158" spans="1:7">
      <c r="A158" s="40" t="s">
        <v>92</v>
      </c>
      <c r="B158" s="40">
        <v>100</v>
      </c>
      <c r="C158" s="40">
        <v>100</v>
      </c>
      <c r="D158" s="40">
        <v>0.34</v>
      </c>
      <c r="E158" s="40">
        <v>0.6</v>
      </c>
      <c r="F158" s="40">
        <v>11.4</v>
      </c>
      <c r="G158" s="40">
        <v>54</v>
      </c>
    </row>
    <row r="159" spans="1:7">
      <c r="A159" s="69" t="s">
        <v>232</v>
      </c>
      <c r="B159" s="70"/>
      <c r="C159" s="69">
        <v>100</v>
      </c>
      <c r="D159" s="69">
        <v>0.34</v>
      </c>
      <c r="E159" s="69">
        <v>0.6</v>
      </c>
      <c r="F159" s="69">
        <v>11.4</v>
      </c>
      <c r="G159" s="69">
        <v>54</v>
      </c>
    </row>
    <row r="160" spans="1:7" ht="26.4" customHeight="1">
      <c r="A160" s="455" t="s">
        <v>287</v>
      </c>
      <c r="B160" s="455"/>
      <c r="C160" s="455"/>
      <c r="D160" s="455"/>
      <c r="E160" s="455"/>
      <c r="F160" s="455"/>
      <c r="G160" s="455"/>
    </row>
    <row r="163" spans="1:7">
      <c r="A163" s="363" t="s">
        <v>1093</v>
      </c>
      <c r="B163" s="363"/>
      <c r="C163" s="363"/>
      <c r="D163" s="363"/>
      <c r="E163" s="363"/>
      <c r="F163" s="363"/>
      <c r="G163" s="363"/>
    </row>
    <row r="165" spans="1:7">
      <c r="A165" s="1" t="s">
        <v>1284</v>
      </c>
      <c r="B165" s="1"/>
      <c r="C165" s="1"/>
      <c r="D165" s="1"/>
      <c r="E165" s="1"/>
      <c r="F165" s="1"/>
      <c r="G165" s="1"/>
    </row>
    <row r="166" spans="1:7">
      <c r="A166" s="376" t="s">
        <v>215</v>
      </c>
      <c r="B166" s="377" t="s">
        <v>216</v>
      </c>
      <c r="C166" s="377"/>
      <c r="D166" s="376" t="s">
        <v>4</v>
      </c>
      <c r="E166" s="376"/>
      <c r="F166" s="376"/>
      <c r="G166" s="378" t="s">
        <v>217</v>
      </c>
    </row>
    <row r="167" spans="1:7">
      <c r="A167" s="376"/>
      <c r="B167" s="289" t="s">
        <v>218</v>
      </c>
      <c r="C167" s="289" t="s">
        <v>219</v>
      </c>
      <c r="D167" s="289" t="s">
        <v>220</v>
      </c>
      <c r="E167" s="289" t="s">
        <v>6</v>
      </c>
      <c r="F167" s="289" t="s">
        <v>221</v>
      </c>
      <c r="G167" s="378"/>
    </row>
    <row r="168" spans="1:7">
      <c r="A168" s="290" t="s">
        <v>222</v>
      </c>
      <c r="B168" s="107">
        <v>38.5</v>
      </c>
      <c r="C168" s="107">
        <v>25.315999999999999</v>
      </c>
      <c r="D168" s="289">
        <v>0.51</v>
      </c>
      <c r="E168" s="289">
        <v>0.03</v>
      </c>
      <c r="F168" s="289">
        <v>3.75</v>
      </c>
      <c r="G168" s="289">
        <v>17.239999999999998</v>
      </c>
    </row>
    <row r="169" spans="1:7">
      <c r="A169" s="290" t="s">
        <v>225</v>
      </c>
      <c r="B169" s="107">
        <v>3</v>
      </c>
      <c r="C169" s="107">
        <v>3</v>
      </c>
      <c r="D169" s="289">
        <v>0</v>
      </c>
      <c r="E169" s="289">
        <v>3</v>
      </c>
      <c r="F169" s="289">
        <v>0</v>
      </c>
      <c r="G169" s="289">
        <v>27</v>
      </c>
    </row>
    <row r="170" spans="1:7">
      <c r="A170" s="290" t="s">
        <v>223</v>
      </c>
      <c r="B170" s="107">
        <v>12.5</v>
      </c>
      <c r="C170" s="107">
        <v>9.1349999999999998</v>
      </c>
      <c r="D170" s="289">
        <v>0.09</v>
      </c>
      <c r="E170" s="289">
        <v>0.02</v>
      </c>
      <c r="F170" s="289">
        <v>0.44</v>
      </c>
      <c r="G170" s="289">
        <v>2.29</v>
      </c>
    </row>
    <row r="171" spans="1:7">
      <c r="A171" s="290" t="s">
        <v>279</v>
      </c>
      <c r="B171" s="107">
        <v>6</v>
      </c>
      <c r="C171" s="107">
        <v>5.3020000000000005</v>
      </c>
      <c r="D171" s="289">
        <v>7.0000000000000007E-2</v>
      </c>
      <c r="E171" s="289">
        <v>0.02</v>
      </c>
      <c r="F171" s="289">
        <v>0.26</v>
      </c>
      <c r="G171" s="289">
        <v>1.46</v>
      </c>
    </row>
    <row r="172" spans="1:7">
      <c r="A172" s="107" t="s">
        <v>1166</v>
      </c>
      <c r="B172" s="107">
        <v>51.5</v>
      </c>
      <c r="C172" s="107">
        <v>51.5</v>
      </c>
      <c r="D172" s="289">
        <v>0.77</v>
      </c>
      <c r="E172" s="289">
        <v>0.16</v>
      </c>
      <c r="F172" s="289">
        <v>0.41</v>
      </c>
      <c r="G172" s="289">
        <v>6.13</v>
      </c>
    </row>
    <row r="173" spans="1:7">
      <c r="A173" s="107" t="s">
        <v>241</v>
      </c>
      <c r="B173" s="107">
        <v>2.5</v>
      </c>
      <c r="C173" s="289">
        <v>2.5</v>
      </c>
      <c r="D173" s="289">
        <v>0.11</v>
      </c>
      <c r="E173" s="289">
        <v>0</v>
      </c>
      <c r="F173" s="289">
        <v>0.37</v>
      </c>
      <c r="G173" s="289">
        <v>1.96</v>
      </c>
    </row>
    <row r="174" spans="1:7">
      <c r="A174" s="290" t="s">
        <v>227</v>
      </c>
      <c r="B174" s="107">
        <v>0.03</v>
      </c>
      <c r="C174" s="107">
        <v>0.03</v>
      </c>
      <c r="D174" s="289">
        <v>0</v>
      </c>
      <c r="E174" s="289">
        <v>0</v>
      </c>
      <c r="F174" s="289">
        <v>0</v>
      </c>
      <c r="G174" s="289">
        <v>0</v>
      </c>
    </row>
    <row r="175" spans="1:7">
      <c r="A175" s="290" t="s">
        <v>228</v>
      </c>
      <c r="B175" s="107">
        <v>0.5</v>
      </c>
      <c r="C175" s="107">
        <v>0.5</v>
      </c>
      <c r="D175" s="289">
        <v>0</v>
      </c>
      <c r="E175" s="289">
        <v>0</v>
      </c>
      <c r="F175" s="289">
        <v>0</v>
      </c>
      <c r="G175" s="289">
        <v>0</v>
      </c>
    </row>
    <row r="176" spans="1:7">
      <c r="A176" s="290" t="s">
        <v>229</v>
      </c>
      <c r="B176" s="107">
        <v>0.05</v>
      </c>
      <c r="C176" s="107">
        <v>0.05</v>
      </c>
      <c r="D176" s="289">
        <v>0</v>
      </c>
      <c r="E176" s="289">
        <v>0</v>
      </c>
      <c r="F176" s="289">
        <v>0</v>
      </c>
      <c r="G176" s="289">
        <v>0</v>
      </c>
    </row>
    <row r="177" spans="1:7">
      <c r="A177" s="290" t="s">
        <v>230</v>
      </c>
      <c r="B177" s="107">
        <v>187</v>
      </c>
      <c r="C177" s="107">
        <v>187</v>
      </c>
      <c r="D177" s="289">
        <v>0</v>
      </c>
      <c r="E177" s="289">
        <v>0</v>
      </c>
      <c r="F177" s="289">
        <v>0</v>
      </c>
      <c r="G177" s="289">
        <v>0</v>
      </c>
    </row>
    <row r="178" spans="1:7">
      <c r="A178" s="290" t="s">
        <v>311</v>
      </c>
      <c r="B178" s="107">
        <v>0.3</v>
      </c>
      <c r="C178" s="107">
        <v>0.3</v>
      </c>
      <c r="D178" s="289">
        <v>0</v>
      </c>
      <c r="E178" s="289">
        <v>0</v>
      </c>
      <c r="F178" s="289">
        <v>0</v>
      </c>
      <c r="G178" s="289">
        <v>0</v>
      </c>
    </row>
    <row r="179" spans="1:7">
      <c r="A179" s="290" t="s">
        <v>300</v>
      </c>
      <c r="B179" s="107">
        <v>10</v>
      </c>
      <c r="C179" s="107">
        <v>10</v>
      </c>
      <c r="D179" s="289">
        <v>0.28000000000000003</v>
      </c>
      <c r="E179" s="289">
        <v>2</v>
      </c>
      <c r="F179" s="289">
        <v>0.32</v>
      </c>
      <c r="G179" s="289">
        <v>20.399999999999999</v>
      </c>
    </row>
    <row r="180" spans="1:7">
      <c r="A180" s="109" t="s">
        <v>232</v>
      </c>
      <c r="B180" s="109"/>
      <c r="C180" s="109" t="s">
        <v>82</v>
      </c>
      <c r="D180" s="110">
        <f>SUM(D168:D179)</f>
        <v>1.83</v>
      </c>
      <c r="E180" s="110">
        <f>SUM(E168:E179)</f>
        <v>5.23</v>
      </c>
      <c r="F180" s="110">
        <f>SUM(F168:F179)</f>
        <v>5.5500000000000007</v>
      </c>
      <c r="G180" s="110">
        <f>SUM(G168:G179)</f>
        <v>76.47999999999999</v>
      </c>
    </row>
    <row r="181" spans="1:7" ht="72.599999999999994" customHeight="1">
      <c r="A181" s="375" t="s">
        <v>1167</v>
      </c>
      <c r="B181" s="375"/>
      <c r="C181" s="375"/>
      <c r="D181" s="375"/>
      <c r="E181" s="375"/>
      <c r="F181" s="375"/>
      <c r="G181" s="375"/>
    </row>
    <row r="183" spans="1:7">
      <c r="A183" s="1" t="s">
        <v>1285</v>
      </c>
      <c r="B183" s="156"/>
      <c r="C183" s="1"/>
      <c r="D183" s="1"/>
      <c r="E183" s="1"/>
      <c r="F183" s="1"/>
      <c r="G183" s="1"/>
    </row>
    <row r="184" spans="1:7">
      <c r="A184" s="376" t="s">
        <v>215</v>
      </c>
      <c r="B184" s="377" t="s">
        <v>216</v>
      </c>
      <c r="C184" s="377"/>
      <c r="D184" s="376" t="s">
        <v>4</v>
      </c>
      <c r="E184" s="376"/>
      <c r="F184" s="376"/>
      <c r="G184" s="378" t="s">
        <v>217</v>
      </c>
    </row>
    <row r="185" spans="1:7">
      <c r="A185" s="376"/>
      <c r="B185" s="2" t="s">
        <v>218</v>
      </c>
      <c r="C185" s="2" t="s">
        <v>219</v>
      </c>
      <c r="D185" s="2" t="s">
        <v>220</v>
      </c>
      <c r="E185" s="2" t="s">
        <v>6</v>
      </c>
      <c r="F185" s="2" t="s">
        <v>221</v>
      </c>
      <c r="G185" s="378"/>
    </row>
    <row r="186" spans="1:7">
      <c r="A186" s="290" t="s">
        <v>500</v>
      </c>
      <c r="B186" s="107">
        <v>136</v>
      </c>
      <c r="C186" s="107">
        <v>99.385999999999981</v>
      </c>
      <c r="D186" s="289">
        <v>0.99</v>
      </c>
      <c r="E186" s="289">
        <v>0.2</v>
      </c>
      <c r="F186" s="289">
        <v>4.7699999999999996</v>
      </c>
      <c r="G186" s="289">
        <v>24.85</v>
      </c>
    </row>
    <row r="187" spans="1:7">
      <c r="A187" s="290" t="s">
        <v>225</v>
      </c>
      <c r="B187" s="107">
        <v>10</v>
      </c>
      <c r="C187" s="107">
        <v>10</v>
      </c>
      <c r="D187" s="289">
        <v>0</v>
      </c>
      <c r="E187" s="289">
        <v>10</v>
      </c>
      <c r="F187" s="289">
        <v>0</v>
      </c>
      <c r="G187" s="289">
        <v>90</v>
      </c>
    </row>
    <row r="188" spans="1:7">
      <c r="A188" s="290" t="s">
        <v>616</v>
      </c>
      <c r="B188" s="107">
        <v>77</v>
      </c>
      <c r="C188" s="107">
        <v>77</v>
      </c>
      <c r="D188" s="289">
        <v>3.62</v>
      </c>
      <c r="E188" s="289">
        <v>0.21</v>
      </c>
      <c r="F188" s="289">
        <v>8.09</v>
      </c>
      <c r="G188" s="289">
        <v>48.69</v>
      </c>
    </row>
    <row r="189" spans="1:7">
      <c r="A189" s="290" t="s">
        <v>228</v>
      </c>
      <c r="B189" s="107">
        <v>0.5</v>
      </c>
      <c r="C189" s="107">
        <v>0.5</v>
      </c>
      <c r="D189" s="289">
        <v>0</v>
      </c>
      <c r="E189" s="289">
        <v>0</v>
      </c>
      <c r="F189" s="289">
        <v>0</v>
      </c>
      <c r="G189" s="289">
        <v>0</v>
      </c>
    </row>
    <row r="190" spans="1:7">
      <c r="A190" s="290" t="s">
        <v>229</v>
      </c>
      <c r="B190" s="107">
        <v>0.18</v>
      </c>
      <c r="C190" s="107">
        <v>0.18</v>
      </c>
      <c r="D190" s="289">
        <v>0</v>
      </c>
      <c r="E190" s="289">
        <v>0</v>
      </c>
      <c r="F190" s="289">
        <v>0</v>
      </c>
      <c r="G190" s="289">
        <v>0</v>
      </c>
    </row>
    <row r="191" spans="1:7">
      <c r="A191" s="290" t="s">
        <v>300</v>
      </c>
      <c r="B191" s="107">
        <v>18.75</v>
      </c>
      <c r="C191" s="107">
        <v>18.75</v>
      </c>
      <c r="D191" s="289">
        <v>0.53</v>
      </c>
      <c r="E191" s="289">
        <v>3.75</v>
      </c>
      <c r="F191" s="289">
        <v>0.6</v>
      </c>
      <c r="G191" s="289">
        <v>38.25</v>
      </c>
    </row>
    <row r="192" spans="1:7">
      <c r="A192" s="290" t="s">
        <v>237</v>
      </c>
      <c r="B192" s="107">
        <v>5.63</v>
      </c>
      <c r="C192" s="107">
        <v>5.63</v>
      </c>
      <c r="D192" s="289">
        <v>0.57999999999999996</v>
      </c>
      <c r="E192" s="289">
        <v>0.05</v>
      </c>
      <c r="F192" s="289">
        <v>4.17</v>
      </c>
      <c r="G192" s="289">
        <v>19.440000000000001</v>
      </c>
    </row>
    <row r="193" spans="1:7">
      <c r="A193" s="290" t="s">
        <v>230</v>
      </c>
      <c r="B193" s="107">
        <v>56.25</v>
      </c>
      <c r="C193" s="107">
        <v>56.25</v>
      </c>
      <c r="D193" s="289">
        <v>0</v>
      </c>
      <c r="E193" s="289">
        <v>0</v>
      </c>
      <c r="F193" s="289">
        <v>0</v>
      </c>
      <c r="G193" s="289">
        <v>0</v>
      </c>
    </row>
    <row r="194" spans="1:7">
      <c r="A194" s="109" t="s">
        <v>232</v>
      </c>
      <c r="B194" s="109"/>
      <c r="C194" s="119">
        <v>225</v>
      </c>
      <c r="D194" s="110">
        <f>SUM(D186:D193)</f>
        <v>5.7200000000000006</v>
      </c>
      <c r="E194" s="110">
        <f>SUM(E186:E193)</f>
        <v>14.21</v>
      </c>
      <c r="F194" s="110">
        <f>SUM(F186:F193)</f>
        <v>17.63</v>
      </c>
      <c r="G194" s="110">
        <f>SUM(G186:G193)</f>
        <v>221.23</v>
      </c>
    </row>
    <row r="195" spans="1:7" ht="54.6" customHeight="1">
      <c r="A195" s="375" t="s">
        <v>690</v>
      </c>
      <c r="B195" s="375"/>
      <c r="C195" s="375"/>
      <c r="D195" s="375"/>
      <c r="E195" s="375"/>
      <c r="F195" s="375"/>
      <c r="G195" s="375"/>
    </row>
    <row r="197" spans="1:7">
      <c r="A197" s="1" t="s">
        <v>1286</v>
      </c>
      <c r="B197" s="156"/>
      <c r="C197" s="1"/>
      <c r="D197" s="1"/>
      <c r="E197" s="1"/>
      <c r="F197" s="1"/>
      <c r="G197" s="1"/>
    </row>
    <row r="198" spans="1:7">
      <c r="A198" s="376" t="s">
        <v>215</v>
      </c>
      <c r="B198" s="377" t="s">
        <v>216</v>
      </c>
      <c r="C198" s="377"/>
      <c r="D198" s="376" t="s">
        <v>4</v>
      </c>
      <c r="E198" s="376"/>
      <c r="F198" s="376"/>
      <c r="G198" s="378" t="s">
        <v>217</v>
      </c>
    </row>
    <row r="199" spans="1:7">
      <c r="A199" s="376"/>
      <c r="B199" s="289" t="s">
        <v>218</v>
      </c>
      <c r="C199" s="289" t="s">
        <v>219</v>
      </c>
      <c r="D199" s="289" t="s">
        <v>220</v>
      </c>
      <c r="E199" s="289" t="s">
        <v>6</v>
      </c>
      <c r="F199" s="289" t="s">
        <v>221</v>
      </c>
      <c r="G199" s="378"/>
    </row>
    <row r="200" spans="1:7">
      <c r="A200" s="290" t="s">
        <v>692</v>
      </c>
      <c r="B200" s="107">
        <v>66.666666666666671</v>
      </c>
      <c r="C200" s="107">
        <v>66.666666666666671</v>
      </c>
      <c r="D200" s="289">
        <v>12.87</v>
      </c>
      <c r="E200" s="289">
        <v>3.33</v>
      </c>
      <c r="F200" s="289">
        <v>0</v>
      </c>
      <c r="G200" s="289">
        <v>81.47</v>
      </c>
    </row>
    <row r="201" spans="1:7">
      <c r="A201" s="290" t="s">
        <v>263</v>
      </c>
      <c r="B201" s="107">
        <v>5.333333333333333</v>
      </c>
      <c r="C201" s="107">
        <v>5.333333333333333</v>
      </c>
      <c r="D201" s="289">
        <v>0.56000000000000005</v>
      </c>
      <c r="E201" s="289">
        <v>0.16</v>
      </c>
      <c r="F201" s="289">
        <v>3.64</v>
      </c>
      <c r="G201" s="289">
        <v>18.239999999999998</v>
      </c>
    </row>
    <row r="202" spans="1:7">
      <c r="A202" s="290" t="s">
        <v>237</v>
      </c>
      <c r="B202" s="107">
        <v>13.333333333333334</v>
      </c>
      <c r="C202" s="107">
        <v>13.333333333333334</v>
      </c>
      <c r="D202" s="289">
        <v>1.37</v>
      </c>
      <c r="E202" s="289">
        <v>0.12</v>
      </c>
      <c r="F202" s="289">
        <v>9.86</v>
      </c>
      <c r="G202" s="289">
        <v>46.03</v>
      </c>
    </row>
    <row r="203" spans="1:7">
      <c r="A203" s="290" t="s">
        <v>225</v>
      </c>
      <c r="B203" s="107">
        <v>6.666666666666667</v>
      </c>
      <c r="C203" s="107">
        <v>6.666666666666667</v>
      </c>
      <c r="D203" s="289">
        <v>0</v>
      </c>
      <c r="E203" s="289">
        <v>6.67</v>
      </c>
      <c r="F203" s="289">
        <v>0</v>
      </c>
      <c r="G203" s="289">
        <v>60.3</v>
      </c>
    </row>
    <row r="204" spans="1:7">
      <c r="A204" s="290" t="s">
        <v>228</v>
      </c>
      <c r="B204" s="107">
        <v>1.2</v>
      </c>
      <c r="C204" s="107">
        <v>1.2</v>
      </c>
      <c r="D204" s="289">
        <v>0</v>
      </c>
      <c r="E204" s="289">
        <v>0</v>
      </c>
      <c r="F204" s="289">
        <v>0</v>
      </c>
      <c r="G204" s="289">
        <v>0</v>
      </c>
    </row>
    <row r="205" spans="1:7">
      <c r="A205" s="290" t="s">
        <v>376</v>
      </c>
      <c r="B205" s="107">
        <v>0.4</v>
      </c>
      <c r="C205" s="107">
        <v>0.4</v>
      </c>
      <c r="D205" s="289">
        <v>0</v>
      </c>
      <c r="E205" s="289">
        <v>0</v>
      </c>
      <c r="F205" s="289">
        <v>0</v>
      </c>
      <c r="G205" s="289">
        <v>0</v>
      </c>
    </row>
    <row r="206" spans="1:7">
      <c r="A206" s="290" t="s">
        <v>293</v>
      </c>
      <c r="B206" s="107">
        <v>0.7</v>
      </c>
      <c r="C206" s="107">
        <v>0.66666666666666663</v>
      </c>
      <c r="D206" s="289">
        <v>0.04</v>
      </c>
      <c r="E206" s="289">
        <v>0</v>
      </c>
      <c r="F206" s="289">
        <v>0.02</v>
      </c>
      <c r="G206" s="289">
        <v>0.26</v>
      </c>
    </row>
    <row r="207" spans="1:7">
      <c r="A207" s="109" t="s">
        <v>232</v>
      </c>
      <c r="B207" s="109"/>
      <c r="C207" s="119" t="s">
        <v>693</v>
      </c>
      <c r="D207" s="110">
        <f>SUM(D200:D206)</f>
        <v>14.84</v>
      </c>
      <c r="E207" s="110">
        <f>SUM(E200:E206)</f>
        <v>10.280000000000001</v>
      </c>
      <c r="F207" s="110">
        <f>SUM(F200:F206)</f>
        <v>13.52</v>
      </c>
      <c r="G207" s="110">
        <f>SUM(G200:G206)</f>
        <v>206.3</v>
      </c>
    </row>
    <row r="208" spans="1:7" ht="66.599999999999994" customHeight="1">
      <c r="A208" s="375" t="s">
        <v>1054</v>
      </c>
      <c r="B208" s="375"/>
      <c r="C208" s="375"/>
      <c r="D208" s="375"/>
      <c r="E208" s="375"/>
      <c r="F208" s="375"/>
      <c r="G208" s="375"/>
    </row>
    <row r="209" spans="1:8">
      <c r="D209" s="52"/>
      <c r="E209" s="52"/>
      <c r="F209" s="52"/>
      <c r="G209" s="52"/>
    </row>
    <row r="210" spans="1:8">
      <c r="A210" s="1" t="s">
        <v>250</v>
      </c>
      <c r="B210" s="1"/>
      <c r="C210" s="1"/>
      <c r="D210" s="1"/>
      <c r="E210" s="1"/>
      <c r="F210" s="1"/>
      <c r="G210" s="1"/>
    </row>
    <row r="211" spans="1:8">
      <c r="A211" s="388" t="s">
        <v>215</v>
      </c>
      <c r="B211" s="390" t="s">
        <v>216</v>
      </c>
      <c r="C211" s="391"/>
      <c r="D211" s="392" t="s">
        <v>4</v>
      </c>
      <c r="E211" s="393"/>
      <c r="F211" s="394"/>
      <c r="G211" s="359" t="s">
        <v>217</v>
      </c>
    </row>
    <row r="212" spans="1:8">
      <c r="A212" s="389"/>
      <c r="B212" s="2" t="s">
        <v>218</v>
      </c>
      <c r="C212" s="2" t="s">
        <v>219</v>
      </c>
      <c r="D212" s="2" t="s">
        <v>220</v>
      </c>
      <c r="E212" s="2" t="s">
        <v>6</v>
      </c>
      <c r="F212" s="2" t="s">
        <v>221</v>
      </c>
      <c r="G212" s="360"/>
      <c r="H212" s="54"/>
    </row>
    <row r="213" spans="1:8">
      <c r="A213" s="3" t="s">
        <v>223</v>
      </c>
      <c r="B213" s="44">
        <v>56</v>
      </c>
      <c r="C213" s="44">
        <v>40.919999999999995</v>
      </c>
      <c r="D213" s="45">
        <v>0.4</v>
      </c>
      <c r="E213" s="45">
        <v>0.1</v>
      </c>
      <c r="F213" s="45">
        <v>2</v>
      </c>
      <c r="G213" s="45">
        <v>10.199999999999999</v>
      </c>
    </row>
    <row r="214" spans="1:8">
      <c r="A214" s="3" t="s">
        <v>246</v>
      </c>
      <c r="B214" s="44">
        <v>70</v>
      </c>
      <c r="C214" s="44">
        <v>60.87</v>
      </c>
      <c r="D214" s="45">
        <v>0.2</v>
      </c>
      <c r="E214" s="45">
        <v>0.4</v>
      </c>
      <c r="F214" s="45">
        <v>7</v>
      </c>
      <c r="G214" s="45">
        <v>31.9</v>
      </c>
    </row>
    <row r="215" spans="1:8">
      <c r="A215" s="3" t="s">
        <v>225</v>
      </c>
      <c r="B215" s="44">
        <v>5</v>
      </c>
      <c r="C215" s="44">
        <v>5</v>
      </c>
      <c r="D215" s="45">
        <v>0</v>
      </c>
      <c r="E215" s="45">
        <v>5</v>
      </c>
      <c r="F215" s="45">
        <v>0</v>
      </c>
      <c r="G215" s="45">
        <v>45</v>
      </c>
    </row>
    <row r="216" spans="1:8">
      <c r="A216" s="3" t="s">
        <v>247</v>
      </c>
      <c r="B216" s="44">
        <v>5</v>
      </c>
      <c r="C216" s="44">
        <v>5</v>
      </c>
      <c r="D216" s="45">
        <v>0</v>
      </c>
      <c r="E216" s="45">
        <v>0</v>
      </c>
      <c r="F216" s="45">
        <v>5</v>
      </c>
      <c r="G216" s="45">
        <v>20</v>
      </c>
    </row>
    <row r="217" spans="1:8">
      <c r="A217" s="3" t="s">
        <v>248</v>
      </c>
      <c r="B217" s="44">
        <v>0.2</v>
      </c>
      <c r="C217" s="44">
        <v>0.2</v>
      </c>
      <c r="D217" s="45">
        <v>0</v>
      </c>
      <c r="E217" s="45">
        <v>0</v>
      </c>
      <c r="F217" s="45">
        <v>0</v>
      </c>
      <c r="G217" s="45">
        <v>0</v>
      </c>
    </row>
    <row r="218" spans="1:8">
      <c r="A218" s="55" t="s">
        <v>232</v>
      </c>
      <c r="B218" s="56"/>
      <c r="C218" s="55">
        <v>100</v>
      </c>
      <c r="D218" s="55">
        <f>SUM(D213:D217)</f>
        <v>0.60000000000000009</v>
      </c>
      <c r="E218" s="55">
        <f t="shared" ref="E218:G218" si="4">SUM(E213:E217)</f>
        <v>5.5</v>
      </c>
      <c r="F218" s="55">
        <f t="shared" si="4"/>
        <v>14</v>
      </c>
      <c r="G218" s="55">
        <f t="shared" si="4"/>
        <v>107.1</v>
      </c>
    </row>
    <row r="219" spans="1:8">
      <c r="A219" s="412" t="s">
        <v>249</v>
      </c>
      <c r="B219" s="412"/>
      <c r="C219" s="412"/>
      <c r="D219" s="412"/>
      <c r="E219" s="412"/>
      <c r="F219" s="412"/>
      <c r="G219" s="412"/>
      <c r="H219" s="412"/>
    </row>
    <row r="220" spans="1:8">
      <c r="A220" s="412"/>
      <c r="B220" s="412"/>
      <c r="C220" s="412"/>
      <c r="D220" s="412"/>
      <c r="E220" s="412"/>
      <c r="F220" s="412"/>
      <c r="G220" s="412"/>
      <c r="H220" s="412"/>
    </row>
    <row r="221" spans="1:8">
      <c r="A221" s="412"/>
      <c r="B221" s="412"/>
      <c r="C221" s="412"/>
      <c r="D221" s="412"/>
      <c r="E221" s="412"/>
      <c r="F221" s="412"/>
      <c r="G221" s="412"/>
      <c r="H221" s="412"/>
    </row>
    <row r="222" spans="1:8" hidden="1">
      <c r="A222" s="412"/>
      <c r="B222" s="412"/>
      <c r="C222" s="412"/>
      <c r="D222" s="412"/>
      <c r="E222" s="412"/>
      <c r="F222" s="412"/>
      <c r="G222" s="412"/>
      <c r="H222" s="412"/>
    </row>
    <row r="223" spans="1:8" hidden="1">
      <c r="A223" s="412"/>
      <c r="B223" s="412"/>
      <c r="C223" s="412"/>
      <c r="D223" s="412"/>
      <c r="E223" s="412"/>
      <c r="F223" s="412"/>
      <c r="G223" s="412"/>
      <c r="H223" s="412"/>
    </row>
    <row r="224" spans="1:8" hidden="1">
      <c r="A224" s="412"/>
      <c r="B224" s="412"/>
      <c r="C224" s="412"/>
      <c r="D224" s="412"/>
      <c r="E224" s="412"/>
      <c r="F224" s="412"/>
      <c r="G224" s="412"/>
      <c r="H224" s="412"/>
    </row>
    <row r="226" spans="1:7">
      <c r="A226" s="1" t="s">
        <v>1282</v>
      </c>
      <c r="B226" s="1"/>
      <c r="C226" s="1"/>
      <c r="D226" s="1"/>
      <c r="E226" s="1"/>
      <c r="F226" s="1"/>
      <c r="G226" s="1"/>
    </row>
    <row r="227" spans="1:7">
      <c r="A227" s="376" t="s">
        <v>215</v>
      </c>
      <c r="B227" s="377" t="s">
        <v>216</v>
      </c>
      <c r="C227" s="377"/>
      <c r="D227" s="376" t="s">
        <v>4</v>
      </c>
      <c r="E227" s="376"/>
      <c r="F227" s="376"/>
      <c r="G227" s="378" t="s">
        <v>217</v>
      </c>
    </row>
    <row r="228" spans="1:7">
      <c r="A228" s="376"/>
      <c r="B228" s="2" t="s">
        <v>218</v>
      </c>
      <c r="C228" s="2" t="s">
        <v>219</v>
      </c>
      <c r="D228" s="2" t="s">
        <v>220</v>
      </c>
      <c r="E228" s="2" t="s">
        <v>6</v>
      </c>
      <c r="F228" s="2" t="s">
        <v>221</v>
      </c>
      <c r="G228" s="378"/>
    </row>
    <row r="229" spans="1:7">
      <c r="A229" s="3" t="s">
        <v>160</v>
      </c>
      <c r="B229" s="3">
        <v>60</v>
      </c>
      <c r="C229" s="3">
        <v>60</v>
      </c>
      <c r="D229" s="45">
        <v>3.36</v>
      </c>
      <c r="E229" s="45">
        <v>0.72</v>
      </c>
      <c r="F229" s="45">
        <v>35.28</v>
      </c>
      <c r="G229" s="45">
        <v>160.80000000000001</v>
      </c>
    </row>
    <row r="230" spans="1:7">
      <c r="A230" s="46" t="s">
        <v>232</v>
      </c>
      <c r="B230" s="47"/>
      <c r="C230" s="46">
        <v>60</v>
      </c>
      <c r="D230" s="48">
        <f>SUM(D229)</f>
        <v>3.36</v>
      </c>
      <c r="E230" s="48">
        <f t="shared" ref="E230:G230" si="5">SUM(E229)</f>
        <v>0.72</v>
      </c>
      <c r="F230" s="48">
        <f t="shared" si="5"/>
        <v>35.28</v>
      </c>
      <c r="G230" s="48">
        <f t="shared" si="5"/>
        <v>160.80000000000001</v>
      </c>
    </row>
    <row r="232" spans="1:7">
      <c r="A232" s="1" t="s">
        <v>842</v>
      </c>
      <c r="B232" s="1"/>
      <c r="C232" s="1"/>
      <c r="D232" s="1"/>
      <c r="E232" s="1"/>
      <c r="F232" s="1"/>
      <c r="G232" s="1"/>
    </row>
    <row r="233" spans="1:7">
      <c r="A233" s="376" t="s">
        <v>215</v>
      </c>
      <c r="B233" s="377" t="s">
        <v>216</v>
      </c>
      <c r="C233" s="377"/>
      <c r="D233" s="376" t="s">
        <v>4</v>
      </c>
      <c r="E233" s="376"/>
      <c r="F233" s="376"/>
      <c r="G233" s="378" t="s">
        <v>217</v>
      </c>
    </row>
    <row r="234" spans="1:7">
      <c r="A234" s="376"/>
      <c r="B234" s="289" t="s">
        <v>218</v>
      </c>
      <c r="C234" s="289" t="s">
        <v>219</v>
      </c>
      <c r="D234" s="289" t="s">
        <v>220</v>
      </c>
      <c r="E234" s="289" t="s">
        <v>6</v>
      </c>
      <c r="F234" s="289" t="s">
        <v>221</v>
      </c>
      <c r="G234" s="378"/>
    </row>
    <row r="235" spans="1:7">
      <c r="A235" s="290" t="s">
        <v>246</v>
      </c>
      <c r="B235" s="107">
        <v>26.45</v>
      </c>
      <c r="C235" s="107">
        <v>23</v>
      </c>
      <c r="D235" s="289">
        <v>0.08</v>
      </c>
      <c r="E235" s="289">
        <v>0.14000000000000001</v>
      </c>
      <c r="F235" s="289">
        <v>2.62</v>
      </c>
      <c r="G235" s="289">
        <v>12.04</v>
      </c>
    </row>
    <row r="236" spans="1:7">
      <c r="A236" s="290" t="s">
        <v>247</v>
      </c>
      <c r="B236" s="107">
        <v>20</v>
      </c>
      <c r="C236" s="107">
        <v>20</v>
      </c>
      <c r="D236" s="289">
        <v>0</v>
      </c>
      <c r="E236" s="289">
        <v>0</v>
      </c>
      <c r="F236" s="289">
        <v>19.96</v>
      </c>
      <c r="G236" s="289">
        <v>79.84</v>
      </c>
    </row>
    <row r="237" spans="1:7">
      <c r="A237" s="290" t="s">
        <v>248</v>
      </c>
      <c r="B237" s="107">
        <v>0.2</v>
      </c>
      <c r="C237" s="107">
        <v>0.2</v>
      </c>
      <c r="D237" s="289">
        <v>0</v>
      </c>
      <c r="E237" s="289">
        <v>0</v>
      </c>
      <c r="F237" s="289">
        <v>0</v>
      </c>
      <c r="G237" s="289">
        <v>0</v>
      </c>
    </row>
    <row r="238" spans="1:7">
      <c r="A238" s="290" t="s">
        <v>230</v>
      </c>
      <c r="B238" s="107">
        <v>157</v>
      </c>
      <c r="C238" s="107">
        <v>157</v>
      </c>
      <c r="D238" s="289">
        <v>0</v>
      </c>
      <c r="E238" s="289">
        <v>0</v>
      </c>
      <c r="F238" s="289">
        <v>0</v>
      </c>
      <c r="G238" s="289">
        <v>0</v>
      </c>
    </row>
    <row r="239" spans="1:7">
      <c r="A239" s="109" t="s">
        <v>232</v>
      </c>
      <c r="B239" s="109"/>
      <c r="C239" s="109">
        <v>200</v>
      </c>
      <c r="D239" s="110">
        <f>SUM(D235:D238)</f>
        <v>0.08</v>
      </c>
      <c r="E239" s="110">
        <f>SUM(E235:E238)</f>
        <v>0.14000000000000001</v>
      </c>
      <c r="F239" s="110">
        <f>SUM(F235:F238)</f>
        <v>22.580000000000002</v>
      </c>
      <c r="G239" s="110">
        <f>SUM(G235:G238)</f>
        <v>91.88</v>
      </c>
    </row>
    <row r="240" spans="1:7" ht="42" customHeight="1">
      <c r="A240" s="375" t="s">
        <v>539</v>
      </c>
      <c r="B240" s="375"/>
      <c r="C240" s="375"/>
      <c r="D240" s="375"/>
      <c r="E240" s="375"/>
      <c r="F240" s="375"/>
      <c r="G240" s="375"/>
    </row>
    <row r="243" spans="1:8">
      <c r="A243" s="363" t="s">
        <v>1094</v>
      </c>
      <c r="B243" s="363"/>
      <c r="C243" s="363"/>
      <c r="D243" s="363"/>
      <c r="E243" s="363"/>
      <c r="F243" s="363"/>
      <c r="G243" s="363"/>
    </row>
    <row r="245" spans="1:8">
      <c r="A245" s="1" t="s">
        <v>860</v>
      </c>
      <c r="B245" s="1"/>
      <c r="C245" s="1"/>
      <c r="D245" s="1"/>
      <c r="E245" s="1"/>
      <c r="F245" s="1"/>
      <c r="G245" s="1"/>
    </row>
    <row r="246" spans="1:8">
      <c r="A246" s="376" t="s">
        <v>215</v>
      </c>
      <c r="B246" s="377" t="s">
        <v>216</v>
      </c>
      <c r="C246" s="377"/>
      <c r="D246" s="376" t="s">
        <v>4</v>
      </c>
      <c r="E246" s="376"/>
      <c r="F246" s="376"/>
      <c r="G246" s="378" t="s">
        <v>217</v>
      </c>
    </row>
    <row r="247" spans="1:8">
      <c r="A247" s="376"/>
      <c r="B247" s="2" t="s">
        <v>218</v>
      </c>
      <c r="C247" s="2" t="s">
        <v>219</v>
      </c>
      <c r="D247" s="2" t="s">
        <v>220</v>
      </c>
      <c r="E247" s="2" t="s">
        <v>6</v>
      </c>
      <c r="F247" s="2" t="s">
        <v>221</v>
      </c>
      <c r="G247" s="378"/>
      <c r="H247" s="54"/>
    </row>
    <row r="248" spans="1:8">
      <c r="A248" s="3" t="s">
        <v>290</v>
      </c>
      <c r="B248" s="44">
        <v>46.610169491525426</v>
      </c>
      <c r="C248" s="44">
        <v>35</v>
      </c>
      <c r="D248" s="45">
        <v>6.2</v>
      </c>
      <c r="E248" s="45">
        <v>5.88</v>
      </c>
      <c r="F248" s="45">
        <v>0</v>
      </c>
      <c r="G248" s="45">
        <v>77.56</v>
      </c>
      <c r="H248" s="54"/>
    </row>
    <row r="249" spans="1:8">
      <c r="A249" s="3" t="s">
        <v>279</v>
      </c>
      <c r="B249" s="44">
        <v>19.491525423728813</v>
      </c>
      <c r="C249" s="44">
        <v>16.949152542372882</v>
      </c>
      <c r="D249" s="45">
        <v>0.22</v>
      </c>
      <c r="E249" s="45">
        <v>0.05</v>
      </c>
      <c r="F249" s="3">
        <v>0.83</v>
      </c>
      <c r="G249" s="3">
        <v>4.66</v>
      </c>
      <c r="H249" s="54"/>
    </row>
    <row r="250" spans="1:8">
      <c r="A250" s="3" t="s">
        <v>222</v>
      </c>
      <c r="B250" s="44">
        <v>297.45762711864404</v>
      </c>
      <c r="C250" s="44">
        <v>198.30508474576271</v>
      </c>
      <c r="D250" s="3">
        <v>3.96</v>
      </c>
      <c r="E250" s="3">
        <v>0.2</v>
      </c>
      <c r="F250" s="3">
        <v>29.35</v>
      </c>
      <c r="G250" s="3">
        <v>135.05000000000001</v>
      </c>
      <c r="H250" s="54"/>
    </row>
    <row r="251" spans="1:8">
      <c r="A251" s="3" t="s">
        <v>225</v>
      </c>
      <c r="B251" s="44">
        <v>10.169491525423728</v>
      </c>
      <c r="C251" s="44">
        <v>10.169491525423728</v>
      </c>
      <c r="D251" s="71">
        <v>0</v>
      </c>
      <c r="E251" s="3">
        <v>10.17</v>
      </c>
      <c r="F251" s="3">
        <v>0</v>
      </c>
      <c r="G251" s="3">
        <v>91.53</v>
      </c>
      <c r="H251" s="54"/>
    </row>
    <row r="252" spans="1:8">
      <c r="A252" s="3" t="s">
        <v>228</v>
      </c>
      <c r="B252" s="44">
        <v>1.0169491525423728</v>
      </c>
      <c r="C252" s="44">
        <v>1.0169491525423728</v>
      </c>
      <c r="D252" s="3">
        <v>0</v>
      </c>
      <c r="E252" s="3">
        <v>0</v>
      </c>
      <c r="F252" s="3">
        <v>0</v>
      </c>
      <c r="G252" s="3">
        <v>0</v>
      </c>
      <c r="H252" s="54"/>
    </row>
    <row r="253" spans="1:8">
      <c r="A253" s="3" t="s">
        <v>229</v>
      </c>
      <c r="B253" s="44">
        <v>0.33898305084745761</v>
      </c>
      <c r="C253" s="44">
        <v>0.33898305084745761</v>
      </c>
      <c r="D253" s="3">
        <v>0</v>
      </c>
      <c r="E253" s="3">
        <v>0</v>
      </c>
      <c r="F253" s="3">
        <v>0</v>
      </c>
      <c r="G253" s="3">
        <v>0</v>
      </c>
      <c r="H253" s="54"/>
    </row>
    <row r="254" spans="1:8">
      <c r="A254" s="3" t="s">
        <v>241</v>
      </c>
      <c r="B254" s="44">
        <v>2.8813559322033897</v>
      </c>
      <c r="C254" s="44">
        <v>2.8813559322033897</v>
      </c>
      <c r="D254" s="3">
        <v>0.13</v>
      </c>
      <c r="E254" s="3">
        <v>0.01</v>
      </c>
      <c r="F254" s="3">
        <v>0.71</v>
      </c>
      <c r="G254" s="3">
        <v>3.24</v>
      </c>
      <c r="H254" s="54"/>
    </row>
    <row r="255" spans="1:8">
      <c r="A255" s="3" t="s">
        <v>223</v>
      </c>
      <c r="B255" s="44">
        <v>23.728813559322035</v>
      </c>
      <c r="C255" s="44">
        <v>17.796610169491526</v>
      </c>
      <c r="D255" s="3">
        <v>0.18</v>
      </c>
      <c r="E255" s="3">
        <v>0.04</v>
      </c>
      <c r="F255" s="3">
        <v>0.85</v>
      </c>
      <c r="G255" s="3">
        <v>4.45</v>
      </c>
      <c r="H255" s="54"/>
    </row>
    <row r="256" spans="1:8">
      <c r="A256" s="3" t="s">
        <v>230</v>
      </c>
      <c r="B256" s="44">
        <v>84.745762711864401</v>
      </c>
      <c r="C256" s="44">
        <v>84.745762711864401</v>
      </c>
      <c r="D256" s="3">
        <v>0</v>
      </c>
      <c r="E256" s="3">
        <v>0</v>
      </c>
      <c r="F256" s="3">
        <v>0</v>
      </c>
      <c r="G256" s="3">
        <v>0</v>
      </c>
      <c r="H256" s="54"/>
    </row>
    <row r="257" spans="1:8">
      <c r="A257" s="46" t="s">
        <v>232</v>
      </c>
      <c r="B257" s="47"/>
      <c r="C257" s="46" t="s">
        <v>103</v>
      </c>
      <c r="D257" s="48">
        <f>SUM(D248:D256)</f>
        <v>10.69</v>
      </c>
      <c r="E257" s="48">
        <f t="shared" ref="E257:G257" si="6">SUM(E248:E256)</f>
        <v>16.350000000000001</v>
      </c>
      <c r="F257" s="48">
        <f t="shared" si="6"/>
        <v>31.740000000000002</v>
      </c>
      <c r="G257" s="48">
        <f t="shared" si="6"/>
        <v>316.49</v>
      </c>
      <c r="H257" s="54"/>
    </row>
    <row r="258" spans="1:8">
      <c r="A258" s="454" t="s">
        <v>1087</v>
      </c>
      <c r="B258" s="454"/>
      <c r="C258" s="454"/>
      <c r="D258" s="454"/>
      <c r="E258" s="454"/>
      <c r="F258" s="454"/>
      <c r="G258" s="454"/>
      <c r="H258" s="454"/>
    </row>
    <row r="259" spans="1:8">
      <c r="A259" s="454"/>
      <c r="B259" s="454"/>
      <c r="C259" s="454"/>
      <c r="D259" s="454"/>
      <c r="E259" s="454"/>
      <c r="F259" s="454"/>
      <c r="G259" s="454"/>
      <c r="H259" s="454"/>
    </row>
    <row r="260" spans="1:8">
      <c r="A260" s="454"/>
      <c r="B260" s="454"/>
      <c r="C260" s="454"/>
      <c r="D260" s="454"/>
      <c r="E260" s="454"/>
      <c r="F260" s="454"/>
      <c r="G260" s="454"/>
      <c r="H260" s="454"/>
    </row>
    <row r="261" spans="1:8" ht="12" customHeight="1">
      <c r="A261" s="454"/>
      <c r="B261" s="454"/>
      <c r="C261" s="454"/>
      <c r="D261" s="454"/>
      <c r="E261" s="454"/>
      <c r="F261" s="454"/>
      <c r="G261" s="454"/>
      <c r="H261" s="454"/>
    </row>
    <row r="262" spans="1:8" hidden="1">
      <c r="A262" s="454"/>
      <c r="B262" s="454"/>
      <c r="C262" s="454"/>
      <c r="D262" s="454"/>
      <c r="E262" s="454"/>
      <c r="F262" s="454"/>
      <c r="G262" s="454"/>
      <c r="H262" s="454"/>
    </row>
    <row r="264" spans="1:8">
      <c r="A264" s="1" t="s">
        <v>1289</v>
      </c>
      <c r="B264" s="1"/>
      <c r="C264" s="1"/>
      <c r="D264" s="1"/>
      <c r="E264" s="1"/>
      <c r="F264" s="1"/>
      <c r="G264" s="1"/>
    </row>
    <row r="265" spans="1:8">
      <c r="A265" s="376" t="s">
        <v>215</v>
      </c>
      <c r="B265" s="377" t="s">
        <v>216</v>
      </c>
      <c r="C265" s="377"/>
      <c r="D265" s="376" t="s">
        <v>4</v>
      </c>
      <c r="E265" s="376"/>
      <c r="F265" s="376"/>
      <c r="G265" s="378" t="s">
        <v>217</v>
      </c>
    </row>
    <row r="266" spans="1:8">
      <c r="A266" s="376"/>
      <c r="B266" s="289" t="s">
        <v>218</v>
      </c>
      <c r="C266" s="289" t="s">
        <v>219</v>
      </c>
      <c r="D266" s="289" t="s">
        <v>220</v>
      </c>
      <c r="E266" s="289" t="s">
        <v>6</v>
      </c>
      <c r="F266" s="289" t="s">
        <v>221</v>
      </c>
      <c r="G266" s="378"/>
    </row>
    <row r="267" spans="1:8">
      <c r="A267" s="290" t="s">
        <v>324</v>
      </c>
      <c r="B267" s="107">
        <v>118.61111111111111</v>
      </c>
      <c r="C267" s="107">
        <v>87.966666666666669</v>
      </c>
      <c r="D267" s="289">
        <v>1.23</v>
      </c>
      <c r="E267" s="289">
        <v>0.18</v>
      </c>
      <c r="F267" s="289">
        <v>3.7</v>
      </c>
      <c r="G267" s="289">
        <v>21.29</v>
      </c>
    </row>
    <row r="268" spans="1:8">
      <c r="A268" s="290" t="s">
        <v>500</v>
      </c>
      <c r="B268" s="107">
        <v>13.888888888888889</v>
      </c>
      <c r="C268" s="107">
        <v>10.15</v>
      </c>
      <c r="D268" s="289">
        <v>0.1</v>
      </c>
      <c r="E268" s="289">
        <v>0.02</v>
      </c>
      <c r="F268" s="289">
        <v>0.49</v>
      </c>
      <c r="G268" s="289">
        <v>2.54</v>
      </c>
    </row>
    <row r="269" spans="1:8">
      <c r="A269" s="290" t="s">
        <v>273</v>
      </c>
      <c r="B269" s="107">
        <v>0.44444444444444442</v>
      </c>
      <c r="C269" s="107">
        <v>0.44444444444444442</v>
      </c>
      <c r="D269" s="289">
        <v>0</v>
      </c>
      <c r="E269" s="289">
        <v>0</v>
      </c>
      <c r="F269" s="289">
        <v>0</v>
      </c>
      <c r="G269" s="289">
        <v>0</v>
      </c>
    </row>
    <row r="270" spans="1:8">
      <c r="A270" s="290" t="s">
        <v>225</v>
      </c>
      <c r="B270" s="107">
        <v>5.5555555555555554</v>
      </c>
      <c r="C270" s="107">
        <v>5.5555555555555554</v>
      </c>
      <c r="D270" s="289">
        <v>0</v>
      </c>
      <c r="E270" s="289">
        <v>8.3000000000000007</v>
      </c>
      <c r="F270" s="289">
        <v>0</v>
      </c>
      <c r="G270" s="289">
        <v>74.7</v>
      </c>
    </row>
    <row r="271" spans="1:8">
      <c r="A271" s="107" t="s">
        <v>228</v>
      </c>
      <c r="B271" s="107">
        <v>0.27777777777777779</v>
      </c>
      <c r="C271" s="107">
        <v>0.27777777777777779</v>
      </c>
      <c r="D271" s="289">
        <v>0</v>
      </c>
      <c r="E271" s="289">
        <v>0</v>
      </c>
      <c r="F271" s="289">
        <v>0</v>
      </c>
      <c r="G271" s="289">
        <v>0</v>
      </c>
    </row>
    <row r="272" spans="1:8">
      <c r="A272" s="107" t="s">
        <v>247</v>
      </c>
      <c r="B272" s="107">
        <v>5.5555555555555554</v>
      </c>
      <c r="C272" s="107">
        <v>5.5555555555555554</v>
      </c>
      <c r="D272" s="289">
        <v>0</v>
      </c>
      <c r="E272" s="289">
        <v>0</v>
      </c>
      <c r="F272" s="289">
        <v>5.55</v>
      </c>
      <c r="G272" s="289">
        <v>22.2</v>
      </c>
    </row>
    <row r="273" spans="1:8">
      <c r="A273" s="109" t="s">
        <v>232</v>
      </c>
      <c r="B273" s="109"/>
      <c r="C273" s="109">
        <v>110</v>
      </c>
      <c r="D273" s="110">
        <f>SUM(D267:D272)</f>
        <v>1.33</v>
      </c>
      <c r="E273" s="110">
        <f>SUM(E267:E272)</f>
        <v>8.5</v>
      </c>
      <c r="F273" s="110">
        <f>SUM(F267:F272)</f>
        <v>9.74</v>
      </c>
      <c r="G273" s="110">
        <f>SUM(G267:G272)</f>
        <v>120.73</v>
      </c>
    </row>
    <row r="274" spans="1:8" ht="37.950000000000003" customHeight="1">
      <c r="A274" s="375" t="s">
        <v>1288</v>
      </c>
      <c r="B274" s="375"/>
      <c r="C274" s="375"/>
      <c r="D274" s="375"/>
      <c r="E274" s="375"/>
      <c r="F274" s="375"/>
      <c r="G274" s="375"/>
    </row>
    <row r="276" spans="1:8">
      <c r="A276" s="1" t="s">
        <v>1282</v>
      </c>
      <c r="B276" s="1"/>
      <c r="C276" s="1"/>
      <c r="D276" s="1"/>
      <c r="E276" s="1"/>
      <c r="F276" s="1"/>
      <c r="G276" s="1"/>
    </row>
    <row r="277" spans="1:8">
      <c r="A277" s="376" t="s">
        <v>215</v>
      </c>
      <c r="B277" s="377" t="s">
        <v>216</v>
      </c>
      <c r="C277" s="377"/>
      <c r="D277" s="376" t="s">
        <v>4</v>
      </c>
      <c r="E277" s="376"/>
      <c r="F277" s="376"/>
      <c r="G277" s="378" t="s">
        <v>217</v>
      </c>
    </row>
    <row r="278" spans="1:8">
      <c r="A278" s="376"/>
      <c r="B278" s="2" t="s">
        <v>218</v>
      </c>
      <c r="C278" s="2" t="s">
        <v>219</v>
      </c>
      <c r="D278" s="2" t="s">
        <v>220</v>
      </c>
      <c r="E278" s="2" t="s">
        <v>6</v>
      </c>
      <c r="F278" s="2" t="s">
        <v>221</v>
      </c>
      <c r="G278" s="378"/>
    </row>
    <row r="279" spans="1:8">
      <c r="A279" s="3" t="s">
        <v>160</v>
      </c>
      <c r="B279" s="3">
        <v>60</v>
      </c>
      <c r="C279" s="3">
        <v>60</v>
      </c>
      <c r="D279" s="45">
        <v>3.36</v>
      </c>
      <c r="E279" s="45">
        <v>0.72</v>
      </c>
      <c r="F279" s="45">
        <v>35.28</v>
      </c>
      <c r="G279" s="45">
        <v>160.80000000000001</v>
      </c>
    </row>
    <row r="280" spans="1:8">
      <c r="A280" s="46" t="s">
        <v>232</v>
      </c>
      <c r="B280" s="47"/>
      <c r="C280" s="46">
        <v>60</v>
      </c>
      <c r="D280" s="48">
        <f>SUM(D279)</f>
        <v>3.36</v>
      </c>
      <c r="E280" s="48">
        <f t="shared" ref="E280:G280" si="7">SUM(E279)</f>
        <v>0.72</v>
      </c>
      <c r="F280" s="48">
        <f t="shared" si="7"/>
        <v>35.28</v>
      </c>
      <c r="G280" s="48">
        <f t="shared" si="7"/>
        <v>160.80000000000001</v>
      </c>
    </row>
    <row r="282" spans="1:8">
      <c r="A282" s="1" t="s">
        <v>1290</v>
      </c>
      <c r="B282" s="1"/>
      <c r="C282" s="1"/>
      <c r="D282" s="1"/>
      <c r="E282" s="1"/>
      <c r="F282" s="1"/>
      <c r="G282" s="1"/>
    </row>
    <row r="283" spans="1:8">
      <c r="A283" s="376" t="s">
        <v>215</v>
      </c>
      <c r="B283" s="377" t="s">
        <v>216</v>
      </c>
      <c r="C283" s="377"/>
      <c r="D283" s="376" t="s">
        <v>4</v>
      </c>
      <c r="E283" s="376"/>
      <c r="F283" s="376"/>
      <c r="G283" s="378" t="s">
        <v>217</v>
      </c>
    </row>
    <row r="284" spans="1:8">
      <c r="A284" s="376"/>
      <c r="B284" s="2" t="s">
        <v>218</v>
      </c>
      <c r="C284" s="2" t="s">
        <v>219</v>
      </c>
      <c r="D284" s="2" t="s">
        <v>220</v>
      </c>
      <c r="E284" s="2" t="s">
        <v>6</v>
      </c>
      <c r="F284" s="2" t="s">
        <v>221</v>
      </c>
      <c r="G284" s="378"/>
      <c r="H284" s="54"/>
    </row>
    <row r="285" spans="1:8">
      <c r="A285" s="3" t="s">
        <v>268</v>
      </c>
      <c r="B285" s="3">
        <v>200</v>
      </c>
      <c r="C285" s="3">
        <v>200</v>
      </c>
      <c r="D285" s="40">
        <v>6</v>
      </c>
      <c r="E285" s="40">
        <v>4</v>
      </c>
      <c r="F285" s="40">
        <v>4.5</v>
      </c>
      <c r="G285" s="40">
        <v>96</v>
      </c>
      <c r="H285" s="54"/>
    </row>
    <row r="286" spans="1:8">
      <c r="A286" s="46" t="s">
        <v>232</v>
      </c>
      <c r="B286" s="47"/>
      <c r="C286" s="46">
        <v>200</v>
      </c>
      <c r="D286" s="46">
        <f>SUM(D285)</f>
        <v>6</v>
      </c>
      <c r="E286" s="46">
        <f t="shared" ref="E286:G286" si="8">SUM(E285)</f>
        <v>4</v>
      </c>
      <c r="F286" s="46">
        <f t="shared" si="8"/>
        <v>4.5</v>
      </c>
      <c r="G286" s="46">
        <f t="shared" si="8"/>
        <v>96</v>
      </c>
      <c r="H286" s="54"/>
    </row>
    <row r="287" spans="1:8">
      <c r="A287" s="412" t="s">
        <v>577</v>
      </c>
      <c r="B287" s="412"/>
      <c r="C287" s="412"/>
      <c r="D287" s="412"/>
      <c r="E287" s="412"/>
      <c r="F287" s="412"/>
      <c r="G287" s="412"/>
      <c r="H287" s="412"/>
    </row>
    <row r="288" spans="1:8" ht="5.4" customHeight="1">
      <c r="A288" s="412"/>
      <c r="B288" s="412"/>
      <c r="C288" s="412"/>
      <c r="D288" s="412"/>
      <c r="E288" s="412"/>
      <c r="F288" s="412"/>
      <c r="G288" s="412"/>
      <c r="H288" s="412"/>
    </row>
    <row r="289" spans="1:8" hidden="1">
      <c r="A289" s="412"/>
      <c r="B289" s="412"/>
      <c r="C289" s="412"/>
      <c r="D289" s="412"/>
      <c r="E289" s="412"/>
      <c r="F289" s="412"/>
      <c r="G289" s="412"/>
      <c r="H289" s="412"/>
    </row>
    <row r="290" spans="1:8" hidden="1">
      <c r="A290" s="412"/>
      <c r="B290" s="412"/>
      <c r="C290" s="412"/>
      <c r="D290" s="412"/>
      <c r="E290" s="412"/>
      <c r="F290" s="412"/>
      <c r="G290" s="412"/>
      <c r="H290" s="412"/>
    </row>
    <row r="291" spans="1:8" hidden="1">
      <c r="A291" s="412"/>
      <c r="B291" s="412"/>
      <c r="C291" s="412"/>
      <c r="D291" s="412"/>
      <c r="E291" s="412"/>
      <c r="F291" s="412"/>
      <c r="G291" s="412"/>
      <c r="H291" s="412"/>
    </row>
    <row r="293" spans="1:8">
      <c r="A293" s="1" t="s">
        <v>1291</v>
      </c>
      <c r="B293" s="1"/>
      <c r="C293" s="1"/>
      <c r="D293" s="1"/>
      <c r="E293" s="1"/>
      <c r="F293" s="1"/>
      <c r="G293" s="1"/>
    </row>
    <row r="294" spans="1:8">
      <c r="A294" s="376" t="s">
        <v>215</v>
      </c>
      <c r="B294" s="377" t="s">
        <v>216</v>
      </c>
      <c r="C294" s="377"/>
      <c r="D294" s="376" t="s">
        <v>4</v>
      </c>
      <c r="E294" s="376"/>
      <c r="F294" s="376"/>
      <c r="G294" s="378" t="s">
        <v>217</v>
      </c>
    </row>
    <row r="295" spans="1:8">
      <c r="A295" s="376"/>
      <c r="B295" s="289" t="s">
        <v>218</v>
      </c>
      <c r="C295" s="289" t="s">
        <v>219</v>
      </c>
      <c r="D295" s="289" t="s">
        <v>220</v>
      </c>
      <c r="E295" s="289" t="s">
        <v>6</v>
      </c>
      <c r="F295" s="289" t="s">
        <v>221</v>
      </c>
      <c r="G295" s="378"/>
    </row>
    <row r="296" spans="1:8">
      <c r="A296" s="290" t="s">
        <v>579</v>
      </c>
      <c r="B296" s="107">
        <v>25</v>
      </c>
      <c r="C296" s="107">
        <v>25</v>
      </c>
      <c r="D296" s="289">
        <v>2.08</v>
      </c>
      <c r="E296" s="289">
        <v>2.15</v>
      </c>
      <c r="F296" s="289">
        <v>16.3</v>
      </c>
      <c r="G296" s="289">
        <v>94.8</v>
      </c>
    </row>
    <row r="297" spans="1:8">
      <c r="A297" s="109" t="s">
        <v>232</v>
      </c>
      <c r="B297" s="109"/>
      <c r="C297" s="132">
        <v>25</v>
      </c>
      <c r="D297" s="109">
        <f>SUM(D296:D296)</f>
        <v>2.08</v>
      </c>
      <c r="E297" s="109">
        <f>SUM(E296:E296)</f>
        <v>2.15</v>
      </c>
      <c r="F297" s="109">
        <f>SUM(F296:F296)</f>
        <v>16.3</v>
      </c>
      <c r="G297" s="109">
        <f>SUM(G296:G296)</f>
        <v>94.8</v>
      </c>
    </row>
    <row r="299" spans="1:8">
      <c r="A299" s="1" t="s">
        <v>1293</v>
      </c>
      <c r="B299" s="1"/>
      <c r="C299" s="1"/>
      <c r="D299" s="1"/>
      <c r="E299" s="1"/>
      <c r="F299" s="1"/>
      <c r="G299" s="1"/>
    </row>
    <row r="300" spans="1:8">
      <c r="A300" s="376" t="s">
        <v>215</v>
      </c>
      <c r="B300" s="377" t="s">
        <v>216</v>
      </c>
      <c r="C300" s="377"/>
      <c r="D300" s="376" t="s">
        <v>4</v>
      </c>
      <c r="E300" s="376"/>
      <c r="F300" s="376"/>
      <c r="G300" s="378" t="s">
        <v>217</v>
      </c>
    </row>
    <row r="301" spans="1:8">
      <c r="A301" s="376"/>
      <c r="B301" s="2" t="s">
        <v>218</v>
      </c>
      <c r="C301" s="2" t="s">
        <v>219</v>
      </c>
      <c r="D301" s="2" t="s">
        <v>220</v>
      </c>
      <c r="E301" s="2" t="s">
        <v>6</v>
      </c>
      <c r="F301" s="2" t="s">
        <v>221</v>
      </c>
      <c r="G301" s="378"/>
      <c r="H301" s="54"/>
    </row>
    <row r="302" spans="1:8">
      <c r="A302" s="3" t="s">
        <v>252</v>
      </c>
      <c r="B302" s="3">
        <v>100</v>
      </c>
      <c r="C302" s="3">
        <v>100</v>
      </c>
      <c r="D302" s="3">
        <v>0.6</v>
      </c>
      <c r="E302" s="3">
        <v>0.4</v>
      </c>
      <c r="F302" s="3">
        <v>12.4</v>
      </c>
      <c r="G302" s="3">
        <v>54.4</v>
      </c>
    </row>
    <row r="303" spans="1:8">
      <c r="A303" s="46" t="s">
        <v>232</v>
      </c>
      <c r="B303" s="46">
        <v>100</v>
      </c>
      <c r="C303" s="46">
        <v>100</v>
      </c>
      <c r="D303" s="46">
        <f>SUM(D302)</f>
        <v>0.6</v>
      </c>
      <c r="E303" s="46">
        <f t="shared" ref="E303:G303" si="9">SUM(E302)</f>
        <v>0.4</v>
      </c>
      <c r="F303" s="46">
        <f t="shared" si="9"/>
        <v>12.4</v>
      </c>
      <c r="G303" s="46">
        <f t="shared" si="9"/>
        <v>54.4</v>
      </c>
    </row>
    <row r="304" spans="1:8">
      <c r="A304" s="381" t="s">
        <v>253</v>
      </c>
      <c r="B304" s="381"/>
      <c r="C304" s="381"/>
      <c r="D304" s="381"/>
      <c r="E304" s="381"/>
      <c r="F304" s="381"/>
      <c r="G304" s="381"/>
      <c r="H304" s="381"/>
    </row>
    <row r="305" spans="1:8" ht="4.2" customHeight="1">
      <c r="A305" s="381"/>
      <c r="B305" s="381"/>
      <c r="C305" s="381"/>
      <c r="D305" s="381"/>
      <c r="E305" s="381"/>
      <c r="F305" s="381"/>
      <c r="G305" s="381"/>
      <c r="H305" s="381"/>
    </row>
    <row r="306" spans="1:8" hidden="1">
      <c r="A306" s="381"/>
      <c r="B306" s="381"/>
      <c r="C306" s="381"/>
      <c r="D306" s="381"/>
      <c r="E306" s="381"/>
      <c r="F306" s="381"/>
      <c r="G306" s="381"/>
      <c r="H306" s="381"/>
    </row>
    <row r="307" spans="1:8" hidden="1">
      <c r="A307" s="381"/>
      <c r="B307" s="381"/>
      <c r="C307" s="381"/>
      <c r="D307" s="381"/>
      <c r="E307" s="381"/>
      <c r="F307" s="381"/>
      <c r="G307" s="381"/>
      <c r="H307" s="381"/>
    </row>
    <row r="308" spans="1:8" hidden="1">
      <c r="A308" s="381"/>
      <c r="B308" s="381"/>
      <c r="C308" s="381"/>
      <c r="D308" s="381"/>
      <c r="E308" s="381"/>
      <c r="F308" s="381"/>
      <c r="G308" s="381"/>
      <c r="H308" s="381"/>
    </row>
    <row r="309" spans="1:8" hidden="1">
      <c r="A309" s="381"/>
      <c r="B309" s="381"/>
      <c r="C309" s="381"/>
      <c r="D309" s="381"/>
      <c r="E309" s="381"/>
      <c r="F309" s="381"/>
      <c r="G309" s="381"/>
      <c r="H309" s="381"/>
    </row>
    <row r="312" spans="1:8">
      <c r="A312" s="363" t="s">
        <v>1095</v>
      </c>
      <c r="B312" s="363"/>
      <c r="C312" s="363"/>
      <c r="D312" s="363"/>
      <c r="E312" s="363"/>
      <c r="F312" s="363"/>
      <c r="G312" s="363"/>
    </row>
    <row r="314" spans="1:8">
      <c r="A314" s="1" t="s">
        <v>872</v>
      </c>
      <c r="B314" s="1"/>
      <c r="C314" s="1"/>
      <c r="D314" s="1"/>
      <c r="E314" s="1"/>
      <c r="F314" s="1"/>
      <c r="G314" s="1"/>
    </row>
    <row r="315" spans="1:8">
      <c r="A315" s="376" t="s">
        <v>215</v>
      </c>
      <c r="B315" s="377" t="s">
        <v>216</v>
      </c>
      <c r="C315" s="377"/>
      <c r="D315" s="376" t="s">
        <v>4</v>
      </c>
      <c r="E315" s="376"/>
      <c r="F315" s="376"/>
      <c r="G315" s="378" t="s">
        <v>217</v>
      </c>
    </row>
    <row r="316" spans="1:8">
      <c r="A316" s="376"/>
      <c r="B316" s="2" t="s">
        <v>218</v>
      </c>
      <c r="C316" s="2" t="s">
        <v>219</v>
      </c>
      <c r="D316" s="2" t="s">
        <v>220</v>
      </c>
      <c r="E316" s="2" t="s">
        <v>6</v>
      </c>
      <c r="F316" s="2" t="s">
        <v>221</v>
      </c>
      <c r="G316" s="378"/>
      <c r="H316" s="54"/>
    </row>
    <row r="317" spans="1:8">
      <c r="A317" s="3" t="s">
        <v>222</v>
      </c>
      <c r="B317" s="44">
        <v>25</v>
      </c>
      <c r="C317" s="44">
        <v>16.439</v>
      </c>
      <c r="D317" s="45">
        <v>0.33</v>
      </c>
      <c r="E317" s="45">
        <v>0.02</v>
      </c>
      <c r="F317" s="45">
        <v>2.4300000000000002</v>
      </c>
      <c r="G317" s="45">
        <v>11.2</v>
      </c>
      <c r="H317" s="54"/>
    </row>
    <row r="318" spans="1:8">
      <c r="A318" s="3" t="s">
        <v>223</v>
      </c>
      <c r="B318" s="44">
        <v>22</v>
      </c>
      <c r="C318" s="44">
        <v>17</v>
      </c>
      <c r="D318" s="51">
        <v>0.17</v>
      </c>
      <c r="E318" s="3">
        <v>0.03</v>
      </c>
      <c r="F318" s="3">
        <v>0.82</v>
      </c>
      <c r="G318" s="3">
        <v>4.25</v>
      </c>
      <c r="H318" s="54"/>
    </row>
    <row r="319" spans="1:8">
      <c r="A319" s="3" t="s">
        <v>279</v>
      </c>
      <c r="B319" s="44">
        <v>6</v>
      </c>
      <c r="C319" s="44">
        <v>5.3020000000000005</v>
      </c>
      <c r="D319" s="51">
        <v>7.0000000000000007E-2</v>
      </c>
      <c r="E319" s="3">
        <v>0.02</v>
      </c>
      <c r="F319" s="3">
        <v>0.26</v>
      </c>
      <c r="G319" s="3">
        <v>1.46</v>
      </c>
      <c r="H319" s="54"/>
    </row>
    <row r="320" spans="1:8">
      <c r="A320" s="3" t="s">
        <v>225</v>
      </c>
      <c r="B320" s="44">
        <v>5</v>
      </c>
      <c r="C320" s="44">
        <v>5</v>
      </c>
      <c r="D320" s="3">
        <v>0</v>
      </c>
      <c r="E320" s="3">
        <v>5</v>
      </c>
      <c r="F320" s="3">
        <v>0</v>
      </c>
      <c r="G320" s="3">
        <v>45</v>
      </c>
      <c r="H320" s="54"/>
    </row>
    <row r="321" spans="1:8">
      <c r="A321" s="3" t="s">
        <v>324</v>
      </c>
      <c r="B321" s="44">
        <v>25</v>
      </c>
      <c r="C321" s="44">
        <v>18.542000000000002</v>
      </c>
      <c r="D321" s="3">
        <v>0.26</v>
      </c>
      <c r="E321" s="3">
        <v>0.04</v>
      </c>
      <c r="F321" s="3">
        <v>0.78</v>
      </c>
      <c r="G321" s="3">
        <v>4.49</v>
      </c>
      <c r="H321" s="54"/>
    </row>
    <row r="322" spans="1:8">
      <c r="A322" s="3" t="s">
        <v>325</v>
      </c>
      <c r="B322" s="44">
        <v>51.2</v>
      </c>
      <c r="C322" s="44">
        <v>42.215999999999994</v>
      </c>
      <c r="D322" s="3">
        <v>0.63</v>
      </c>
      <c r="E322" s="3">
        <v>0.04</v>
      </c>
      <c r="F322" s="3">
        <v>3.55</v>
      </c>
      <c r="G322" s="3">
        <v>17.100000000000001</v>
      </c>
      <c r="H322" s="54"/>
    </row>
    <row r="323" spans="1:8">
      <c r="A323" s="3" t="s">
        <v>273</v>
      </c>
      <c r="B323" s="44">
        <v>0.4</v>
      </c>
      <c r="C323" s="44">
        <v>0.4</v>
      </c>
      <c r="D323" s="45">
        <v>0</v>
      </c>
      <c r="E323" s="45">
        <v>0</v>
      </c>
      <c r="F323" s="45">
        <v>0</v>
      </c>
      <c r="G323" s="45">
        <v>0</v>
      </c>
      <c r="H323" s="54"/>
    </row>
    <row r="324" spans="1:8">
      <c r="A324" s="3" t="s">
        <v>227</v>
      </c>
      <c r="B324" s="44">
        <v>0.03</v>
      </c>
      <c r="C324" s="44">
        <v>0.03</v>
      </c>
      <c r="D324" s="45">
        <v>0</v>
      </c>
      <c r="E324" s="45">
        <v>0</v>
      </c>
      <c r="F324" s="45">
        <v>0</v>
      </c>
      <c r="G324" s="45">
        <v>0</v>
      </c>
      <c r="H324" s="54"/>
    </row>
    <row r="325" spans="1:8">
      <c r="A325" s="3" t="s">
        <v>228</v>
      </c>
      <c r="B325" s="44">
        <v>0.5</v>
      </c>
      <c r="C325" s="44">
        <v>0.5</v>
      </c>
      <c r="D325" s="45">
        <v>0</v>
      </c>
      <c r="E325" s="45">
        <v>0</v>
      </c>
      <c r="F325" s="45">
        <v>0</v>
      </c>
      <c r="G325" s="45">
        <v>0</v>
      </c>
      <c r="H325" s="54"/>
    </row>
    <row r="326" spans="1:8">
      <c r="A326" s="3" t="s">
        <v>229</v>
      </c>
      <c r="B326" s="44">
        <v>0.05</v>
      </c>
      <c r="C326" s="44">
        <v>0.05</v>
      </c>
      <c r="D326" s="45">
        <v>0</v>
      </c>
      <c r="E326" s="45">
        <v>0</v>
      </c>
      <c r="F326" s="45">
        <v>0</v>
      </c>
      <c r="G326" s="45">
        <v>0</v>
      </c>
      <c r="H326" s="54"/>
    </row>
    <row r="327" spans="1:8">
      <c r="A327" s="3" t="s">
        <v>230</v>
      </c>
      <c r="B327" s="44">
        <v>187</v>
      </c>
      <c r="C327" s="44">
        <v>187</v>
      </c>
      <c r="D327" s="45">
        <v>0</v>
      </c>
      <c r="E327" s="45">
        <v>0</v>
      </c>
      <c r="F327" s="45">
        <v>0</v>
      </c>
      <c r="G327" s="45">
        <v>0</v>
      </c>
      <c r="H327" s="54"/>
    </row>
    <row r="328" spans="1:8">
      <c r="A328" s="3" t="s">
        <v>311</v>
      </c>
      <c r="B328" s="44">
        <v>0.3</v>
      </c>
      <c r="C328" s="44">
        <v>0.3</v>
      </c>
      <c r="D328" s="45">
        <v>0</v>
      </c>
      <c r="E328" s="45">
        <v>0</v>
      </c>
      <c r="F328" s="45">
        <v>0</v>
      </c>
      <c r="G328" s="45">
        <v>0</v>
      </c>
      <c r="H328" s="54"/>
    </row>
    <row r="329" spans="1:8">
      <c r="A329" s="3" t="s">
        <v>300</v>
      </c>
      <c r="B329" s="44">
        <v>10</v>
      </c>
      <c r="C329" s="44">
        <v>10</v>
      </c>
      <c r="D329" s="3">
        <v>0.28000000000000003</v>
      </c>
      <c r="E329" s="3">
        <v>2</v>
      </c>
      <c r="F329" s="3">
        <v>0.32</v>
      </c>
      <c r="G329" s="3">
        <v>20.399999999999999</v>
      </c>
      <c r="H329" s="54"/>
    </row>
    <row r="330" spans="1:8">
      <c r="A330" s="46" t="s">
        <v>232</v>
      </c>
      <c r="B330" s="47"/>
      <c r="C330" s="46" t="s">
        <v>82</v>
      </c>
      <c r="D330" s="48">
        <f>SUM(D317:D329)</f>
        <v>1.74</v>
      </c>
      <c r="E330" s="48">
        <f t="shared" ref="E330:G330" si="10">SUM(E317:E329)</f>
        <v>7.15</v>
      </c>
      <c r="F330" s="48">
        <f t="shared" si="10"/>
        <v>8.16</v>
      </c>
      <c r="G330" s="48">
        <f t="shared" si="10"/>
        <v>103.9</v>
      </c>
      <c r="H330" s="54"/>
    </row>
    <row r="331" spans="1:8">
      <c r="A331" s="412" t="s">
        <v>326</v>
      </c>
      <c r="B331" s="412"/>
      <c r="C331" s="412"/>
      <c r="D331" s="412"/>
      <c r="E331" s="412"/>
      <c r="F331" s="412"/>
      <c r="G331" s="412"/>
      <c r="H331" s="412"/>
    </row>
    <row r="332" spans="1:8">
      <c r="A332" s="412"/>
      <c r="B332" s="412"/>
      <c r="C332" s="412"/>
      <c r="D332" s="412"/>
      <c r="E332" s="412"/>
      <c r="F332" s="412"/>
      <c r="G332" s="412"/>
      <c r="H332" s="412"/>
    </row>
    <row r="333" spans="1:8">
      <c r="A333" s="412"/>
      <c r="B333" s="412"/>
      <c r="C333" s="412"/>
      <c r="D333" s="412"/>
      <c r="E333" s="412"/>
      <c r="F333" s="412"/>
      <c r="G333" s="412"/>
      <c r="H333" s="412"/>
    </row>
    <row r="334" spans="1:8">
      <c r="A334" s="412"/>
      <c r="B334" s="412"/>
      <c r="C334" s="412"/>
      <c r="D334" s="412"/>
      <c r="E334" s="412"/>
      <c r="F334" s="412"/>
      <c r="G334" s="412"/>
      <c r="H334" s="412"/>
    </row>
    <row r="335" spans="1:8" ht="29.4" customHeight="1">
      <c r="A335" s="412"/>
      <c r="B335" s="412"/>
      <c r="C335" s="412"/>
      <c r="D335" s="412"/>
      <c r="E335" s="412"/>
      <c r="F335" s="412"/>
      <c r="G335" s="412"/>
      <c r="H335" s="412"/>
    </row>
    <row r="337" spans="1:7">
      <c r="A337" s="1" t="s">
        <v>1294</v>
      </c>
      <c r="B337" s="1"/>
      <c r="C337" s="1"/>
      <c r="D337" s="1"/>
      <c r="E337" s="1"/>
      <c r="F337" s="1"/>
      <c r="G337" s="1"/>
    </row>
    <row r="338" spans="1:7">
      <c r="A338" s="376" t="s">
        <v>215</v>
      </c>
      <c r="B338" s="376" t="s">
        <v>216</v>
      </c>
      <c r="C338" s="376"/>
      <c r="D338" s="376" t="s">
        <v>4</v>
      </c>
      <c r="E338" s="376"/>
      <c r="F338" s="376"/>
      <c r="G338" s="378" t="s">
        <v>217</v>
      </c>
    </row>
    <row r="339" spans="1:7">
      <c r="A339" s="376"/>
      <c r="B339" s="296" t="s">
        <v>218</v>
      </c>
      <c r="C339" s="296" t="s">
        <v>219</v>
      </c>
      <c r="D339" s="296" t="s">
        <v>220</v>
      </c>
      <c r="E339" s="296" t="s">
        <v>6</v>
      </c>
      <c r="F339" s="296" t="s">
        <v>221</v>
      </c>
      <c r="G339" s="378"/>
    </row>
    <row r="340" spans="1:7">
      <c r="A340" s="296" t="s">
        <v>278</v>
      </c>
      <c r="B340" s="107">
        <v>42.424242424242422</v>
      </c>
      <c r="C340" s="107">
        <v>42.424242424242422</v>
      </c>
      <c r="D340" s="296">
        <v>6.24</v>
      </c>
      <c r="E340" s="296">
        <v>7.13</v>
      </c>
      <c r="F340" s="296">
        <v>0</v>
      </c>
      <c r="G340" s="296">
        <v>89.08</v>
      </c>
    </row>
    <row r="341" spans="1:7">
      <c r="A341" s="296" t="s">
        <v>1180</v>
      </c>
      <c r="B341" s="107">
        <v>18.181818181818183</v>
      </c>
      <c r="C341" s="107">
        <v>18.181818181818183</v>
      </c>
      <c r="D341" s="296">
        <v>3.38</v>
      </c>
      <c r="E341" s="296">
        <v>2.91</v>
      </c>
      <c r="F341" s="296">
        <v>0</v>
      </c>
      <c r="G341" s="296">
        <v>39.71</v>
      </c>
    </row>
    <row r="342" spans="1:7">
      <c r="A342" s="296" t="s">
        <v>262</v>
      </c>
      <c r="B342" s="107">
        <v>4.3939393939393936</v>
      </c>
      <c r="C342" s="107">
        <v>4.3939393939393936</v>
      </c>
      <c r="D342" s="296">
        <v>0.36</v>
      </c>
      <c r="E342" s="296">
        <v>0.11</v>
      </c>
      <c r="F342" s="296">
        <v>2.23</v>
      </c>
      <c r="G342" s="296">
        <v>11.27</v>
      </c>
    </row>
    <row r="343" spans="1:7">
      <c r="A343" s="296" t="s">
        <v>279</v>
      </c>
      <c r="B343" s="107">
        <v>6.3636363636363633</v>
      </c>
      <c r="C343" s="107">
        <v>5.3</v>
      </c>
      <c r="D343" s="296">
        <v>7.0000000000000007E-2</v>
      </c>
      <c r="E343" s="296">
        <v>0.02</v>
      </c>
      <c r="F343" s="296">
        <v>0.26</v>
      </c>
      <c r="G343" s="296">
        <v>1.46</v>
      </c>
    </row>
    <row r="344" spans="1:7">
      <c r="A344" s="107" t="s">
        <v>230</v>
      </c>
      <c r="B344" s="107">
        <v>5</v>
      </c>
      <c r="C344" s="107">
        <v>5</v>
      </c>
      <c r="D344" s="296">
        <v>0</v>
      </c>
      <c r="E344" s="296">
        <v>0</v>
      </c>
      <c r="F344" s="296">
        <v>0</v>
      </c>
      <c r="G344" s="296">
        <v>0</v>
      </c>
    </row>
    <row r="345" spans="1:7">
      <c r="A345" s="107" t="s">
        <v>309</v>
      </c>
      <c r="B345" s="107">
        <v>10</v>
      </c>
      <c r="C345" s="309">
        <v>10</v>
      </c>
      <c r="D345" s="296">
        <v>1.29</v>
      </c>
      <c r="E345" s="296">
        <v>1.1200000000000001</v>
      </c>
      <c r="F345" s="296">
        <v>7.0000000000000007E-2</v>
      </c>
      <c r="G345" s="296">
        <v>15.52</v>
      </c>
    </row>
    <row r="346" spans="1:7">
      <c r="A346" s="296" t="s">
        <v>1181</v>
      </c>
      <c r="B346" s="107">
        <v>3.0303030303030303</v>
      </c>
      <c r="C346" s="107">
        <v>3.0303030303030303</v>
      </c>
      <c r="D346" s="296">
        <v>0.31</v>
      </c>
      <c r="E346" s="296">
        <v>0.03</v>
      </c>
      <c r="F346" s="296">
        <v>2.2400000000000002</v>
      </c>
      <c r="G346" s="296">
        <v>10.46</v>
      </c>
    </row>
    <row r="347" spans="1:7">
      <c r="A347" s="296" t="s">
        <v>228</v>
      </c>
      <c r="B347" s="107">
        <v>0.18181818181818182</v>
      </c>
      <c r="C347" s="107">
        <v>0.18181818181818182</v>
      </c>
      <c r="D347" s="296">
        <v>0</v>
      </c>
      <c r="E347" s="296">
        <v>0</v>
      </c>
      <c r="F347" s="296">
        <v>0</v>
      </c>
      <c r="G347" s="296">
        <v>0</v>
      </c>
    </row>
    <row r="348" spans="1:7">
      <c r="A348" s="296" t="s">
        <v>229</v>
      </c>
      <c r="B348" s="107">
        <v>6.7424242424242428E-2</v>
      </c>
      <c r="C348" s="107">
        <v>6.0606060606060608E-2</v>
      </c>
      <c r="D348" s="296">
        <v>0</v>
      </c>
      <c r="E348" s="296">
        <v>0</v>
      </c>
      <c r="F348" s="296">
        <v>0</v>
      </c>
      <c r="G348" s="296">
        <v>0</v>
      </c>
    </row>
    <row r="349" spans="1:7">
      <c r="A349" s="296" t="s">
        <v>628</v>
      </c>
      <c r="B349" s="107">
        <v>0.30299999999999999</v>
      </c>
      <c r="C349" s="107">
        <v>0.30303030303030304</v>
      </c>
      <c r="D349" s="296">
        <v>0.06</v>
      </c>
      <c r="E349" s="296">
        <v>0.04</v>
      </c>
      <c r="F349" s="296">
        <v>0.04</v>
      </c>
      <c r="G349" s="296">
        <v>0.78</v>
      </c>
    </row>
    <row r="350" spans="1:7">
      <c r="A350" s="296" t="s">
        <v>225</v>
      </c>
      <c r="B350" s="107">
        <v>2</v>
      </c>
      <c r="C350" s="107">
        <v>2</v>
      </c>
      <c r="D350" s="296">
        <v>0</v>
      </c>
      <c r="E350" s="296">
        <v>2</v>
      </c>
      <c r="F350" s="296">
        <v>0</v>
      </c>
      <c r="G350" s="296">
        <v>18</v>
      </c>
    </row>
    <row r="351" spans="1:7">
      <c r="A351" s="109" t="s">
        <v>232</v>
      </c>
      <c r="B351" s="109"/>
      <c r="C351" s="109">
        <v>75</v>
      </c>
      <c r="D351" s="110">
        <f>SUM(D340:D350)</f>
        <v>11.71</v>
      </c>
      <c r="E351" s="110">
        <f>SUM(E340:E350)</f>
        <v>13.359999999999998</v>
      </c>
      <c r="F351" s="110">
        <f>SUM(F340:F350)</f>
        <v>4.8400000000000007</v>
      </c>
      <c r="G351" s="110">
        <f>SUM(G340:G350)</f>
        <v>186.28000000000003</v>
      </c>
    </row>
    <row r="352" spans="1:7" ht="70.2" customHeight="1">
      <c r="A352" s="375" t="s">
        <v>1182</v>
      </c>
      <c r="B352" s="375"/>
      <c r="C352" s="375"/>
      <c r="D352" s="375"/>
      <c r="E352" s="375"/>
      <c r="F352" s="375"/>
      <c r="G352" s="375"/>
    </row>
    <row r="354" spans="1:7">
      <c r="A354" s="1" t="s">
        <v>878</v>
      </c>
      <c r="B354" s="1"/>
      <c r="C354" s="1"/>
      <c r="D354" s="1"/>
      <c r="E354" s="1"/>
      <c r="F354" s="1"/>
      <c r="G354" s="1"/>
    </row>
    <row r="355" spans="1:7">
      <c r="A355" s="376" t="s">
        <v>215</v>
      </c>
      <c r="B355" s="377" t="s">
        <v>216</v>
      </c>
      <c r="C355" s="377"/>
      <c r="D355" s="376" t="s">
        <v>4</v>
      </c>
      <c r="E355" s="376"/>
      <c r="F355" s="376"/>
      <c r="G355" s="378" t="s">
        <v>217</v>
      </c>
    </row>
    <row r="356" spans="1:7">
      <c r="A356" s="376"/>
      <c r="B356" s="289" t="s">
        <v>218</v>
      </c>
      <c r="C356" s="289" t="s">
        <v>219</v>
      </c>
      <c r="D356" s="289" t="s">
        <v>220</v>
      </c>
      <c r="E356" s="289" t="s">
        <v>6</v>
      </c>
      <c r="F356" s="289" t="s">
        <v>221</v>
      </c>
      <c r="G356" s="378"/>
    </row>
    <row r="357" spans="1:7">
      <c r="A357" s="290" t="s">
        <v>222</v>
      </c>
      <c r="B357" s="107">
        <v>327.4786666666667</v>
      </c>
      <c r="C357" s="107">
        <v>215.33333333333331</v>
      </c>
      <c r="D357" s="289">
        <v>4.3099999999999996</v>
      </c>
      <c r="E357" s="289">
        <v>0.22</v>
      </c>
      <c r="F357" s="289">
        <v>31.87</v>
      </c>
      <c r="G357" s="289">
        <v>146.63999999999999</v>
      </c>
    </row>
    <row r="358" spans="1:7">
      <c r="A358" s="290" t="s">
        <v>228</v>
      </c>
      <c r="B358" s="107">
        <v>0.46666666666666667</v>
      </c>
      <c r="C358" s="107">
        <v>0.46666666666666667</v>
      </c>
      <c r="D358" s="289">
        <v>0</v>
      </c>
      <c r="E358" s="289">
        <v>0</v>
      </c>
      <c r="F358" s="289">
        <v>0</v>
      </c>
      <c r="G358" s="289">
        <v>0</v>
      </c>
    </row>
    <row r="359" spans="1:7">
      <c r="A359" s="212" t="s">
        <v>232</v>
      </c>
      <c r="B359" s="212"/>
      <c r="C359" s="212">
        <v>200</v>
      </c>
      <c r="D359" s="213">
        <f>SUM(D357:D358)</f>
        <v>4.3099999999999996</v>
      </c>
      <c r="E359" s="213">
        <f>SUM(E357:E358)</f>
        <v>0.22</v>
      </c>
      <c r="F359" s="213">
        <f>SUM(F357:F358)</f>
        <v>31.87</v>
      </c>
      <c r="G359" s="213">
        <f>SUM(G357:G358)</f>
        <v>146.63999999999999</v>
      </c>
    </row>
    <row r="360" spans="1:7" ht="42.6" customHeight="1">
      <c r="A360" s="375" t="s">
        <v>266</v>
      </c>
      <c r="B360" s="375"/>
      <c r="C360" s="375"/>
      <c r="D360" s="375"/>
      <c r="E360" s="375"/>
      <c r="F360" s="375"/>
      <c r="G360" s="375"/>
    </row>
    <row r="362" spans="1:7">
      <c r="A362" s="1" t="s">
        <v>1295</v>
      </c>
      <c r="B362" s="1"/>
      <c r="C362" s="1"/>
      <c r="D362" s="1"/>
      <c r="E362" s="1"/>
      <c r="F362" s="1"/>
      <c r="G362" s="1"/>
    </row>
    <row r="363" spans="1:7">
      <c r="A363" s="376" t="s">
        <v>215</v>
      </c>
      <c r="B363" s="377" t="s">
        <v>216</v>
      </c>
      <c r="C363" s="377"/>
      <c r="D363" s="376" t="s">
        <v>4</v>
      </c>
      <c r="E363" s="376"/>
      <c r="F363" s="376"/>
      <c r="G363" s="378" t="s">
        <v>217</v>
      </c>
    </row>
    <row r="364" spans="1:7">
      <c r="A364" s="376"/>
      <c r="B364" s="289" t="s">
        <v>218</v>
      </c>
      <c r="C364" s="289" t="s">
        <v>219</v>
      </c>
      <c r="D364" s="289" t="s">
        <v>220</v>
      </c>
      <c r="E364" s="289" t="s">
        <v>6</v>
      </c>
      <c r="F364" s="289" t="s">
        <v>221</v>
      </c>
      <c r="G364" s="378"/>
    </row>
    <row r="365" spans="1:7">
      <c r="A365" s="290" t="s">
        <v>980</v>
      </c>
      <c r="B365" s="107">
        <v>10</v>
      </c>
      <c r="C365" s="107">
        <v>10</v>
      </c>
      <c r="D365" s="289">
        <v>0.25</v>
      </c>
      <c r="E365" s="289">
        <v>3.5</v>
      </c>
      <c r="F365" s="289">
        <v>0.3</v>
      </c>
      <c r="G365" s="289">
        <v>33.700000000000003</v>
      </c>
    </row>
    <row r="366" spans="1:7">
      <c r="A366" s="290" t="s">
        <v>394</v>
      </c>
      <c r="B366" s="107">
        <v>3.75</v>
      </c>
      <c r="C366" s="107">
        <v>3.75</v>
      </c>
      <c r="D366" s="289">
        <v>0.39</v>
      </c>
      <c r="E366" s="289">
        <v>0.03</v>
      </c>
      <c r="F366" s="289">
        <v>2.78</v>
      </c>
      <c r="G366" s="289">
        <v>12.95</v>
      </c>
    </row>
    <row r="367" spans="1:7">
      <c r="A367" s="290" t="s">
        <v>311</v>
      </c>
      <c r="B367" s="107">
        <v>0.3</v>
      </c>
      <c r="C367" s="107">
        <v>0.3</v>
      </c>
      <c r="D367" s="289">
        <v>0</v>
      </c>
      <c r="E367" s="289">
        <v>0</v>
      </c>
      <c r="F367" s="289">
        <v>0</v>
      </c>
      <c r="G367" s="289">
        <v>0</v>
      </c>
    </row>
    <row r="368" spans="1:7">
      <c r="A368" s="290" t="s">
        <v>228</v>
      </c>
      <c r="B368" s="107">
        <v>0.11</v>
      </c>
      <c r="C368" s="107">
        <v>0.11</v>
      </c>
      <c r="D368" s="289">
        <v>0</v>
      </c>
      <c r="E368" s="289">
        <v>0</v>
      </c>
      <c r="F368" s="289">
        <v>0</v>
      </c>
      <c r="G368" s="289">
        <v>0</v>
      </c>
    </row>
    <row r="369" spans="1:7">
      <c r="A369" s="107" t="s">
        <v>229</v>
      </c>
      <c r="B369" s="107">
        <v>0.03</v>
      </c>
      <c r="C369" s="107">
        <v>0.03</v>
      </c>
      <c r="D369" s="289">
        <v>0</v>
      </c>
      <c r="E369" s="289">
        <v>0</v>
      </c>
      <c r="F369" s="289">
        <v>0</v>
      </c>
      <c r="G369" s="289">
        <v>0</v>
      </c>
    </row>
    <row r="370" spans="1:7">
      <c r="A370" s="107" t="s">
        <v>225</v>
      </c>
      <c r="B370" s="107">
        <v>1</v>
      </c>
      <c r="C370" s="289">
        <v>1</v>
      </c>
      <c r="D370" s="289">
        <v>0</v>
      </c>
      <c r="E370" s="289">
        <v>1</v>
      </c>
      <c r="F370" s="289">
        <v>0</v>
      </c>
      <c r="G370" s="289">
        <v>9</v>
      </c>
    </row>
    <row r="371" spans="1:7">
      <c r="A371" s="290" t="s">
        <v>230</v>
      </c>
      <c r="B371" s="107">
        <v>37.5</v>
      </c>
      <c r="C371" s="107">
        <v>37.5</v>
      </c>
      <c r="D371" s="289">
        <v>0</v>
      </c>
      <c r="E371" s="289">
        <v>0</v>
      </c>
      <c r="F371" s="289">
        <v>0</v>
      </c>
      <c r="G371" s="289">
        <v>0</v>
      </c>
    </row>
    <row r="372" spans="1:7">
      <c r="A372" s="109" t="s">
        <v>232</v>
      </c>
      <c r="B372" s="109"/>
      <c r="C372" s="109">
        <v>50</v>
      </c>
      <c r="D372" s="110">
        <f>SUM(D365:D371)</f>
        <v>0.64</v>
      </c>
      <c r="E372" s="110">
        <f>SUM(E365:E371)</f>
        <v>4.5299999999999994</v>
      </c>
      <c r="F372" s="110">
        <f>SUM(F365:F371)</f>
        <v>3.0799999999999996</v>
      </c>
      <c r="G372" s="110">
        <f>SUM(G365:G371)</f>
        <v>55.650000000000006</v>
      </c>
    </row>
    <row r="373" spans="1:7" ht="29.4" customHeight="1">
      <c r="A373" s="375" t="s">
        <v>1184</v>
      </c>
      <c r="B373" s="375"/>
      <c r="C373" s="375"/>
      <c r="D373" s="375"/>
      <c r="E373" s="375"/>
      <c r="F373" s="375"/>
      <c r="G373" s="375"/>
    </row>
    <row r="374" spans="1:7">
      <c r="D374" s="52"/>
      <c r="E374" s="52"/>
      <c r="F374" s="52"/>
      <c r="G374" s="52"/>
    </row>
    <row r="375" spans="1:7">
      <c r="A375" s="1" t="s">
        <v>861</v>
      </c>
      <c r="B375" s="1"/>
      <c r="C375" s="1"/>
      <c r="D375" s="1"/>
      <c r="E375" s="1"/>
      <c r="F375" s="1"/>
      <c r="G375" s="1"/>
    </row>
    <row r="376" spans="1:7">
      <c r="A376" s="376" t="s">
        <v>215</v>
      </c>
      <c r="B376" s="377" t="s">
        <v>216</v>
      </c>
      <c r="C376" s="377"/>
      <c r="D376" s="376" t="s">
        <v>4</v>
      </c>
      <c r="E376" s="376"/>
      <c r="F376" s="376"/>
      <c r="G376" s="378" t="s">
        <v>217</v>
      </c>
    </row>
    <row r="377" spans="1:7">
      <c r="A377" s="376"/>
      <c r="B377" s="2" t="s">
        <v>218</v>
      </c>
      <c r="C377" s="2" t="s">
        <v>219</v>
      </c>
      <c r="D377" s="2" t="s">
        <v>220</v>
      </c>
      <c r="E377" s="2" t="s">
        <v>6</v>
      </c>
      <c r="F377" s="2" t="s">
        <v>221</v>
      </c>
      <c r="G377" s="378"/>
    </row>
    <row r="378" spans="1:7">
      <c r="A378" s="3" t="s">
        <v>292</v>
      </c>
      <c r="B378" s="44">
        <v>115.08</v>
      </c>
      <c r="C378" s="44">
        <v>84.1</v>
      </c>
      <c r="D378" s="45">
        <v>0.84</v>
      </c>
      <c r="E378" s="45">
        <v>0.17</v>
      </c>
      <c r="F378" s="45">
        <v>4.04</v>
      </c>
      <c r="G378" s="45">
        <v>21.03</v>
      </c>
    </row>
    <row r="379" spans="1:7">
      <c r="A379" s="3" t="s">
        <v>273</v>
      </c>
      <c r="B379" s="44">
        <v>0.4</v>
      </c>
      <c r="C379" s="44">
        <v>0.4</v>
      </c>
      <c r="D379" s="45">
        <v>0</v>
      </c>
      <c r="E379" s="45">
        <v>0</v>
      </c>
      <c r="F379" s="45">
        <v>0</v>
      </c>
      <c r="G379" s="45">
        <v>0</v>
      </c>
    </row>
    <row r="380" spans="1:7">
      <c r="A380" s="3" t="s">
        <v>247</v>
      </c>
      <c r="B380" s="44">
        <v>4</v>
      </c>
      <c r="C380" s="44">
        <v>4</v>
      </c>
      <c r="D380" s="45">
        <v>0</v>
      </c>
      <c r="E380" s="45">
        <v>0</v>
      </c>
      <c r="F380" s="45">
        <v>3.99</v>
      </c>
      <c r="G380" s="45">
        <v>15.97</v>
      </c>
    </row>
    <row r="381" spans="1:7">
      <c r="A381" s="3" t="s">
        <v>228</v>
      </c>
      <c r="B381" s="44">
        <v>0.25</v>
      </c>
      <c r="C381" s="44">
        <v>0.25</v>
      </c>
      <c r="D381" s="45">
        <v>0</v>
      </c>
      <c r="E381" s="45">
        <v>0</v>
      </c>
      <c r="F381" s="45">
        <v>0</v>
      </c>
      <c r="G381" s="45">
        <v>0</v>
      </c>
    </row>
    <row r="382" spans="1:7">
      <c r="A382" s="3" t="s">
        <v>293</v>
      </c>
      <c r="B382" s="44">
        <v>0.6</v>
      </c>
      <c r="C382" s="44">
        <v>0.54</v>
      </c>
      <c r="D382" s="45">
        <v>0.04</v>
      </c>
      <c r="E382" s="45">
        <v>0</v>
      </c>
      <c r="F382" s="45">
        <v>0.16</v>
      </c>
      <c r="G382" s="45">
        <v>0.81</v>
      </c>
    </row>
    <row r="383" spans="1:7">
      <c r="A383" s="3" t="s">
        <v>225</v>
      </c>
      <c r="B383" s="44">
        <v>8</v>
      </c>
      <c r="C383" s="44">
        <v>8</v>
      </c>
      <c r="D383" s="45">
        <v>0</v>
      </c>
      <c r="E383" s="45">
        <v>8</v>
      </c>
      <c r="F383" s="45">
        <v>0</v>
      </c>
      <c r="G383" s="45">
        <v>72</v>
      </c>
    </row>
    <row r="384" spans="1:7">
      <c r="A384" s="55" t="s">
        <v>232</v>
      </c>
      <c r="B384" s="56"/>
      <c r="C384" s="55">
        <v>95</v>
      </c>
      <c r="D384" s="59">
        <f>SUM(D378:D383)</f>
        <v>0.88</v>
      </c>
      <c r="E384" s="59">
        <f t="shared" ref="E384:G384" si="11">SUM(E378:E383)</f>
        <v>8.17</v>
      </c>
      <c r="F384" s="59">
        <f t="shared" si="11"/>
        <v>8.1900000000000013</v>
      </c>
      <c r="G384" s="59">
        <f t="shared" si="11"/>
        <v>109.81</v>
      </c>
    </row>
    <row r="385" spans="1:8" ht="39.6" customHeight="1">
      <c r="A385" s="421" t="s">
        <v>294</v>
      </c>
      <c r="B385" s="421"/>
      <c r="C385" s="421"/>
      <c r="D385" s="421"/>
      <c r="E385" s="421"/>
      <c r="F385" s="421"/>
      <c r="G385" s="421"/>
    </row>
    <row r="387" spans="1:8">
      <c r="A387" s="1" t="s">
        <v>1036</v>
      </c>
      <c r="B387" s="1"/>
      <c r="C387" s="1"/>
      <c r="D387" s="1"/>
      <c r="E387" s="1"/>
      <c r="F387" s="1"/>
      <c r="G387" s="1"/>
    </row>
    <row r="388" spans="1:8">
      <c r="A388" s="376" t="s">
        <v>215</v>
      </c>
      <c r="B388" s="377" t="s">
        <v>216</v>
      </c>
      <c r="C388" s="377"/>
      <c r="D388" s="376" t="s">
        <v>4</v>
      </c>
      <c r="E388" s="376"/>
      <c r="F388" s="376"/>
      <c r="G388" s="378" t="s">
        <v>217</v>
      </c>
    </row>
    <row r="389" spans="1:8">
      <c r="A389" s="376"/>
      <c r="B389" s="2" t="s">
        <v>218</v>
      </c>
      <c r="C389" s="2" t="s">
        <v>219</v>
      </c>
      <c r="D389" s="2" t="s">
        <v>220</v>
      </c>
      <c r="E389" s="2" t="s">
        <v>6</v>
      </c>
      <c r="F389" s="2" t="s">
        <v>221</v>
      </c>
      <c r="G389" s="378"/>
    </row>
    <row r="390" spans="1:8">
      <c r="A390" s="3" t="s">
        <v>1023</v>
      </c>
      <c r="B390" s="3">
        <v>65</v>
      </c>
      <c r="C390" s="3">
        <v>65</v>
      </c>
      <c r="D390" s="40">
        <v>4.3</v>
      </c>
      <c r="E390" s="40">
        <v>0.78</v>
      </c>
      <c r="F390" s="40">
        <v>32.5</v>
      </c>
      <c r="G390" s="40">
        <v>154.18</v>
      </c>
    </row>
    <row r="391" spans="1:8">
      <c r="A391" s="46" t="s">
        <v>232</v>
      </c>
      <c r="B391" s="46"/>
      <c r="C391" s="46">
        <v>65</v>
      </c>
      <c r="D391" s="48">
        <f>SUM(D390)</f>
        <v>4.3</v>
      </c>
      <c r="E391" s="48">
        <f t="shared" ref="E391:G391" si="12">SUM(E390)</f>
        <v>0.78</v>
      </c>
      <c r="F391" s="48">
        <f t="shared" si="12"/>
        <v>32.5</v>
      </c>
      <c r="G391" s="48">
        <f t="shared" si="12"/>
        <v>154.18</v>
      </c>
    </row>
    <row r="393" spans="1:8">
      <c r="A393" s="1" t="s">
        <v>898</v>
      </c>
      <c r="B393" s="1"/>
      <c r="C393" s="1"/>
      <c r="D393" s="1"/>
      <c r="E393" s="1"/>
      <c r="F393" s="1"/>
      <c r="G393" s="1"/>
    </row>
    <row r="394" spans="1:8">
      <c r="A394" s="376" t="s">
        <v>215</v>
      </c>
      <c r="B394" s="377" t="s">
        <v>216</v>
      </c>
      <c r="C394" s="377"/>
      <c r="D394" s="376" t="s">
        <v>4</v>
      </c>
      <c r="E394" s="376"/>
      <c r="F394" s="376"/>
      <c r="G394" s="378" t="s">
        <v>217</v>
      </c>
    </row>
    <row r="395" spans="1:8">
      <c r="A395" s="376"/>
      <c r="B395" s="2" t="s">
        <v>218</v>
      </c>
      <c r="C395" s="2" t="s">
        <v>219</v>
      </c>
      <c r="D395" s="2" t="s">
        <v>220</v>
      </c>
      <c r="E395" s="2" t="s">
        <v>6</v>
      </c>
      <c r="F395" s="2" t="s">
        <v>221</v>
      </c>
      <c r="G395" s="378"/>
      <c r="H395" s="54"/>
    </row>
    <row r="396" spans="1:8">
      <c r="A396" s="3" t="s">
        <v>335</v>
      </c>
      <c r="B396" s="44">
        <v>8</v>
      </c>
      <c r="C396" s="44">
        <v>8</v>
      </c>
      <c r="D396" s="45">
        <v>0.2</v>
      </c>
      <c r="E396" s="45">
        <v>0.05</v>
      </c>
      <c r="F396" s="45">
        <v>5.1100000000000003</v>
      </c>
      <c r="G396" s="45">
        <v>21.68</v>
      </c>
      <c r="H396" s="54"/>
    </row>
    <row r="397" spans="1:8">
      <c r="A397" s="3" t="s">
        <v>247</v>
      </c>
      <c r="B397" s="44">
        <v>16</v>
      </c>
      <c r="C397" s="44">
        <v>16</v>
      </c>
      <c r="D397" s="45">
        <v>0</v>
      </c>
      <c r="E397" s="45">
        <v>0</v>
      </c>
      <c r="F397" s="45">
        <v>15.97</v>
      </c>
      <c r="G397" s="45">
        <v>63.87</v>
      </c>
      <c r="H397" s="54"/>
    </row>
    <row r="398" spans="1:8">
      <c r="A398" s="3" t="s">
        <v>248</v>
      </c>
      <c r="B398" s="44">
        <v>0.4</v>
      </c>
      <c r="C398" s="44">
        <v>0.4</v>
      </c>
      <c r="D398" s="45">
        <v>0</v>
      </c>
      <c r="E398" s="45">
        <v>0</v>
      </c>
      <c r="F398" s="45">
        <v>0</v>
      </c>
      <c r="G398" s="45">
        <v>0</v>
      </c>
      <c r="H398" s="54"/>
    </row>
    <row r="399" spans="1:8">
      <c r="A399" s="3" t="s">
        <v>230</v>
      </c>
      <c r="B399" s="44">
        <v>200</v>
      </c>
      <c r="C399" s="44">
        <v>200</v>
      </c>
      <c r="D399" s="45">
        <v>0</v>
      </c>
      <c r="E399" s="45">
        <v>0</v>
      </c>
      <c r="F399" s="45">
        <v>0</v>
      </c>
      <c r="G399" s="45">
        <v>0</v>
      </c>
      <c r="H399" s="54"/>
    </row>
    <row r="400" spans="1:8">
      <c r="A400" s="3" t="s">
        <v>370</v>
      </c>
      <c r="B400" s="44">
        <v>6</v>
      </c>
      <c r="C400" s="44">
        <v>6</v>
      </c>
      <c r="D400" s="45">
        <v>0.14000000000000001</v>
      </c>
      <c r="E400" s="45">
        <v>0.04</v>
      </c>
      <c r="F400" s="45">
        <v>2.84</v>
      </c>
      <c r="G400" s="45">
        <v>12.25</v>
      </c>
      <c r="H400" s="54"/>
    </row>
    <row r="401" spans="1:8">
      <c r="A401" s="3" t="s">
        <v>371</v>
      </c>
      <c r="B401" s="44">
        <v>6</v>
      </c>
      <c r="C401" s="44">
        <v>6</v>
      </c>
      <c r="D401" s="45">
        <v>0.3</v>
      </c>
      <c r="E401" s="45">
        <v>0.03</v>
      </c>
      <c r="F401" s="45">
        <v>2.87</v>
      </c>
      <c r="G401" s="45">
        <v>12.97</v>
      </c>
      <c r="H401" s="54"/>
    </row>
    <row r="402" spans="1:8">
      <c r="A402" s="46" t="s">
        <v>367</v>
      </c>
      <c r="B402" s="47"/>
      <c r="C402" s="46">
        <v>200</v>
      </c>
      <c r="D402" s="46">
        <v>0.6</v>
      </c>
      <c r="E402" s="46">
        <v>0.1</v>
      </c>
      <c r="F402" s="46">
        <v>26.8</v>
      </c>
      <c r="G402" s="46">
        <v>110.8</v>
      </c>
      <c r="H402" s="54"/>
    </row>
    <row r="403" spans="1:8">
      <c r="A403" s="381" t="s">
        <v>372</v>
      </c>
      <c r="B403" s="381"/>
      <c r="C403" s="381"/>
      <c r="D403" s="381"/>
      <c r="E403" s="381"/>
      <c r="F403" s="381"/>
      <c r="G403" s="381"/>
      <c r="H403" s="381"/>
    </row>
    <row r="404" spans="1:8">
      <c r="A404" s="381"/>
      <c r="B404" s="381"/>
      <c r="C404" s="381"/>
      <c r="D404" s="381"/>
      <c r="E404" s="381"/>
      <c r="F404" s="381"/>
      <c r="G404" s="381"/>
      <c r="H404" s="381"/>
    </row>
    <row r="405" spans="1:8">
      <c r="A405" s="381"/>
      <c r="B405" s="381"/>
      <c r="C405" s="381"/>
      <c r="D405" s="381"/>
      <c r="E405" s="381"/>
      <c r="F405" s="381"/>
      <c r="G405" s="381"/>
      <c r="H405" s="381"/>
    </row>
    <row r="406" spans="1:8">
      <c r="A406" s="381"/>
      <c r="B406" s="381"/>
      <c r="C406" s="381"/>
      <c r="D406" s="381"/>
      <c r="E406" s="381"/>
      <c r="F406" s="381"/>
      <c r="G406" s="381"/>
      <c r="H406" s="381"/>
    </row>
    <row r="407" spans="1:8">
      <c r="A407" s="381"/>
      <c r="B407" s="381"/>
      <c r="C407" s="381"/>
      <c r="D407" s="381"/>
      <c r="E407" s="381"/>
      <c r="F407" s="381"/>
      <c r="G407" s="381"/>
      <c r="H407" s="381"/>
    </row>
  </sheetData>
  <mergeCells count="166">
    <mergeCell ref="A20:G20"/>
    <mergeCell ref="A23:A24"/>
    <mergeCell ref="B23:C23"/>
    <mergeCell ref="D23:F23"/>
    <mergeCell ref="G23:G24"/>
    <mergeCell ref="A34:G34"/>
    <mergeCell ref="A1:G1"/>
    <mergeCell ref="A3:G3"/>
    <mergeCell ref="A6:A7"/>
    <mergeCell ref="B6:C6"/>
    <mergeCell ref="D6:F6"/>
    <mergeCell ref="G6:G7"/>
    <mergeCell ref="A37:A38"/>
    <mergeCell ref="B37:C37"/>
    <mergeCell ref="D37:F37"/>
    <mergeCell ref="G37:G38"/>
    <mergeCell ref="A44:H46"/>
    <mergeCell ref="A49:A50"/>
    <mergeCell ref="B49:C49"/>
    <mergeCell ref="D49:F49"/>
    <mergeCell ref="G49:G50"/>
    <mergeCell ref="A59:G59"/>
    <mergeCell ref="A62:A63"/>
    <mergeCell ref="B62:C62"/>
    <mergeCell ref="D62:F62"/>
    <mergeCell ref="G62:G63"/>
    <mergeCell ref="A68:A69"/>
    <mergeCell ref="B68:C68"/>
    <mergeCell ref="D68:F68"/>
    <mergeCell ref="G68:G69"/>
    <mergeCell ref="A72:G72"/>
    <mergeCell ref="A75:G75"/>
    <mergeCell ref="A127:A128"/>
    <mergeCell ref="B127:C127"/>
    <mergeCell ref="D127:F127"/>
    <mergeCell ref="G127:G128"/>
    <mergeCell ref="A78:A79"/>
    <mergeCell ref="B78:C78"/>
    <mergeCell ref="D78:F78"/>
    <mergeCell ref="G78:G79"/>
    <mergeCell ref="A98:A99"/>
    <mergeCell ref="B98:C98"/>
    <mergeCell ref="D98:F98"/>
    <mergeCell ref="G98:G99"/>
    <mergeCell ref="A106:H111"/>
    <mergeCell ref="A113:B113"/>
    <mergeCell ref="A82:G82"/>
    <mergeCell ref="A85:A86"/>
    <mergeCell ref="B85:C85"/>
    <mergeCell ref="D85:F85"/>
    <mergeCell ref="G85:G86"/>
    <mergeCell ref="A90:H95"/>
    <mergeCell ref="A156:A157"/>
    <mergeCell ref="B156:C156"/>
    <mergeCell ref="D156:F156"/>
    <mergeCell ref="G156:G157"/>
    <mergeCell ref="A160:G160"/>
    <mergeCell ref="A163:G163"/>
    <mergeCell ref="A114:A115"/>
    <mergeCell ref="B114:C114"/>
    <mergeCell ref="D114:F114"/>
    <mergeCell ref="G114:G115"/>
    <mergeCell ref="A124:G124"/>
    <mergeCell ref="A150:A151"/>
    <mergeCell ref="B150:C150"/>
    <mergeCell ref="D150:F150"/>
    <mergeCell ref="G150:G151"/>
    <mergeCell ref="A136:G136"/>
    <mergeCell ref="A139:A140"/>
    <mergeCell ref="B139:C139"/>
    <mergeCell ref="D139:F139"/>
    <mergeCell ref="G139:G140"/>
    <mergeCell ref="A147:G147"/>
    <mergeCell ref="A195:G195"/>
    <mergeCell ref="A198:A199"/>
    <mergeCell ref="B198:C198"/>
    <mergeCell ref="D198:F198"/>
    <mergeCell ref="G198:G199"/>
    <mergeCell ref="A208:G208"/>
    <mergeCell ref="A166:A167"/>
    <mergeCell ref="B166:C166"/>
    <mergeCell ref="D166:F166"/>
    <mergeCell ref="G166:G167"/>
    <mergeCell ref="A181:G181"/>
    <mergeCell ref="A184:A185"/>
    <mergeCell ref="B184:C184"/>
    <mergeCell ref="D184:F184"/>
    <mergeCell ref="G184:G185"/>
    <mergeCell ref="A211:A212"/>
    <mergeCell ref="B211:C211"/>
    <mergeCell ref="D211:F211"/>
    <mergeCell ref="G211:G212"/>
    <mergeCell ref="A219:H224"/>
    <mergeCell ref="A227:A228"/>
    <mergeCell ref="B227:C227"/>
    <mergeCell ref="D227:F227"/>
    <mergeCell ref="G227:G228"/>
    <mergeCell ref="A258:H262"/>
    <mergeCell ref="A243:G243"/>
    <mergeCell ref="A265:A266"/>
    <mergeCell ref="B265:C265"/>
    <mergeCell ref="D265:F265"/>
    <mergeCell ref="G265:G266"/>
    <mergeCell ref="A233:A234"/>
    <mergeCell ref="B233:C233"/>
    <mergeCell ref="D233:F233"/>
    <mergeCell ref="G233:G234"/>
    <mergeCell ref="A240:G240"/>
    <mergeCell ref="A246:A247"/>
    <mergeCell ref="B246:C246"/>
    <mergeCell ref="D246:F246"/>
    <mergeCell ref="G246:G247"/>
    <mergeCell ref="A274:G274"/>
    <mergeCell ref="A277:A278"/>
    <mergeCell ref="B277:C277"/>
    <mergeCell ref="D277:F277"/>
    <mergeCell ref="G277:G278"/>
    <mergeCell ref="A283:A284"/>
    <mergeCell ref="B283:C283"/>
    <mergeCell ref="D283:F283"/>
    <mergeCell ref="G283:G284"/>
    <mergeCell ref="A287:H291"/>
    <mergeCell ref="A294:A295"/>
    <mergeCell ref="B294:C294"/>
    <mergeCell ref="D294:F294"/>
    <mergeCell ref="G294:G295"/>
    <mergeCell ref="A300:A301"/>
    <mergeCell ref="B300:C300"/>
    <mergeCell ref="D300:F300"/>
    <mergeCell ref="G300:G301"/>
    <mergeCell ref="A331:H335"/>
    <mergeCell ref="A338:A339"/>
    <mergeCell ref="B338:C338"/>
    <mergeCell ref="D338:F338"/>
    <mergeCell ref="G338:G339"/>
    <mergeCell ref="A352:G352"/>
    <mergeCell ref="A304:H309"/>
    <mergeCell ref="A312:G312"/>
    <mergeCell ref="A315:A316"/>
    <mergeCell ref="B315:C315"/>
    <mergeCell ref="D315:F315"/>
    <mergeCell ref="G315:G316"/>
    <mergeCell ref="A373:G373"/>
    <mergeCell ref="A376:A377"/>
    <mergeCell ref="B376:C376"/>
    <mergeCell ref="D376:F376"/>
    <mergeCell ref="G376:G377"/>
    <mergeCell ref="A385:G385"/>
    <mergeCell ref="A355:A356"/>
    <mergeCell ref="B355:C355"/>
    <mergeCell ref="D355:F355"/>
    <mergeCell ref="G355:G356"/>
    <mergeCell ref="A360:G360"/>
    <mergeCell ref="A363:A364"/>
    <mergeCell ref="B363:C363"/>
    <mergeCell ref="D363:F363"/>
    <mergeCell ref="G363:G364"/>
    <mergeCell ref="A403:H407"/>
    <mergeCell ref="A388:A389"/>
    <mergeCell ref="B388:C388"/>
    <mergeCell ref="D388:F388"/>
    <mergeCell ref="G388:G389"/>
    <mergeCell ref="A394:A395"/>
    <mergeCell ref="B394:C394"/>
    <mergeCell ref="D394:F394"/>
    <mergeCell ref="G394:G395"/>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workbookViewId="0">
      <selection activeCell="D39" sqref="D39"/>
    </sheetView>
  </sheetViews>
  <sheetFormatPr defaultRowHeight="14.4"/>
  <cols>
    <col min="1" max="1" width="36" customWidth="1"/>
    <col min="2" max="2" width="8.6640625" customWidth="1"/>
    <col min="7" max="7" width="13.88671875" customWidth="1"/>
    <col min="8" max="8" width="14.6640625" customWidth="1"/>
  </cols>
  <sheetData>
    <row r="1" spans="1:9">
      <c r="A1" s="1"/>
      <c r="B1" s="1"/>
      <c r="C1" s="1"/>
      <c r="D1" s="1"/>
      <c r="E1" s="1"/>
      <c r="F1" s="1"/>
      <c r="G1" s="1"/>
      <c r="H1" s="1"/>
      <c r="I1" s="1"/>
    </row>
    <row r="2" spans="1:9" ht="27.6" customHeight="1">
      <c r="A2" s="396" t="s">
        <v>25</v>
      </c>
      <c r="B2" s="396"/>
      <c r="C2" s="396"/>
      <c r="D2" s="396"/>
      <c r="E2" s="396"/>
      <c r="F2" s="396"/>
      <c r="G2" s="396"/>
      <c r="H2" s="396"/>
      <c r="I2" s="1"/>
    </row>
    <row r="3" spans="1:9">
      <c r="A3" s="8"/>
      <c r="B3" s="1"/>
      <c r="C3" s="1"/>
      <c r="D3" s="1"/>
      <c r="E3" s="1"/>
      <c r="F3" s="1"/>
      <c r="G3" s="1"/>
      <c r="H3" s="1"/>
      <c r="I3" s="1"/>
    </row>
    <row r="4" spans="1:9" ht="15" thickBot="1">
      <c r="A4" s="397" t="s">
        <v>32</v>
      </c>
      <c r="B4" s="397"/>
      <c r="C4" s="397"/>
      <c r="D4" s="397"/>
      <c r="E4" s="397"/>
      <c r="F4" s="397"/>
      <c r="G4" s="397"/>
      <c r="H4" s="397"/>
      <c r="I4" s="1"/>
    </row>
    <row r="5" spans="1:9" ht="15" thickBot="1">
      <c r="A5" s="398" t="s">
        <v>22</v>
      </c>
      <c r="B5" s="260" t="s">
        <v>0</v>
      </c>
      <c r="C5" s="252" t="s">
        <v>12</v>
      </c>
      <c r="D5" s="252" t="s">
        <v>13</v>
      </c>
      <c r="E5" s="252" t="s">
        <v>18</v>
      </c>
      <c r="F5" s="252" t="s">
        <v>20</v>
      </c>
      <c r="G5" s="400" t="s">
        <v>26</v>
      </c>
      <c r="H5" s="402" t="s">
        <v>24</v>
      </c>
      <c r="I5" s="1"/>
    </row>
    <row r="6" spans="1:9" ht="42.75" customHeight="1" thickBot="1">
      <c r="A6" s="399"/>
      <c r="B6" s="404" t="s">
        <v>23</v>
      </c>
      <c r="C6" s="405"/>
      <c r="D6" s="405"/>
      <c r="E6" s="405"/>
      <c r="F6" s="406"/>
      <c r="G6" s="401"/>
      <c r="H6" s="403"/>
      <c r="I6" s="1"/>
    </row>
    <row r="7" spans="1:9" ht="15" thickBot="1">
      <c r="A7" s="251" t="s">
        <v>222</v>
      </c>
      <c r="B7" s="235">
        <v>76.8</v>
      </c>
      <c r="C7" s="17">
        <v>203.14</v>
      </c>
      <c r="D7" s="17">
        <v>45.92</v>
      </c>
      <c r="E7" s="235">
        <v>161.5</v>
      </c>
      <c r="F7" s="17">
        <v>43.92</v>
      </c>
      <c r="G7" s="254">
        <f>SUM(B7:F7)</f>
        <v>531.28</v>
      </c>
      <c r="H7" s="10"/>
      <c r="I7" s="1"/>
    </row>
    <row r="8" spans="1:9" ht="15" thickBot="1">
      <c r="A8" s="249" t="s">
        <v>975</v>
      </c>
      <c r="B8" s="243">
        <f t="shared" ref="B8:G8" si="0">SUM(B7:B7)</f>
        <v>76.8</v>
      </c>
      <c r="C8" s="243">
        <f t="shared" si="0"/>
        <v>203.14</v>
      </c>
      <c r="D8" s="243">
        <f t="shared" si="0"/>
        <v>45.92</v>
      </c>
      <c r="E8" s="243">
        <f t="shared" si="0"/>
        <v>161.5</v>
      </c>
      <c r="F8" s="243">
        <f t="shared" si="0"/>
        <v>43.92</v>
      </c>
      <c r="G8" s="261">
        <f t="shared" si="0"/>
        <v>531.28</v>
      </c>
      <c r="H8" s="253">
        <v>450</v>
      </c>
      <c r="I8" s="1"/>
    </row>
    <row r="9" spans="1:9">
      <c r="A9" s="18" t="s">
        <v>976</v>
      </c>
      <c r="B9" s="235">
        <v>16</v>
      </c>
      <c r="C9" s="17"/>
      <c r="D9" s="17"/>
      <c r="E9" s="17"/>
      <c r="F9" s="17"/>
      <c r="G9" s="254">
        <f t="shared" ref="G9:G19" si="1">SUM(B9:F9)</f>
        <v>16</v>
      </c>
      <c r="H9" s="17"/>
    </row>
    <row r="10" spans="1:9">
      <c r="A10" s="13" t="s">
        <v>279</v>
      </c>
      <c r="B10" s="2">
        <v>15.82</v>
      </c>
      <c r="C10" s="2">
        <v>17.89</v>
      </c>
      <c r="D10" s="128">
        <v>5.3</v>
      </c>
      <c r="E10" s="128"/>
      <c r="F10" s="128">
        <v>5.3</v>
      </c>
      <c r="G10" s="254">
        <f t="shared" si="1"/>
        <v>44.309999999999995</v>
      </c>
      <c r="H10" s="2"/>
    </row>
    <row r="11" spans="1:9">
      <c r="A11" s="13" t="s">
        <v>223</v>
      </c>
      <c r="B11" s="2">
        <v>7.91</v>
      </c>
      <c r="C11" s="2">
        <v>14.77</v>
      </c>
      <c r="D11" s="2">
        <v>108.53</v>
      </c>
      <c r="E11" s="2">
        <v>9.14</v>
      </c>
      <c r="F11" s="2">
        <v>9.14</v>
      </c>
      <c r="G11" s="254">
        <f t="shared" si="1"/>
        <v>149.49</v>
      </c>
      <c r="H11" s="2"/>
    </row>
    <row r="12" spans="1:9">
      <c r="A12" s="13" t="s">
        <v>962</v>
      </c>
      <c r="B12" s="2">
        <v>55.36</v>
      </c>
      <c r="C12" s="2"/>
      <c r="D12" s="2">
        <v>46.36</v>
      </c>
      <c r="E12" s="2">
        <v>79.17</v>
      </c>
      <c r="F12" s="2"/>
      <c r="G12" s="254">
        <f t="shared" si="1"/>
        <v>180.89</v>
      </c>
      <c r="H12" s="2"/>
    </row>
    <row r="13" spans="1:9">
      <c r="A13" s="13" t="s">
        <v>677</v>
      </c>
      <c r="B13" s="128">
        <v>1.4</v>
      </c>
      <c r="C13" s="2"/>
      <c r="D13" s="2"/>
      <c r="E13" s="2"/>
      <c r="F13" s="2"/>
      <c r="G13" s="254">
        <f t="shared" si="1"/>
        <v>1.4</v>
      </c>
      <c r="H13" s="2"/>
    </row>
    <row r="14" spans="1:9">
      <c r="A14" s="13" t="s">
        <v>977</v>
      </c>
      <c r="B14" s="2"/>
      <c r="C14" s="2">
        <v>22.73</v>
      </c>
      <c r="D14" s="2"/>
      <c r="E14" s="2"/>
      <c r="F14" s="2"/>
      <c r="G14" s="254">
        <f t="shared" si="1"/>
        <v>22.73</v>
      </c>
      <c r="H14" s="2"/>
    </row>
    <row r="15" spans="1:9">
      <c r="A15" s="13" t="s">
        <v>684</v>
      </c>
      <c r="B15" s="2"/>
      <c r="C15" s="128">
        <v>160</v>
      </c>
      <c r="D15" s="2"/>
      <c r="E15" s="2"/>
      <c r="F15" s="2"/>
      <c r="G15" s="254">
        <f t="shared" si="1"/>
        <v>160</v>
      </c>
      <c r="H15" s="2"/>
    </row>
    <row r="16" spans="1:9">
      <c r="A16" s="13" t="s">
        <v>385</v>
      </c>
      <c r="B16" s="2"/>
      <c r="C16" s="2"/>
      <c r="D16" s="128">
        <v>77</v>
      </c>
      <c r="E16" s="2"/>
      <c r="F16" s="2"/>
      <c r="G16" s="254">
        <f t="shared" si="1"/>
        <v>77</v>
      </c>
      <c r="H16" s="2"/>
    </row>
    <row r="17" spans="1:8">
      <c r="A17" s="13" t="s">
        <v>293</v>
      </c>
      <c r="B17" s="2"/>
      <c r="C17" s="2"/>
      <c r="D17" s="2">
        <v>0.67</v>
      </c>
      <c r="E17" s="2"/>
      <c r="F17" s="2"/>
      <c r="G17" s="254">
        <f t="shared" si="1"/>
        <v>0.67</v>
      </c>
      <c r="H17" s="2"/>
    </row>
    <row r="18" spans="1:8">
      <c r="A18" s="13" t="s">
        <v>978</v>
      </c>
      <c r="B18" s="2"/>
      <c r="C18" s="2"/>
      <c r="D18" s="128">
        <v>50</v>
      </c>
      <c r="E18" s="2"/>
      <c r="F18" s="2"/>
      <c r="G18" s="254">
        <f t="shared" si="1"/>
        <v>50</v>
      </c>
      <c r="H18" s="2"/>
    </row>
    <row r="19" spans="1:8" ht="15" thickBot="1">
      <c r="A19" s="15" t="s">
        <v>226</v>
      </c>
      <c r="B19" s="9"/>
      <c r="C19" s="9"/>
      <c r="D19" s="9"/>
      <c r="E19" s="9"/>
      <c r="F19" s="237">
        <v>22</v>
      </c>
      <c r="G19" s="255">
        <f t="shared" si="1"/>
        <v>22</v>
      </c>
      <c r="H19" s="9"/>
    </row>
    <row r="20" spans="1:8" ht="15" thickBot="1">
      <c r="A20" s="238" t="s">
        <v>965</v>
      </c>
      <c r="B20" s="243">
        <f>SUM(B9:B19)</f>
        <v>96.490000000000009</v>
      </c>
      <c r="C20" s="243">
        <f t="shared" ref="C20:G20" si="2">SUM(C9:C19)</f>
        <v>215.39</v>
      </c>
      <c r="D20" s="243">
        <f t="shared" si="2"/>
        <v>287.86</v>
      </c>
      <c r="E20" s="243">
        <f t="shared" si="2"/>
        <v>88.31</v>
      </c>
      <c r="F20" s="243">
        <f t="shared" si="2"/>
        <v>36.44</v>
      </c>
      <c r="G20" s="261">
        <f t="shared" si="2"/>
        <v>724.4899999999999</v>
      </c>
      <c r="H20" s="253">
        <v>250</v>
      </c>
    </row>
    <row r="21" spans="1:8">
      <c r="A21" s="17" t="s">
        <v>344</v>
      </c>
      <c r="B21" s="235">
        <v>79</v>
      </c>
      <c r="C21" s="17"/>
      <c r="D21" s="17"/>
      <c r="E21" s="17"/>
      <c r="F21" s="17"/>
      <c r="G21" s="235">
        <f>SUM(B21:F21)</f>
        <v>79</v>
      </c>
      <c r="H21" s="17"/>
    </row>
    <row r="22" spans="1:8">
      <c r="A22" s="2" t="s">
        <v>966</v>
      </c>
      <c r="B22" s="2"/>
      <c r="C22" s="128">
        <v>40.5</v>
      </c>
      <c r="D22" s="2"/>
      <c r="E22" s="2"/>
      <c r="F22" s="2"/>
      <c r="G22" s="235">
        <f t="shared" ref="G22:G25" si="3">SUM(B22:F22)</f>
        <v>40.5</v>
      </c>
      <c r="H22" s="2"/>
    </row>
    <row r="23" spans="1:8">
      <c r="A23" s="2" t="s">
        <v>692</v>
      </c>
      <c r="B23" s="2"/>
      <c r="C23" s="2"/>
      <c r="D23" s="2">
        <v>66.67</v>
      </c>
      <c r="E23" s="2"/>
      <c r="F23" s="2"/>
      <c r="G23" s="235">
        <f t="shared" si="3"/>
        <v>66.67</v>
      </c>
      <c r="H23" s="2"/>
    </row>
    <row r="24" spans="1:8" ht="15" thickBot="1">
      <c r="A24" s="9" t="s">
        <v>979</v>
      </c>
      <c r="B24" s="9"/>
      <c r="C24" s="9"/>
      <c r="D24" s="9"/>
      <c r="E24" s="9">
        <v>42.86</v>
      </c>
      <c r="F24" s="9"/>
      <c r="G24" s="242">
        <f t="shared" si="3"/>
        <v>42.86</v>
      </c>
      <c r="H24" s="9"/>
    </row>
    <row r="25" spans="1:8" ht="15" thickBot="1">
      <c r="A25" s="238" t="s">
        <v>968</v>
      </c>
      <c r="B25" s="243">
        <f>SUM(B21:B24)</f>
        <v>79</v>
      </c>
      <c r="C25" s="243">
        <f t="shared" ref="C25:F25" si="4">SUM(C21:C24)</f>
        <v>40.5</v>
      </c>
      <c r="D25" s="243">
        <f t="shared" si="4"/>
        <v>66.67</v>
      </c>
      <c r="E25" s="243">
        <f t="shared" si="4"/>
        <v>42.86</v>
      </c>
      <c r="F25" s="243">
        <f t="shared" si="4"/>
        <v>0</v>
      </c>
      <c r="G25" s="244">
        <f t="shared" si="3"/>
        <v>229.03000000000003</v>
      </c>
      <c r="H25" s="253">
        <v>200</v>
      </c>
    </row>
    <row r="26" spans="1:8">
      <c r="A26" s="17" t="s">
        <v>300</v>
      </c>
      <c r="B26" s="235">
        <v>10</v>
      </c>
      <c r="C26" s="235">
        <v>35</v>
      </c>
      <c r="D26" s="17">
        <v>28.75</v>
      </c>
      <c r="E26" s="17"/>
      <c r="F26" s="235">
        <v>25</v>
      </c>
      <c r="G26" s="235">
        <f>SUM(B26:F26)</f>
        <v>98.75</v>
      </c>
      <c r="H26" s="17"/>
    </row>
    <row r="27" spans="1:8">
      <c r="A27" s="2" t="s">
        <v>980</v>
      </c>
      <c r="B27" s="128">
        <v>9.3000000000000007</v>
      </c>
      <c r="C27" s="2"/>
      <c r="D27" s="2"/>
      <c r="E27" s="128">
        <v>25</v>
      </c>
      <c r="F27" s="2"/>
      <c r="G27" s="235">
        <f t="shared" ref="G27:G30" si="5">SUM(B27:F27)</f>
        <v>34.299999999999997</v>
      </c>
      <c r="H27" s="2"/>
    </row>
    <row r="28" spans="1:8">
      <c r="A28" s="2" t="s">
        <v>268</v>
      </c>
      <c r="B28" s="2"/>
      <c r="C28" s="2"/>
      <c r="D28" s="2"/>
      <c r="E28" s="128">
        <v>20.2</v>
      </c>
      <c r="F28" s="2"/>
      <c r="G28" s="235">
        <f t="shared" si="5"/>
        <v>20.2</v>
      </c>
      <c r="H28" s="2"/>
    </row>
    <row r="29" spans="1:8" ht="15" thickBot="1">
      <c r="A29" s="9" t="s">
        <v>770</v>
      </c>
      <c r="B29" s="9"/>
      <c r="C29" s="9"/>
      <c r="D29" s="9"/>
      <c r="E29" s="9"/>
      <c r="F29" s="237">
        <v>200</v>
      </c>
      <c r="G29" s="242">
        <f t="shared" si="5"/>
        <v>200</v>
      </c>
      <c r="H29" s="9"/>
    </row>
    <row r="30" spans="1:8" ht="15" thickBot="1">
      <c r="A30" s="238" t="s">
        <v>969</v>
      </c>
      <c r="B30" s="243">
        <f>SUM(B26:B29)</f>
        <v>19.3</v>
      </c>
      <c r="C30" s="243">
        <f t="shared" ref="C30:F30" si="6">SUM(C26:C29)</f>
        <v>35</v>
      </c>
      <c r="D30" s="243">
        <f t="shared" si="6"/>
        <v>28.75</v>
      </c>
      <c r="E30" s="243">
        <f t="shared" si="6"/>
        <v>45.2</v>
      </c>
      <c r="F30" s="243">
        <f t="shared" si="6"/>
        <v>225</v>
      </c>
      <c r="G30" s="244">
        <f t="shared" si="5"/>
        <v>353.25</v>
      </c>
      <c r="H30" s="253">
        <v>250</v>
      </c>
    </row>
    <row r="31" spans="1:8">
      <c r="A31" s="17" t="s">
        <v>698</v>
      </c>
      <c r="B31" s="235">
        <v>100</v>
      </c>
      <c r="C31" s="235"/>
      <c r="D31" s="235"/>
      <c r="E31" s="235">
        <v>30</v>
      </c>
      <c r="F31" s="17"/>
      <c r="G31" s="235">
        <f>SUM(B31:F31)</f>
        <v>130</v>
      </c>
      <c r="H31" s="17"/>
    </row>
    <row r="32" spans="1:8">
      <c r="A32" s="2" t="s">
        <v>246</v>
      </c>
      <c r="B32" s="2"/>
      <c r="C32" s="128">
        <v>50</v>
      </c>
      <c r="D32" s="128">
        <v>23</v>
      </c>
      <c r="E32" s="128">
        <v>65</v>
      </c>
      <c r="F32" s="2"/>
      <c r="G32" s="235">
        <f t="shared" ref="G32:G36" si="7">SUM(B32:F32)</f>
        <v>138</v>
      </c>
      <c r="H32" s="2"/>
    </row>
    <row r="33" spans="1:8">
      <c r="A33" s="2" t="s">
        <v>699</v>
      </c>
      <c r="B33" s="2"/>
      <c r="C33" s="2"/>
      <c r="D33" s="2"/>
      <c r="E33" s="128">
        <v>65</v>
      </c>
      <c r="F33" s="128">
        <v>50</v>
      </c>
      <c r="G33" s="235">
        <f t="shared" si="7"/>
        <v>115</v>
      </c>
      <c r="H33" s="2"/>
    </row>
    <row r="34" spans="1:8">
      <c r="A34" s="2" t="s">
        <v>700</v>
      </c>
      <c r="B34" s="2"/>
      <c r="C34" s="2"/>
      <c r="D34" s="2"/>
      <c r="E34" s="128">
        <v>15</v>
      </c>
      <c r="F34" s="128"/>
      <c r="G34" s="235">
        <f t="shared" si="7"/>
        <v>15</v>
      </c>
      <c r="H34" s="2"/>
    </row>
    <row r="35" spans="1:8" ht="15" thickBot="1">
      <c r="A35" s="9" t="s">
        <v>701</v>
      </c>
      <c r="B35" s="9"/>
      <c r="C35" s="9"/>
      <c r="D35" s="9"/>
      <c r="E35" s="237">
        <v>20</v>
      </c>
      <c r="F35" s="9"/>
      <c r="G35" s="242">
        <f t="shared" si="7"/>
        <v>20</v>
      </c>
      <c r="H35" s="9"/>
    </row>
    <row r="36" spans="1:8" ht="15" thickBot="1">
      <c r="A36" s="238" t="s">
        <v>971</v>
      </c>
      <c r="B36" s="243">
        <f>SUM(B31:B35)</f>
        <v>100</v>
      </c>
      <c r="C36" s="243">
        <f t="shared" ref="C36:F36" si="8">SUM(C31:C35)</f>
        <v>50</v>
      </c>
      <c r="D36" s="243">
        <f t="shared" si="8"/>
        <v>23</v>
      </c>
      <c r="E36" s="243">
        <f t="shared" si="8"/>
        <v>195</v>
      </c>
      <c r="F36" s="243">
        <f t="shared" si="8"/>
        <v>50</v>
      </c>
      <c r="G36" s="244">
        <f t="shared" si="7"/>
        <v>418</v>
      </c>
      <c r="H36" s="253">
        <v>250</v>
      </c>
    </row>
    <row r="37" spans="1:8" ht="15" thickBot="1">
      <c r="A37" s="247" t="s">
        <v>366</v>
      </c>
      <c r="B37" s="247"/>
      <c r="C37" s="247"/>
      <c r="D37" s="247"/>
      <c r="E37" s="247"/>
      <c r="F37" s="242">
        <v>63</v>
      </c>
      <c r="G37" s="242">
        <f>SUM(B37:F37)</f>
        <v>63</v>
      </c>
      <c r="H37" s="247"/>
    </row>
    <row r="38" spans="1:8" ht="15" thickBot="1">
      <c r="A38" s="238" t="s">
        <v>973</v>
      </c>
      <c r="B38" s="239"/>
      <c r="C38" s="239"/>
      <c r="D38" s="239"/>
      <c r="E38" s="239"/>
      <c r="F38" s="243">
        <f>SUM(F37)</f>
        <v>63</v>
      </c>
      <c r="G38" s="244">
        <f>SUM(G37)</f>
        <v>63</v>
      </c>
      <c r="H38" s="253">
        <v>50</v>
      </c>
    </row>
    <row r="39" spans="1:8" ht="15" thickBot="1">
      <c r="A39" s="238" t="s">
        <v>974</v>
      </c>
      <c r="B39" s="243">
        <f>B8+B20+B25+B30+B36+B38</f>
        <v>371.59000000000003</v>
      </c>
      <c r="C39" s="243">
        <f t="shared" ref="C39:G39" si="9">C8+C20+C25+C30+C36+C38</f>
        <v>544.03</v>
      </c>
      <c r="D39" s="243">
        <f t="shared" si="9"/>
        <v>452.20000000000005</v>
      </c>
      <c r="E39" s="243">
        <f t="shared" si="9"/>
        <v>532.87</v>
      </c>
      <c r="F39" s="243">
        <f t="shared" si="9"/>
        <v>418.36</v>
      </c>
      <c r="G39" s="243">
        <f t="shared" si="9"/>
        <v>2319.0500000000002</v>
      </c>
      <c r="H39" s="258"/>
    </row>
  </sheetData>
  <mergeCells count="6">
    <mergeCell ref="A2:H2"/>
    <mergeCell ref="A4:H4"/>
    <mergeCell ref="A5:A6"/>
    <mergeCell ref="G5:G6"/>
    <mergeCell ref="H5:H6"/>
    <mergeCell ref="B6:F6"/>
  </mergeCells>
  <pageMargins left="0.7" right="0.7" top="0.75" bottom="0.75" header="0.3" footer="0.3"/>
  <pageSetup paperSize="9" orientation="landscape" verticalDpi="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tabSelected="1" topLeftCell="A19" workbookViewId="0">
      <selection activeCell="L16" sqref="L16"/>
    </sheetView>
  </sheetViews>
  <sheetFormatPr defaultRowHeight="14.4"/>
  <cols>
    <col min="1" max="1" width="30.6640625" style="474" customWidth="1"/>
    <col min="2" max="6" width="8.88671875" style="474"/>
    <col min="7" max="7" width="13.33203125" style="474" customWidth="1"/>
    <col min="8" max="8" width="18.109375" style="474" customWidth="1"/>
    <col min="9" max="16384" width="8.88671875" style="474"/>
  </cols>
  <sheetData>
    <row r="1" spans="1:8" ht="30" customHeight="1">
      <c r="A1" s="473" t="s">
        <v>991</v>
      </c>
      <c r="B1" s="473"/>
      <c r="C1" s="473"/>
      <c r="D1" s="473"/>
      <c r="E1" s="473"/>
      <c r="F1" s="473"/>
      <c r="G1" s="473"/>
      <c r="H1" s="473"/>
    </row>
    <row r="2" spans="1:8">
      <c r="A2" s="475"/>
      <c r="B2" s="476"/>
      <c r="C2" s="476"/>
      <c r="D2" s="476"/>
      <c r="E2" s="476"/>
      <c r="F2" s="476"/>
      <c r="G2" s="476"/>
      <c r="H2" s="476"/>
    </row>
    <row r="3" spans="1:8">
      <c r="A3" s="477" t="s">
        <v>1319</v>
      </c>
      <c r="B3" s="477"/>
      <c r="C3" s="477"/>
      <c r="D3" s="477"/>
      <c r="E3" s="477"/>
      <c r="F3" s="477"/>
      <c r="G3" s="477"/>
      <c r="H3" s="477"/>
    </row>
    <row r="4" spans="1:8" ht="15" thickBot="1">
      <c r="A4" s="478" t="s">
        <v>22</v>
      </c>
      <c r="B4" s="479" t="s">
        <v>0</v>
      </c>
      <c r="C4" s="480" t="s">
        <v>12</v>
      </c>
      <c r="D4" s="480" t="s">
        <v>13</v>
      </c>
      <c r="E4" s="480" t="s">
        <v>18</v>
      </c>
      <c r="F4" s="481" t="s">
        <v>20</v>
      </c>
      <c r="G4" s="482" t="s">
        <v>26</v>
      </c>
      <c r="H4" s="483" t="s">
        <v>24</v>
      </c>
    </row>
    <row r="5" spans="1:8" ht="36.6" customHeight="1" thickBot="1">
      <c r="A5" s="484"/>
      <c r="B5" s="485" t="s">
        <v>23</v>
      </c>
      <c r="C5" s="486"/>
      <c r="D5" s="486"/>
      <c r="E5" s="486"/>
      <c r="F5" s="487"/>
      <c r="G5" s="488"/>
      <c r="H5" s="489"/>
    </row>
    <row r="6" spans="1:8" ht="15" thickBot="1">
      <c r="A6" s="490" t="s">
        <v>222</v>
      </c>
      <c r="B6" s="491">
        <v>43.92</v>
      </c>
      <c r="C6" s="492">
        <v>161.5</v>
      </c>
      <c r="D6" s="493">
        <v>25.32</v>
      </c>
      <c r="E6" s="493">
        <v>198.31</v>
      </c>
      <c r="F6" s="494">
        <v>231.77</v>
      </c>
      <c r="G6" s="495">
        <f>SUM(B6:F6)</f>
        <v>660.82</v>
      </c>
      <c r="H6" s="496"/>
    </row>
    <row r="7" spans="1:8" ht="15" thickBot="1">
      <c r="A7" s="497" t="s">
        <v>975</v>
      </c>
      <c r="B7" s="498">
        <f>SUM(B6)</f>
        <v>43.92</v>
      </c>
      <c r="C7" s="499">
        <f t="shared" ref="C7:G7" si="0">SUM(C6)</f>
        <v>161.5</v>
      </c>
      <c r="D7" s="499">
        <f t="shared" si="0"/>
        <v>25.32</v>
      </c>
      <c r="E7" s="499">
        <f t="shared" si="0"/>
        <v>198.31</v>
      </c>
      <c r="F7" s="500">
        <f t="shared" si="0"/>
        <v>231.77</v>
      </c>
      <c r="G7" s="501">
        <f t="shared" si="0"/>
        <v>660.82</v>
      </c>
      <c r="H7" s="502">
        <v>450</v>
      </c>
    </row>
    <row r="8" spans="1:8">
      <c r="A8" s="503" t="s">
        <v>223</v>
      </c>
      <c r="B8" s="504">
        <v>14.13</v>
      </c>
      <c r="C8" s="505">
        <v>40.92</v>
      </c>
      <c r="D8" s="505">
        <v>149.44999999999999</v>
      </c>
      <c r="E8" s="505">
        <v>27.95</v>
      </c>
      <c r="F8" s="506">
        <v>101.1</v>
      </c>
      <c r="G8" s="507">
        <f t="shared" ref="G8:G15" si="1">SUM(B8:F8)</f>
        <v>333.54999999999995</v>
      </c>
      <c r="H8" s="505"/>
    </row>
    <row r="9" spans="1:8">
      <c r="A9" s="508" t="s">
        <v>279</v>
      </c>
      <c r="B9" s="509">
        <v>15.82</v>
      </c>
      <c r="C9" s="510"/>
      <c r="D9" s="511">
        <v>5.3</v>
      </c>
      <c r="E9" s="510">
        <v>16.95</v>
      </c>
      <c r="F9" s="512">
        <v>10.6</v>
      </c>
      <c r="G9" s="507">
        <f t="shared" si="1"/>
        <v>48.67</v>
      </c>
      <c r="H9" s="510"/>
    </row>
    <row r="10" spans="1:8">
      <c r="A10" s="508" t="s">
        <v>962</v>
      </c>
      <c r="B10" s="509">
        <v>55.36</v>
      </c>
      <c r="C10" s="510"/>
      <c r="D10" s="511"/>
      <c r="E10" s="510">
        <v>87.97</v>
      </c>
      <c r="F10" s="513">
        <v>18.54</v>
      </c>
      <c r="G10" s="507">
        <f t="shared" si="1"/>
        <v>161.86999999999998</v>
      </c>
      <c r="H10" s="510"/>
    </row>
    <row r="11" spans="1:8">
      <c r="A11" s="508" t="s">
        <v>1313</v>
      </c>
      <c r="B11" s="509"/>
      <c r="C11" s="510"/>
      <c r="D11" s="511">
        <v>51.5</v>
      </c>
      <c r="E11" s="510"/>
      <c r="F11" s="513"/>
      <c r="G11" s="507">
        <f t="shared" si="1"/>
        <v>51.5</v>
      </c>
      <c r="H11" s="510"/>
    </row>
    <row r="12" spans="1:8">
      <c r="A12" s="508" t="s">
        <v>677</v>
      </c>
      <c r="B12" s="514">
        <v>1.4</v>
      </c>
      <c r="C12" s="510">
        <v>40.92</v>
      </c>
      <c r="D12" s="510"/>
      <c r="E12" s="510"/>
      <c r="F12" s="513"/>
      <c r="G12" s="507">
        <f t="shared" si="1"/>
        <v>42.32</v>
      </c>
      <c r="H12" s="510"/>
    </row>
    <row r="13" spans="1:8">
      <c r="A13" s="508" t="s">
        <v>293</v>
      </c>
      <c r="B13" s="509"/>
      <c r="C13" s="510">
        <v>0.54</v>
      </c>
      <c r="D13" s="510">
        <v>0.67</v>
      </c>
      <c r="E13" s="510"/>
      <c r="F13" s="513">
        <v>0.54</v>
      </c>
      <c r="G13" s="507">
        <f t="shared" si="1"/>
        <v>1.75</v>
      </c>
      <c r="H13" s="510"/>
    </row>
    <row r="14" spans="1:8">
      <c r="A14" s="515" t="s">
        <v>385</v>
      </c>
      <c r="B14" s="509"/>
      <c r="C14" s="510"/>
      <c r="D14" s="511">
        <v>77</v>
      </c>
      <c r="E14" s="510"/>
      <c r="F14" s="513"/>
      <c r="G14" s="516">
        <f t="shared" si="1"/>
        <v>77</v>
      </c>
      <c r="H14" s="510"/>
    </row>
    <row r="15" spans="1:8" ht="15" thickBot="1">
      <c r="A15" s="515" t="s">
        <v>325</v>
      </c>
      <c r="B15" s="517"/>
      <c r="C15" s="518"/>
      <c r="D15" s="518"/>
      <c r="E15" s="518"/>
      <c r="F15" s="519">
        <v>42.22</v>
      </c>
      <c r="G15" s="495">
        <f t="shared" si="1"/>
        <v>42.22</v>
      </c>
      <c r="H15" s="518"/>
    </row>
    <row r="16" spans="1:8" ht="15" thickBot="1">
      <c r="A16" s="497" t="s">
        <v>965</v>
      </c>
      <c r="B16" s="498">
        <f>SUM(B8:B15)</f>
        <v>86.710000000000008</v>
      </c>
      <c r="C16" s="498">
        <f t="shared" ref="C16:G16" si="2">SUM(C8:C15)</f>
        <v>82.38000000000001</v>
      </c>
      <c r="D16" s="498">
        <f t="shared" si="2"/>
        <v>283.91999999999996</v>
      </c>
      <c r="E16" s="498">
        <f t="shared" si="2"/>
        <v>132.87</v>
      </c>
      <c r="F16" s="498">
        <f t="shared" si="2"/>
        <v>172.99999999999997</v>
      </c>
      <c r="G16" s="498">
        <f t="shared" si="2"/>
        <v>758.88</v>
      </c>
      <c r="H16" s="502">
        <v>250</v>
      </c>
    </row>
    <row r="17" spans="1:8">
      <c r="A17" s="503" t="s">
        <v>966</v>
      </c>
      <c r="B17" s="504"/>
      <c r="C17" s="505"/>
      <c r="D17" s="505"/>
      <c r="E17" s="505"/>
      <c r="F17" s="520">
        <v>42.42</v>
      </c>
      <c r="G17" s="507">
        <f t="shared" ref="G17:G22" si="3">SUM(B17:F17)</f>
        <v>42.42</v>
      </c>
      <c r="H17" s="505"/>
    </row>
    <row r="18" spans="1:8">
      <c r="A18" s="508" t="s">
        <v>1180</v>
      </c>
      <c r="B18" s="509"/>
      <c r="C18" s="510"/>
      <c r="D18" s="510"/>
      <c r="E18" s="510"/>
      <c r="F18" s="513">
        <v>18.18</v>
      </c>
      <c r="G18" s="521">
        <f t="shared" si="3"/>
        <v>18.18</v>
      </c>
      <c r="H18" s="510"/>
    </row>
    <row r="19" spans="1:8">
      <c r="A19" s="508" t="s">
        <v>344</v>
      </c>
      <c r="B19" s="514">
        <v>79</v>
      </c>
      <c r="C19" s="510"/>
      <c r="D19" s="510"/>
      <c r="E19" s="510"/>
      <c r="F19" s="513"/>
      <c r="G19" s="522">
        <f t="shared" si="3"/>
        <v>79</v>
      </c>
      <c r="H19" s="510"/>
    </row>
    <row r="20" spans="1:8">
      <c r="A20" s="515" t="s">
        <v>557</v>
      </c>
      <c r="B20" s="514"/>
      <c r="C20" s="511">
        <v>80</v>
      </c>
      <c r="D20" s="510"/>
      <c r="E20" s="510"/>
      <c r="F20" s="513"/>
      <c r="G20" s="522">
        <f t="shared" si="3"/>
        <v>80</v>
      </c>
      <c r="H20" s="510"/>
    </row>
    <row r="21" spans="1:8">
      <c r="A21" s="515" t="s">
        <v>692</v>
      </c>
      <c r="B21" s="514"/>
      <c r="C21" s="510"/>
      <c r="D21" s="510">
        <v>66.67</v>
      </c>
      <c r="E21" s="510"/>
      <c r="F21" s="513"/>
      <c r="G21" s="522">
        <f t="shared" si="3"/>
        <v>66.67</v>
      </c>
      <c r="H21" s="510"/>
    </row>
    <row r="22" spans="1:8" ht="15" thickBot="1">
      <c r="A22" s="515" t="s">
        <v>993</v>
      </c>
      <c r="B22" s="517"/>
      <c r="C22" s="518"/>
      <c r="D22" s="518"/>
      <c r="E22" s="523">
        <v>35</v>
      </c>
      <c r="F22" s="519"/>
      <c r="G22" s="524">
        <f t="shared" si="3"/>
        <v>35</v>
      </c>
      <c r="H22" s="518"/>
    </row>
    <row r="23" spans="1:8" ht="15" thickBot="1">
      <c r="A23" s="497" t="s">
        <v>968</v>
      </c>
      <c r="B23" s="525">
        <f>SUM(B17:B22)</f>
        <v>79</v>
      </c>
      <c r="C23" s="526">
        <f t="shared" ref="C23:G23" si="4">SUM(C17:C22)</f>
        <v>80</v>
      </c>
      <c r="D23" s="526">
        <f t="shared" si="4"/>
        <v>66.67</v>
      </c>
      <c r="E23" s="526">
        <f t="shared" si="4"/>
        <v>35</v>
      </c>
      <c r="F23" s="527">
        <f t="shared" si="4"/>
        <v>60.6</v>
      </c>
      <c r="G23" s="528">
        <f t="shared" si="4"/>
        <v>321.27</v>
      </c>
      <c r="H23" s="502">
        <v>200</v>
      </c>
    </row>
    <row r="24" spans="1:8">
      <c r="A24" s="503" t="s">
        <v>300</v>
      </c>
      <c r="B24" s="529">
        <v>10</v>
      </c>
      <c r="C24" s="505"/>
      <c r="D24" s="505">
        <v>28.75</v>
      </c>
      <c r="E24" s="505"/>
      <c r="F24" s="506">
        <v>10</v>
      </c>
      <c r="G24" s="516">
        <f>SUM(B24:F24)</f>
        <v>48.75</v>
      </c>
      <c r="H24" s="505"/>
    </row>
    <row r="25" spans="1:8">
      <c r="A25" s="508" t="s">
        <v>268</v>
      </c>
      <c r="B25" s="509"/>
      <c r="C25" s="511">
        <v>20.2</v>
      </c>
      <c r="D25" s="510"/>
      <c r="E25" s="511">
        <v>200</v>
      </c>
      <c r="F25" s="513"/>
      <c r="G25" s="516">
        <f t="shared" ref="G25:G27" si="5">SUM(B25:F25)</f>
        <v>220.2</v>
      </c>
      <c r="H25" s="510"/>
    </row>
    <row r="26" spans="1:8">
      <c r="A26" s="515" t="s">
        <v>257</v>
      </c>
      <c r="B26" s="509"/>
      <c r="C26" s="511">
        <v>0.27</v>
      </c>
      <c r="D26" s="510"/>
      <c r="E26" s="511"/>
      <c r="F26" s="513"/>
      <c r="G26" s="516">
        <f t="shared" si="5"/>
        <v>0.27</v>
      </c>
      <c r="H26" s="510"/>
    </row>
    <row r="27" spans="1:8" ht="15" thickBot="1">
      <c r="A27" s="515" t="s">
        <v>320</v>
      </c>
      <c r="B27" s="530">
        <v>9.3000000000000007</v>
      </c>
      <c r="C27" s="518"/>
      <c r="D27" s="518"/>
      <c r="E27" s="518"/>
      <c r="F27" s="531">
        <v>10</v>
      </c>
      <c r="G27" s="532">
        <f t="shared" si="5"/>
        <v>19.3</v>
      </c>
      <c r="H27" s="518"/>
    </row>
    <row r="28" spans="1:8" ht="15" thickBot="1">
      <c r="A28" s="497" t="s">
        <v>969</v>
      </c>
      <c r="B28" s="525">
        <f>SUM(B24:B27)</f>
        <v>19.3</v>
      </c>
      <c r="C28" s="526">
        <f t="shared" ref="C28:G28" si="6">SUM(C24:C27)</f>
        <v>20.47</v>
      </c>
      <c r="D28" s="526">
        <f t="shared" si="6"/>
        <v>28.75</v>
      </c>
      <c r="E28" s="526">
        <f t="shared" si="6"/>
        <v>200</v>
      </c>
      <c r="F28" s="527">
        <f t="shared" si="6"/>
        <v>20</v>
      </c>
      <c r="G28" s="528">
        <f t="shared" si="6"/>
        <v>288.52</v>
      </c>
      <c r="H28" s="502">
        <v>250</v>
      </c>
    </row>
    <row r="29" spans="1:8">
      <c r="A29" s="503" t="s">
        <v>335</v>
      </c>
      <c r="B29" s="504"/>
      <c r="C29" s="505">
        <v>6.76</v>
      </c>
      <c r="D29" s="505"/>
      <c r="E29" s="505"/>
      <c r="F29" s="506">
        <v>8</v>
      </c>
      <c r="G29" s="507">
        <f>SUM(B29:F29)</f>
        <v>14.76</v>
      </c>
      <c r="H29" s="505"/>
    </row>
    <row r="30" spans="1:8">
      <c r="A30" s="508" t="s">
        <v>77</v>
      </c>
      <c r="B30" s="509"/>
      <c r="C30" s="510"/>
      <c r="D30" s="510"/>
      <c r="E30" s="511">
        <v>100</v>
      </c>
      <c r="F30" s="513"/>
      <c r="G30" s="522">
        <f>SUM(B30:F30)</f>
        <v>100</v>
      </c>
      <c r="H30" s="510"/>
    </row>
    <row r="31" spans="1:8">
      <c r="A31" s="508" t="s">
        <v>246</v>
      </c>
      <c r="B31" s="509"/>
      <c r="C31" s="511">
        <v>112.5</v>
      </c>
      <c r="D31" s="510">
        <v>83.87</v>
      </c>
      <c r="E31" s="510"/>
      <c r="F31" s="513"/>
      <c r="G31" s="521">
        <f>SUM(B31:F31)</f>
        <v>196.37</v>
      </c>
      <c r="H31" s="510"/>
    </row>
    <row r="32" spans="1:8">
      <c r="A32" s="515" t="s">
        <v>1320</v>
      </c>
      <c r="B32" s="509"/>
      <c r="C32" s="511"/>
      <c r="D32" s="510"/>
      <c r="E32" s="510"/>
      <c r="F32" s="512">
        <v>6</v>
      </c>
      <c r="G32" s="522">
        <f t="shared" ref="G32:G33" si="7">SUM(B32:F32)</f>
        <v>6</v>
      </c>
      <c r="H32" s="510"/>
    </row>
    <row r="33" spans="1:8">
      <c r="A33" s="515" t="s">
        <v>398</v>
      </c>
      <c r="B33" s="509"/>
      <c r="C33" s="511"/>
      <c r="D33" s="510"/>
      <c r="E33" s="510"/>
      <c r="F33" s="512">
        <v>6</v>
      </c>
      <c r="G33" s="522">
        <f t="shared" si="7"/>
        <v>6</v>
      </c>
      <c r="H33" s="510"/>
    </row>
    <row r="34" spans="1:8" ht="15" thickBot="1">
      <c r="A34" s="515" t="s">
        <v>698</v>
      </c>
      <c r="B34" s="530">
        <v>100</v>
      </c>
      <c r="C34" s="518"/>
      <c r="D34" s="518"/>
      <c r="E34" s="518"/>
      <c r="F34" s="519"/>
      <c r="G34" s="524">
        <f>SUM(B34:F34)</f>
        <v>100</v>
      </c>
      <c r="H34" s="518"/>
    </row>
    <row r="35" spans="1:8" ht="15" thickBot="1">
      <c r="A35" s="497" t="s">
        <v>971</v>
      </c>
      <c r="B35" s="525">
        <f>SUM(B29:B34)</f>
        <v>100</v>
      </c>
      <c r="C35" s="526">
        <f t="shared" ref="C35:G35" si="8">SUM(C29:C34)</f>
        <v>119.26</v>
      </c>
      <c r="D35" s="526">
        <f t="shared" si="8"/>
        <v>83.87</v>
      </c>
      <c r="E35" s="526">
        <f t="shared" si="8"/>
        <v>100</v>
      </c>
      <c r="F35" s="527">
        <f t="shared" si="8"/>
        <v>20</v>
      </c>
      <c r="G35" s="528">
        <f t="shared" si="8"/>
        <v>423.13</v>
      </c>
      <c r="H35" s="502">
        <v>250</v>
      </c>
    </row>
    <row r="36" spans="1:8" ht="15" thickBot="1">
      <c r="A36" s="533" t="s">
        <v>366</v>
      </c>
      <c r="B36" s="491"/>
      <c r="C36" s="493">
        <v>54.05</v>
      </c>
      <c r="D36" s="493"/>
      <c r="E36" s="493"/>
      <c r="F36" s="494"/>
      <c r="G36" s="495">
        <f>SUM(B36:F36)</f>
        <v>54.05</v>
      </c>
      <c r="H36" s="493"/>
    </row>
    <row r="37" spans="1:8" ht="15" thickBot="1">
      <c r="A37" s="497" t="s">
        <v>973</v>
      </c>
      <c r="B37" s="498"/>
      <c r="C37" s="499">
        <f>SUM(C36)</f>
        <v>54.05</v>
      </c>
      <c r="D37" s="499"/>
      <c r="E37" s="499"/>
      <c r="F37" s="500"/>
      <c r="G37" s="534">
        <f>SUM(G36)</f>
        <v>54.05</v>
      </c>
      <c r="H37" s="502">
        <v>50</v>
      </c>
    </row>
    <row r="38" spans="1:8" ht="15" thickBot="1">
      <c r="A38" s="497" t="s">
        <v>974</v>
      </c>
      <c r="B38" s="525">
        <f>B7+B16+B23+B28+B35+B37</f>
        <v>328.93</v>
      </c>
      <c r="C38" s="525">
        <f t="shared" ref="C38:G38" si="9">C7+C16+C23+C28+C35+C37</f>
        <v>517.66</v>
      </c>
      <c r="D38" s="525">
        <f t="shared" si="9"/>
        <v>488.53</v>
      </c>
      <c r="E38" s="525">
        <f t="shared" si="9"/>
        <v>666.18000000000006</v>
      </c>
      <c r="F38" s="525">
        <f t="shared" si="9"/>
        <v>505.37</v>
      </c>
      <c r="G38" s="525">
        <f t="shared" si="9"/>
        <v>2506.67</v>
      </c>
      <c r="H38" s="505"/>
    </row>
    <row r="39" spans="1:8">
      <c r="A39" s="476"/>
      <c r="B39" s="476"/>
      <c r="C39" s="476"/>
      <c r="D39" s="476"/>
      <c r="E39" s="476"/>
      <c r="F39" s="476"/>
      <c r="G39" s="476"/>
      <c r="H39" s="476"/>
    </row>
  </sheetData>
  <mergeCells count="6">
    <mergeCell ref="A1:H1"/>
    <mergeCell ref="A3:H3"/>
    <mergeCell ref="A4:A5"/>
    <mergeCell ref="G4:G5"/>
    <mergeCell ref="H4:H5"/>
    <mergeCell ref="B5:F5"/>
  </mergeCells>
  <pageMargins left="0.7" right="0.7" top="0.75" bottom="0.75" header="0.3" footer="0.3"/>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
  <sheetViews>
    <sheetView workbookViewId="0">
      <selection activeCell="G52" sqref="G52:G53"/>
    </sheetView>
  </sheetViews>
  <sheetFormatPr defaultRowHeight="14.4"/>
  <cols>
    <col min="1" max="1" width="18.5546875" customWidth="1"/>
    <col min="2" max="2" width="47.109375" customWidth="1"/>
    <col min="3" max="3" width="12.33203125" customWidth="1"/>
    <col min="4" max="4" width="11.33203125" customWidth="1"/>
    <col min="5" max="5" width="9.88671875" customWidth="1"/>
    <col min="6" max="6" width="10.33203125" customWidth="1"/>
    <col min="7" max="7" width="10" customWidth="1"/>
  </cols>
  <sheetData>
    <row r="1" spans="1:9">
      <c r="A1" s="363" t="s">
        <v>442</v>
      </c>
      <c r="B1" s="364"/>
      <c r="C1" s="364"/>
      <c r="D1" s="364"/>
      <c r="E1" s="364"/>
      <c r="F1" s="364"/>
      <c r="G1" s="364"/>
      <c r="H1" s="1"/>
      <c r="I1" s="1"/>
    </row>
    <row r="2" spans="1:9">
      <c r="A2" s="363" t="s">
        <v>33</v>
      </c>
      <c r="B2" s="363"/>
      <c r="C2" s="363"/>
      <c r="D2" s="363"/>
      <c r="E2" s="363"/>
      <c r="F2" s="363"/>
      <c r="G2" s="363"/>
      <c r="H2" s="1"/>
      <c r="I2" s="1"/>
    </row>
    <row r="3" spans="1:9" ht="34.950000000000003" customHeight="1">
      <c r="A3" s="365" t="s">
        <v>1</v>
      </c>
      <c r="B3" s="366" t="s">
        <v>2</v>
      </c>
      <c r="C3" s="365" t="s">
        <v>3</v>
      </c>
      <c r="D3" s="366" t="s">
        <v>4</v>
      </c>
      <c r="E3" s="366"/>
      <c r="F3" s="366"/>
      <c r="G3" s="365" t="s">
        <v>8</v>
      </c>
      <c r="H3" s="359" t="s">
        <v>1011</v>
      </c>
      <c r="I3" s="1"/>
    </row>
    <row r="4" spans="1:9" ht="33" customHeight="1">
      <c r="A4" s="365"/>
      <c r="B4" s="366"/>
      <c r="C4" s="365"/>
      <c r="D4" s="3" t="s">
        <v>5</v>
      </c>
      <c r="E4" s="3" t="s">
        <v>6</v>
      </c>
      <c r="F4" s="3" t="s">
        <v>7</v>
      </c>
      <c r="G4" s="365"/>
      <c r="H4" s="360"/>
      <c r="I4" s="1"/>
    </row>
    <row r="5" spans="1:9">
      <c r="A5" s="4" t="s">
        <v>9</v>
      </c>
      <c r="B5" s="4"/>
      <c r="C5" s="4"/>
      <c r="D5" s="4"/>
      <c r="E5" s="4"/>
      <c r="F5" s="4"/>
      <c r="G5" s="4"/>
      <c r="H5" s="2"/>
      <c r="I5" s="1"/>
    </row>
    <row r="6" spans="1:9">
      <c r="A6" s="2" t="s">
        <v>207</v>
      </c>
      <c r="B6" s="2" t="s">
        <v>109</v>
      </c>
      <c r="C6" s="84" t="s">
        <v>82</v>
      </c>
      <c r="D6" s="84">
        <v>1.74</v>
      </c>
      <c r="E6" s="84">
        <v>7.15</v>
      </c>
      <c r="F6" s="84">
        <v>8.16</v>
      </c>
      <c r="G6" s="83">
        <v>103.9</v>
      </c>
      <c r="H6" s="2"/>
      <c r="I6" s="1"/>
    </row>
    <row r="7" spans="1:9">
      <c r="A7" s="2" t="s">
        <v>488</v>
      </c>
      <c r="B7" s="2" t="s">
        <v>453</v>
      </c>
      <c r="C7" s="84" t="s">
        <v>454</v>
      </c>
      <c r="D7" s="34">
        <v>16.59</v>
      </c>
      <c r="E7" s="34">
        <v>12.08</v>
      </c>
      <c r="F7" s="34">
        <v>26.67</v>
      </c>
      <c r="G7" s="33">
        <v>281.13</v>
      </c>
      <c r="H7" s="2"/>
      <c r="I7" s="1"/>
    </row>
    <row r="8" spans="1:9">
      <c r="A8" s="2" t="s">
        <v>434</v>
      </c>
      <c r="B8" s="2" t="s">
        <v>455</v>
      </c>
      <c r="C8" s="84">
        <v>95</v>
      </c>
      <c r="D8" s="34">
        <v>0.94</v>
      </c>
      <c r="E8" s="34">
        <v>11.16</v>
      </c>
      <c r="F8" s="34">
        <v>9.06</v>
      </c>
      <c r="G8" s="150">
        <v>140.5</v>
      </c>
      <c r="H8" s="2"/>
      <c r="I8" s="1"/>
    </row>
    <row r="9" spans="1:9">
      <c r="A9" s="2" t="s">
        <v>464</v>
      </c>
      <c r="B9" s="2" t="s">
        <v>160</v>
      </c>
      <c r="C9" s="84">
        <v>50</v>
      </c>
      <c r="D9" s="45">
        <v>2.8</v>
      </c>
      <c r="E9" s="45">
        <v>0.6</v>
      </c>
      <c r="F9" s="45">
        <v>29.4</v>
      </c>
      <c r="G9" s="150">
        <v>134</v>
      </c>
      <c r="H9" s="2"/>
      <c r="I9" s="1"/>
    </row>
    <row r="10" spans="1:9">
      <c r="A10" s="2" t="s">
        <v>417</v>
      </c>
      <c r="B10" s="2" t="s">
        <v>157</v>
      </c>
      <c r="C10" s="84">
        <v>200</v>
      </c>
      <c r="D10" s="168">
        <v>0.08</v>
      </c>
      <c r="E10" s="168">
        <v>0.14000000000000001</v>
      </c>
      <c r="F10" s="168">
        <v>22.580000000000002</v>
      </c>
      <c r="G10" s="169">
        <v>91.88</v>
      </c>
      <c r="H10" s="2"/>
      <c r="I10" s="1"/>
    </row>
    <row r="11" spans="1:9">
      <c r="A11" s="361" t="s">
        <v>10</v>
      </c>
      <c r="B11" s="361"/>
      <c r="C11" s="4"/>
      <c r="D11" s="103">
        <f>SUM(D6:D10)</f>
        <v>22.15</v>
      </c>
      <c r="E11" s="103">
        <f t="shared" ref="E11:G11" si="0">SUM(E6:E10)</f>
        <v>31.130000000000003</v>
      </c>
      <c r="F11" s="103">
        <f t="shared" si="0"/>
        <v>95.86999999999999</v>
      </c>
      <c r="G11" s="103">
        <f t="shared" si="0"/>
        <v>751.41</v>
      </c>
      <c r="H11" s="2"/>
      <c r="I11" s="1"/>
    </row>
    <row r="12" spans="1:9" ht="26.4" customHeight="1">
      <c r="A12" s="362" t="s">
        <v>11</v>
      </c>
      <c r="B12" s="362"/>
      <c r="C12" s="4"/>
      <c r="D12" s="7" t="s">
        <v>14</v>
      </c>
      <c r="E12" s="7" t="s">
        <v>15</v>
      </c>
      <c r="F12" s="7" t="s">
        <v>16</v>
      </c>
      <c r="G12" s="7" t="s">
        <v>17</v>
      </c>
      <c r="H12" s="2"/>
      <c r="I12" s="1"/>
    </row>
    <row r="13" spans="1:9">
      <c r="A13" s="1"/>
      <c r="B13" s="1"/>
      <c r="C13" s="1"/>
      <c r="D13" s="1"/>
      <c r="E13" s="1"/>
      <c r="F13" s="1"/>
      <c r="G13" s="1"/>
      <c r="H13" s="1"/>
      <c r="I13" s="1"/>
    </row>
    <row r="14" spans="1:9">
      <c r="A14" s="1"/>
      <c r="B14" s="1"/>
      <c r="C14" s="1"/>
      <c r="D14" s="1"/>
      <c r="E14" s="1"/>
      <c r="F14" s="1"/>
      <c r="G14" s="1"/>
      <c r="H14" s="1"/>
      <c r="I14" s="1"/>
    </row>
    <row r="15" spans="1:9">
      <c r="A15" s="363" t="s">
        <v>34</v>
      </c>
      <c r="B15" s="363"/>
      <c r="C15" s="363"/>
      <c r="D15" s="363"/>
      <c r="E15" s="363"/>
      <c r="F15" s="363"/>
      <c r="G15" s="363"/>
      <c r="H15" s="1"/>
      <c r="I15" s="1"/>
    </row>
    <row r="16" spans="1:9" ht="31.95" customHeight="1">
      <c r="A16" s="365" t="s">
        <v>1</v>
      </c>
      <c r="B16" s="366" t="s">
        <v>2</v>
      </c>
      <c r="C16" s="365" t="s">
        <v>3</v>
      </c>
      <c r="D16" s="366" t="s">
        <v>4</v>
      </c>
      <c r="E16" s="366"/>
      <c r="F16" s="366"/>
      <c r="G16" s="365" t="s">
        <v>8</v>
      </c>
      <c r="H16" s="359" t="s">
        <v>1011</v>
      </c>
      <c r="I16" s="1"/>
    </row>
    <row r="17" spans="1:8" ht="27.75" customHeight="1">
      <c r="A17" s="365"/>
      <c r="B17" s="366"/>
      <c r="C17" s="365"/>
      <c r="D17" s="3" t="s">
        <v>5</v>
      </c>
      <c r="E17" s="3" t="s">
        <v>6</v>
      </c>
      <c r="F17" s="3" t="s">
        <v>7</v>
      </c>
      <c r="G17" s="365"/>
      <c r="H17" s="360"/>
    </row>
    <row r="18" spans="1:8">
      <c r="A18" s="4" t="s">
        <v>9</v>
      </c>
      <c r="B18" s="4"/>
      <c r="C18" s="4"/>
      <c r="D18" s="4"/>
      <c r="E18" s="4"/>
      <c r="F18" s="4"/>
      <c r="G18" s="4"/>
      <c r="H18" s="2"/>
    </row>
    <row r="19" spans="1:8">
      <c r="A19" s="2" t="s">
        <v>437</v>
      </c>
      <c r="B19" s="2" t="s">
        <v>456</v>
      </c>
      <c r="C19" s="84" t="s">
        <v>82</v>
      </c>
      <c r="D19" s="34">
        <v>7.0100000000000007</v>
      </c>
      <c r="E19" s="34">
        <v>7.4</v>
      </c>
      <c r="F19" s="34">
        <v>14.120000000000001</v>
      </c>
      <c r="G19" s="33">
        <v>151.12</v>
      </c>
      <c r="H19" s="2"/>
    </row>
    <row r="20" spans="1:8">
      <c r="A20" s="2" t="s">
        <v>489</v>
      </c>
      <c r="B20" s="2" t="s">
        <v>726</v>
      </c>
      <c r="C20" s="84" t="s">
        <v>457</v>
      </c>
      <c r="D20" s="84">
        <v>16.3</v>
      </c>
      <c r="E20" s="34">
        <v>21.549999999999997</v>
      </c>
      <c r="F20" s="34">
        <v>34.07</v>
      </c>
      <c r="G20" s="33">
        <v>395.42</v>
      </c>
      <c r="H20" s="2"/>
    </row>
    <row r="21" spans="1:8">
      <c r="A21" s="2" t="s">
        <v>130</v>
      </c>
      <c r="B21" s="2" t="s">
        <v>458</v>
      </c>
      <c r="C21" s="84">
        <v>50</v>
      </c>
      <c r="D21" s="34">
        <v>0.45000000000000007</v>
      </c>
      <c r="E21" s="34">
        <v>1.08</v>
      </c>
      <c r="F21" s="34">
        <v>1.27</v>
      </c>
      <c r="G21" s="33">
        <v>16.529999999999998</v>
      </c>
      <c r="H21" s="2"/>
    </row>
    <row r="22" spans="1:8">
      <c r="A22" s="2" t="s">
        <v>464</v>
      </c>
      <c r="B22" s="2" t="s">
        <v>160</v>
      </c>
      <c r="C22" s="84">
        <v>50</v>
      </c>
      <c r="D22" s="84">
        <v>2.8</v>
      </c>
      <c r="E22" s="84">
        <v>0.6</v>
      </c>
      <c r="F22" s="84">
        <v>29.4</v>
      </c>
      <c r="G22" s="83">
        <v>134</v>
      </c>
      <c r="H22" s="2"/>
    </row>
    <row r="23" spans="1:8">
      <c r="A23" s="2" t="s">
        <v>114</v>
      </c>
      <c r="B23" s="2" t="s">
        <v>440</v>
      </c>
      <c r="C23" s="84">
        <v>200</v>
      </c>
      <c r="D23" s="34">
        <v>0.2</v>
      </c>
      <c r="E23" s="34">
        <v>0.09</v>
      </c>
      <c r="F23" s="34">
        <v>11.38</v>
      </c>
      <c r="G23" s="33">
        <v>47.14</v>
      </c>
      <c r="H23" s="2"/>
    </row>
    <row r="24" spans="1:8">
      <c r="A24" s="361" t="s">
        <v>10</v>
      </c>
      <c r="B24" s="361"/>
      <c r="C24" s="4"/>
      <c r="D24" s="103">
        <f>SUM(D19:D23)</f>
        <v>26.76</v>
      </c>
      <c r="E24" s="130">
        <f t="shared" ref="E24:G24" si="1">SUM(E19:E23)</f>
        <v>30.719999999999995</v>
      </c>
      <c r="F24" s="103">
        <f t="shared" si="1"/>
        <v>90.24</v>
      </c>
      <c r="G24" s="103">
        <f t="shared" si="1"/>
        <v>744.20999999999992</v>
      </c>
      <c r="H24" s="2"/>
    </row>
    <row r="25" spans="1:8" ht="30" customHeight="1">
      <c r="A25" s="362" t="s">
        <v>11</v>
      </c>
      <c r="B25" s="362"/>
      <c r="C25" s="4"/>
      <c r="D25" s="7" t="s">
        <v>14</v>
      </c>
      <c r="E25" s="7" t="s">
        <v>15</v>
      </c>
      <c r="F25" s="7" t="s">
        <v>16</v>
      </c>
      <c r="G25" s="7" t="s">
        <v>17</v>
      </c>
      <c r="H25" s="2"/>
    </row>
    <row r="27" spans="1:8">
      <c r="A27" s="367" t="s">
        <v>35</v>
      </c>
      <c r="B27" s="367"/>
      <c r="C27" s="367"/>
      <c r="D27" s="367"/>
      <c r="E27" s="367"/>
      <c r="F27" s="367"/>
      <c r="G27" s="367"/>
    </row>
    <row r="28" spans="1:8" ht="31.95" customHeight="1">
      <c r="A28" s="371" t="s">
        <v>1</v>
      </c>
      <c r="B28" s="373" t="s">
        <v>2</v>
      </c>
      <c r="C28" s="371" t="s">
        <v>19</v>
      </c>
      <c r="D28" s="368" t="s">
        <v>4</v>
      </c>
      <c r="E28" s="369"/>
      <c r="F28" s="370"/>
      <c r="G28" s="371" t="s">
        <v>8</v>
      </c>
      <c r="H28" s="359" t="s">
        <v>1011</v>
      </c>
    </row>
    <row r="29" spans="1:8" ht="28.5" customHeight="1">
      <c r="A29" s="372"/>
      <c r="B29" s="374"/>
      <c r="C29" s="372"/>
      <c r="D29" s="3" t="s">
        <v>5</v>
      </c>
      <c r="E29" s="3" t="s">
        <v>6</v>
      </c>
      <c r="F29" s="3" t="s">
        <v>7</v>
      </c>
      <c r="G29" s="372"/>
      <c r="H29" s="360"/>
    </row>
    <row r="30" spans="1:8">
      <c r="A30" s="4" t="s">
        <v>9</v>
      </c>
      <c r="B30" s="4"/>
      <c r="C30" s="4"/>
      <c r="D30" s="4"/>
      <c r="E30" s="4"/>
      <c r="F30" s="4"/>
      <c r="G30" s="4"/>
      <c r="H30" s="2"/>
    </row>
    <row r="31" spans="1:8" ht="17.25" customHeight="1">
      <c r="A31" s="2" t="s">
        <v>490</v>
      </c>
      <c r="B31" s="2" t="s">
        <v>727</v>
      </c>
      <c r="C31" s="84" t="s">
        <v>115</v>
      </c>
      <c r="D31" s="34">
        <v>18.34</v>
      </c>
      <c r="E31" s="34">
        <v>21.410000000000004</v>
      </c>
      <c r="F31" s="34">
        <v>39.96</v>
      </c>
      <c r="G31" s="33">
        <v>425.26</v>
      </c>
      <c r="H31" s="2"/>
    </row>
    <row r="32" spans="1:8" ht="15.75" customHeight="1">
      <c r="A32" s="2" t="s">
        <v>187</v>
      </c>
      <c r="B32" s="2" t="s">
        <v>427</v>
      </c>
      <c r="C32" s="84">
        <v>100</v>
      </c>
      <c r="D32" s="84">
        <v>0.60000000000000009</v>
      </c>
      <c r="E32" s="84">
        <v>5.5</v>
      </c>
      <c r="F32" s="84">
        <v>14</v>
      </c>
      <c r="G32" s="83">
        <v>107.1</v>
      </c>
      <c r="H32" s="2"/>
    </row>
    <row r="33" spans="1:8">
      <c r="A33" s="2" t="s">
        <v>408</v>
      </c>
      <c r="B33" s="2" t="s">
        <v>91</v>
      </c>
      <c r="C33" s="84" t="s">
        <v>97</v>
      </c>
      <c r="D33" s="34">
        <v>3.67</v>
      </c>
      <c r="E33" s="34">
        <v>2.34</v>
      </c>
      <c r="F33" s="34">
        <v>15.84</v>
      </c>
      <c r="G33" s="33">
        <v>99.06</v>
      </c>
      <c r="H33" s="2"/>
    </row>
    <row r="34" spans="1:8">
      <c r="A34" s="2" t="s">
        <v>419</v>
      </c>
      <c r="B34" s="2" t="s">
        <v>160</v>
      </c>
      <c r="C34" s="84">
        <v>25</v>
      </c>
      <c r="D34" s="84">
        <v>1.4</v>
      </c>
      <c r="E34" s="84">
        <v>0.3</v>
      </c>
      <c r="F34" s="84">
        <v>14.7</v>
      </c>
      <c r="G34" s="83">
        <v>67</v>
      </c>
      <c r="H34" s="2"/>
    </row>
    <row r="35" spans="1:8">
      <c r="A35" s="2" t="s">
        <v>480</v>
      </c>
      <c r="B35" s="2" t="s">
        <v>92</v>
      </c>
      <c r="C35" s="84">
        <v>50</v>
      </c>
      <c r="D35" s="84">
        <v>0.17</v>
      </c>
      <c r="E35" s="84">
        <v>0.3</v>
      </c>
      <c r="F35" s="84">
        <v>5.7</v>
      </c>
      <c r="G35" s="83">
        <v>27</v>
      </c>
      <c r="H35" s="2"/>
    </row>
    <row r="36" spans="1:8">
      <c r="A36" s="361" t="s">
        <v>10</v>
      </c>
      <c r="B36" s="361"/>
      <c r="C36" s="4"/>
      <c r="D36" s="103">
        <f>SUM(D31:D35)</f>
        <v>24.18</v>
      </c>
      <c r="E36" s="103">
        <f t="shared" ref="E36:G36" si="2">SUM(E31:E35)</f>
        <v>29.850000000000005</v>
      </c>
      <c r="F36" s="103">
        <f t="shared" si="2"/>
        <v>90.2</v>
      </c>
      <c r="G36" s="103">
        <f t="shared" si="2"/>
        <v>725.42000000000007</v>
      </c>
      <c r="H36" s="2"/>
    </row>
    <row r="37" spans="1:8" ht="28.2" customHeight="1">
      <c r="A37" s="362" t="s">
        <v>11</v>
      </c>
      <c r="B37" s="362"/>
      <c r="C37" s="4"/>
      <c r="D37" s="7" t="s">
        <v>14</v>
      </c>
      <c r="E37" s="7" t="s">
        <v>15</v>
      </c>
      <c r="F37" s="7" t="s">
        <v>16</v>
      </c>
      <c r="G37" s="7" t="s">
        <v>17</v>
      </c>
      <c r="H37" s="2"/>
    </row>
    <row r="39" spans="1:8">
      <c r="A39" s="367" t="s">
        <v>36</v>
      </c>
      <c r="B39" s="367"/>
      <c r="C39" s="367"/>
      <c r="D39" s="367"/>
      <c r="E39" s="367"/>
      <c r="F39" s="367"/>
      <c r="G39" s="367"/>
    </row>
    <row r="40" spans="1:8" ht="62.25" customHeight="1">
      <c r="A40" s="371" t="s">
        <v>1</v>
      </c>
      <c r="B40" s="373" t="s">
        <v>2</v>
      </c>
      <c r="C40" s="371" t="s">
        <v>19</v>
      </c>
      <c r="D40" s="368" t="s">
        <v>4</v>
      </c>
      <c r="E40" s="369"/>
      <c r="F40" s="370"/>
      <c r="G40" s="371" t="s">
        <v>8</v>
      </c>
      <c r="H40" s="359" t="s">
        <v>1011</v>
      </c>
    </row>
    <row r="41" spans="1:8">
      <c r="A41" s="372"/>
      <c r="B41" s="374"/>
      <c r="C41" s="372"/>
      <c r="D41" s="3" t="s">
        <v>5</v>
      </c>
      <c r="E41" s="3" t="s">
        <v>6</v>
      </c>
      <c r="F41" s="3" t="s">
        <v>7</v>
      </c>
      <c r="G41" s="372"/>
      <c r="H41" s="360"/>
    </row>
    <row r="42" spans="1:8">
      <c r="A42" s="4" t="s">
        <v>9</v>
      </c>
      <c r="B42" s="4"/>
      <c r="C42" s="4"/>
      <c r="D42" s="4"/>
      <c r="E42" s="4"/>
      <c r="F42" s="4"/>
      <c r="G42" s="4"/>
      <c r="H42" s="2"/>
    </row>
    <row r="43" spans="1:8">
      <c r="A43" s="2" t="s">
        <v>759</v>
      </c>
      <c r="B43" s="2" t="s">
        <v>758</v>
      </c>
      <c r="C43" s="84" t="s">
        <v>760</v>
      </c>
      <c r="D43" s="34">
        <v>13.66</v>
      </c>
      <c r="E43" s="34">
        <v>11.799999999999999</v>
      </c>
      <c r="F43" s="34">
        <v>41.03</v>
      </c>
      <c r="G43" s="33">
        <v>324.94999999999993</v>
      </c>
      <c r="H43" s="2"/>
    </row>
    <row r="44" spans="1:8">
      <c r="A44" s="2" t="s">
        <v>763</v>
      </c>
      <c r="B44" s="2" t="s">
        <v>765</v>
      </c>
      <c r="C44" s="84">
        <v>45</v>
      </c>
      <c r="D44" s="34">
        <v>0.44</v>
      </c>
      <c r="E44" s="34">
        <v>6.79</v>
      </c>
      <c r="F44" s="34">
        <v>2.3800000000000003</v>
      </c>
      <c r="G44" s="33">
        <v>72.240000000000009</v>
      </c>
      <c r="H44" s="2"/>
    </row>
    <row r="45" spans="1:8">
      <c r="A45" s="2" t="s">
        <v>468</v>
      </c>
      <c r="B45" s="2" t="s">
        <v>147</v>
      </c>
      <c r="C45" s="84" t="s">
        <v>148</v>
      </c>
      <c r="D45" s="34">
        <v>2.1800000000000002</v>
      </c>
      <c r="E45" s="34">
        <v>7.38</v>
      </c>
      <c r="F45" s="34">
        <v>39.687000000000005</v>
      </c>
      <c r="G45" s="33">
        <v>232.88</v>
      </c>
      <c r="H45" s="2"/>
    </row>
    <row r="46" spans="1:8">
      <c r="A46" s="2" t="s">
        <v>419</v>
      </c>
      <c r="B46" s="2" t="s">
        <v>160</v>
      </c>
      <c r="C46" s="84">
        <v>25</v>
      </c>
      <c r="D46" s="84">
        <v>1.4</v>
      </c>
      <c r="E46" s="84">
        <v>0.3</v>
      </c>
      <c r="F46" s="84">
        <v>14.7</v>
      </c>
      <c r="G46" s="83">
        <v>67</v>
      </c>
      <c r="H46" s="2"/>
    </row>
    <row r="47" spans="1:8">
      <c r="A47" s="2" t="s">
        <v>491</v>
      </c>
      <c r="B47" s="2" t="s">
        <v>77</v>
      </c>
      <c r="C47" s="84">
        <v>100</v>
      </c>
      <c r="D47" s="84">
        <v>0.6</v>
      </c>
      <c r="E47" s="84">
        <v>0.4</v>
      </c>
      <c r="F47" s="84">
        <v>12.4</v>
      </c>
      <c r="G47" s="83">
        <v>54.4</v>
      </c>
      <c r="H47" s="2"/>
    </row>
    <row r="48" spans="1:8">
      <c r="A48" s="361" t="s">
        <v>10</v>
      </c>
      <c r="B48" s="361"/>
      <c r="C48" s="4"/>
      <c r="D48" s="103">
        <f>SUM(D43:D47)</f>
        <v>18.28</v>
      </c>
      <c r="E48" s="103">
        <f t="shared" ref="E48:G48" si="3">SUM(E43:E47)</f>
        <v>26.669999999999998</v>
      </c>
      <c r="F48" s="103">
        <f t="shared" si="3"/>
        <v>110.19700000000002</v>
      </c>
      <c r="G48" s="103">
        <f t="shared" si="3"/>
        <v>751.46999999999991</v>
      </c>
      <c r="H48" s="2"/>
    </row>
    <row r="49" spans="1:8" ht="27.6" customHeight="1">
      <c r="A49" s="362" t="s">
        <v>11</v>
      </c>
      <c r="B49" s="362"/>
      <c r="C49" s="4"/>
      <c r="D49" s="7" t="s">
        <v>14</v>
      </c>
      <c r="E49" s="7" t="s">
        <v>15</v>
      </c>
      <c r="F49" s="7" t="s">
        <v>16</v>
      </c>
      <c r="G49" s="7" t="s">
        <v>17</v>
      </c>
      <c r="H49" s="2"/>
    </row>
    <row r="51" spans="1:8">
      <c r="A51" s="367" t="s">
        <v>37</v>
      </c>
      <c r="B51" s="367"/>
      <c r="C51" s="367"/>
      <c r="D51" s="367"/>
      <c r="E51" s="367"/>
      <c r="F51" s="367"/>
      <c r="G51" s="367"/>
    </row>
    <row r="52" spans="1:8" ht="59.25" customHeight="1">
      <c r="A52" s="371" t="s">
        <v>1</v>
      </c>
      <c r="B52" s="373" t="s">
        <v>2</v>
      </c>
      <c r="C52" s="371" t="s">
        <v>19</v>
      </c>
      <c r="D52" s="368" t="s">
        <v>4</v>
      </c>
      <c r="E52" s="369"/>
      <c r="F52" s="370"/>
      <c r="G52" s="371" t="s">
        <v>8</v>
      </c>
      <c r="H52" s="359" t="s">
        <v>1011</v>
      </c>
    </row>
    <row r="53" spans="1:8">
      <c r="A53" s="372"/>
      <c r="B53" s="374"/>
      <c r="C53" s="372"/>
      <c r="D53" s="3" t="s">
        <v>5</v>
      </c>
      <c r="E53" s="3" t="s">
        <v>6</v>
      </c>
      <c r="F53" s="3" t="s">
        <v>7</v>
      </c>
      <c r="G53" s="372"/>
      <c r="H53" s="360"/>
    </row>
    <row r="54" spans="1:8">
      <c r="A54" s="4" t="s">
        <v>9</v>
      </c>
      <c r="B54" s="4"/>
      <c r="C54" s="4"/>
      <c r="D54" s="4"/>
      <c r="E54" s="4"/>
      <c r="F54" s="4"/>
      <c r="G54" s="4"/>
      <c r="H54" s="2"/>
    </row>
    <row r="55" spans="1:8">
      <c r="A55" s="2" t="s">
        <v>409</v>
      </c>
      <c r="B55" s="2" t="s">
        <v>459</v>
      </c>
      <c r="C55" s="84">
        <v>250</v>
      </c>
      <c r="D55" s="34">
        <v>4.33</v>
      </c>
      <c r="E55" s="34">
        <v>4.76</v>
      </c>
      <c r="F55" s="34">
        <v>13.36</v>
      </c>
      <c r="G55" s="33">
        <v>113.64999999999998</v>
      </c>
      <c r="H55" s="2"/>
    </row>
    <row r="56" spans="1:8">
      <c r="A56" s="2" t="s">
        <v>411</v>
      </c>
      <c r="B56" s="2" t="s">
        <v>741</v>
      </c>
      <c r="C56" s="84" t="s">
        <v>492</v>
      </c>
      <c r="D56" s="34">
        <v>17.760000000000002</v>
      </c>
      <c r="E56" s="34">
        <v>20.979999999999997</v>
      </c>
      <c r="F56" s="34">
        <v>48.5</v>
      </c>
      <c r="G56" s="33">
        <v>453.85999999999996</v>
      </c>
      <c r="H56" s="2"/>
    </row>
    <row r="57" spans="1:8">
      <c r="A57" s="2" t="s">
        <v>419</v>
      </c>
      <c r="B57" s="2" t="s">
        <v>160</v>
      </c>
      <c r="C57" s="84">
        <v>25</v>
      </c>
      <c r="D57" s="84">
        <v>1.4</v>
      </c>
      <c r="E57" s="84">
        <v>0.3</v>
      </c>
      <c r="F57" s="84">
        <v>14.7</v>
      </c>
      <c r="G57" s="83">
        <v>67</v>
      </c>
      <c r="H57" s="2"/>
    </row>
    <row r="58" spans="1:8">
      <c r="A58" s="2" t="s">
        <v>142</v>
      </c>
      <c r="B58" s="2" t="s">
        <v>836</v>
      </c>
      <c r="C58" s="84">
        <v>200</v>
      </c>
      <c r="D58" s="34">
        <v>0</v>
      </c>
      <c r="E58" s="34">
        <v>0</v>
      </c>
      <c r="F58" s="34">
        <v>19.59</v>
      </c>
      <c r="G58" s="33">
        <v>78.36</v>
      </c>
      <c r="H58" s="2"/>
    </row>
    <row r="59" spans="1:8">
      <c r="A59" s="361" t="s">
        <v>10</v>
      </c>
      <c r="B59" s="361"/>
      <c r="C59" s="4"/>
      <c r="D59" s="103">
        <f>SUM(D55:D58)</f>
        <v>23.490000000000002</v>
      </c>
      <c r="E59" s="103">
        <f t="shared" ref="E59:G59" si="4">SUM(E55:E58)</f>
        <v>26.039999999999996</v>
      </c>
      <c r="F59" s="103">
        <f t="shared" si="4"/>
        <v>96.15</v>
      </c>
      <c r="G59" s="103">
        <f t="shared" si="4"/>
        <v>712.87</v>
      </c>
      <c r="H59" s="2"/>
    </row>
    <row r="60" spans="1:8" ht="28.2" customHeight="1">
      <c r="A60" s="362" t="s">
        <v>11</v>
      </c>
      <c r="B60" s="362"/>
      <c r="C60" s="4"/>
      <c r="D60" s="7" t="s">
        <v>14</v>
      </c>
      <c r="E60" s="7" t="s">
        <v>15</v>
      </c>
      <c r="F60" s="7" t="s">
        <v>16</v>
      </c>
      <c r="G60" s="7" t="s">
        <v>17</v>
      </c>
      <c r="H60" s="2"/>
    </row>
  </sheetData>
  <mergeCells count="46">
    <mergeCell ref="A59:B59"/>
    <mergeCell ref="A60:B60"/>
    <mergeCell ref="A36:B36"/>
    <mergeCell ref="A37:B37"/>
    <mergeCell ref="A39:G39"/>
    <mergeCell ref="D40:F40"/>
    <mergeCell ref="A48:B48"/>
    <mergeCell ref="A49:B49"/>
    <mergeCell ref="A40:A41"/>
    <mergeCell ref="C40:C41"/>
    <mergeCell ref="G40:G41"/>
    <mergeCell ref="B40:B41"/>
    <mergeCell ref="A52:A53"/>
    <mergeCell ref="B52:B53"/>
    <mergeCell ref="C52:C53"/>
    <mergeCell ref="G52:G53"/>
    <mergeCell ref="A51:G51"/>
    <mergeCell ref="A24:B24"/>
    <mergeCell ref="A25:B25"/>
    <mergeCell ref="A27:G27"/>
    <mergeCell ref="A28:A29"/>
    <mergeCell ref="B28:B29"/>
    <mergeCell ref="C28:C29"/>
    <mergeCell ref="D28:F28"/>
    <mergeCell ref="G28:G29"/>
    <mergeCell ref="D52:F52"/>
    <mergeCell ref="A11:B11"/>
    <mergeCell ref="A12:B12"/>
    <mergeCell ref="A15:G15"/>
    <mergeCell ref="A16:A17"/>
    <mergeCell ref="B16:B17"/>
    <mergeCell ref="C16:C17"/>
    <mergeCell ref="D16:F16"/>
    <mergeCell ref="G16:G17"/>
    <mergeCell ref="A1:G1"/>
    <mergeCell ref="A2:G2"/>
    <mergeCell ref="A3:A4"/>
    <mergeCell ref="B3:B4"/>
    <mergeCell ref="C3:C4"/>
    <mergeCell ref="D3:F3"/>
    <mergeCell ref="G3:G4"/>
    <mergeCell ref="H3:H4"/>
    <mergeCell ref="H16:H17"/>
    <mergeCell ref="H28:H29"/>
    <mergeCell ref="H40:H41"/>
    <mergeCell ref="H52:H53"/>
  </mergeCells>
  <pageMargins left="0.7" right="0.7" top="0.75" bottom="0.75" header="0.3" footer="0.3"/>
  <pageSetup paperSize="9"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0"/>
  <sheetViews>
    <sheetView zoomScale="63" zoomScaleNormal="63" workbookViewId="0">
      <selection activeCell="J19" sqref="J19"/>
    </sheetView>
  </sheetViews>
  <sheetFormatPr defaultRowHeight="14.4"/>
  <cols>
    <col min="1" max="1" width="26.5546875" customWidth="1"/>
    <col min="2" max="6" width="10" bestFit="1" customWidth="1"/>
    <col min="7" max="7" width="8.6640625" customWidth="1"/>
    <col min="8" max="8" width="8.88671875" hidden="1" customWidth="1"/>
  </cols>
  <sheetData>
    <row r="1" spans="1:8">
      <c r="A1" s="384" t="s">
        <v>213</v>
      </c>
      <c r="B1" s="384"/>
      <c r="C1" s="384"/>
      <c r="D1" s="384"/>
      <c r="E1" s="384"/>
      <c r="F1" s="384"/>
      <c r="G1" s="384"/>
    </row>
    <row r="2" spans="1:8" ht="15.6">
      <c r="A2" s="385" t="s">
        <v>614</v>
      </c>
      <c r="B2" s="385"/>
      <c r="C2" s="385"/>
      <c r="D2" s="385"/>
      <c r="E2" s="385"/>
      <c r="F2" s="385"/>
      <c r="G2" s="385"/>
    </row>
    <row r="4" spans="1:8">
      <c r="A4" s="363" t="s">
        <v>33</v>
      </c>
      <c r="B4" s="363"/>
      <c r="C4" s="363"/>
      <c r="D4" s="363"/>
      <c r="E4" s="363"/>
      <c r="F4" s="363"/>
      <c r="G4" s="363"/>
    </row>
    <row r="6" spans="1:8">
      <c r="A6" s="1" t="s">
        <v>709</v>
      </c>
      <c r="B6" s="1"/>
      <c r="C6" s="1"/>
      <c r="D6" s="1"/>
      <c r="E6" s="1"/>
      <c r="F6" s="1"/>
      <c r="G6" s="1"/>
    </row>
    <row r="7" spans="1:8">
      <c r="A7" s="376" t="s">
        <v>215</v>
      </c>
      <c r="B7" s="377" t="s">
        <v>216</v>
      </c>
      <c r="C7" s="377"/>
      <c r="D7" s="376" t="s">
        <v>4</v>
      </c>
      <c r="E7" s="376"/>
      <c r="F7" s="376"/>
      <c r="G7" s="378" t="s">
        <v>217</v>
      </c>
    </row>
    <row r="8" spans="1:8">
      <c r="A8" s="376"/>
      <c r="B8" s="2" t="s">
        <v>218</v>
      </c>
      <c r="C8" s="2" t="s">
        <v>219</v>
      </c>
      <c r="D8" s="2" t="s">
        <v>220</v>
      </c>
      <c r="E8" s="2" t="s">
        <v>6</v>
      </c>
      <c r="F8" s="2" t="s">
        <v>221</v>
      </c>
      <c r="G8" s="378"/>
      <c r="H8" s="54"/>
    </row>
    <row r="9" spans="1:8">
      <c r="A9" s="3" t="s">
        <v>222</v>
      </c>
      <c r="B9" s="44">
        <v>25</v>
      </c>
      <c r="C9" s="44">
        <v>16.439</v>
      </c>
      <c r="D9" s="45">
        <v>0.33</v>
      </c>
      <c r="E9" s="45">
        <v>0.02</v>
      </c>
      <c r="F9" s="45">
        <v>2.4300000000000002</v>
      </c>
      <c r="G9" s="45">
        <v>11.2</v>
      </c>
      <c r="H9" s="54"/>
    </row>
    <row r="10" spans="1:8">
      <c r="A10" s="3" t="s">
        <v>223</v>
      </c>
      <c r="B10" s="44">
        <v>22</v>
      </c>
      <c r="C10" s="44">
        <v>17</v>
      </c>
      <c r="D10" s="3">
        <v>0.17</v>
      </c>
      <c r="E10" s="3">
        <v>0.03</v>
      </c>
      <c r="F10" s="3">
        <v>0.82</v>
      </c>
      <c r="G10" s="3">
        <v>4.25</v>
      </c>
      <c r="H10" s="54"/>
    </row>
    <row r="11" spans="1:8">
      <c r="A11" s="3" t="s">
        <v>279</v>
      </c>
      <c r="B11" s="44">
        <v>6</v>
      </c>
      <c r="C11" s="44">
        <v>5.3020000000000005</v>
      </c>
      <c r="D11" s="3">
        <v>7.0000000000000007E-2</v>
      </c>
      <c r="E11" s="3">
        <v>0.02</v>
      </c>
      <c r="F11" s="3">
        <v>0.26</v>
      </c>
      <c r="G11" s="3">
        <v>1.46</v>
      </c>
      <c r="H11" s="54"/>
    </row>
    <row r="12" spans="1:8">
      <c r="A12" s="3" t="s">
        <v>225</v>
      </c>
      <c r="B12" s="44">
        <v>5</v>
      </c>
      <c r="C12" s="44">
        <v>5</v>
      </c>
      <c r="D12" s="3">
        <v>0</v>
      </c>
      <c r="E12" s="3">
        <v>5</v>
      </c>
      <c r="F12" s="3">
        <v>0</v>
      </c>
      <c r="G12" s="3">
        <v>45</v>
      </c>
      <c r="H12" s="54"/>
    </row>
    <row r="13" spans="1:8">
      <c r="A13" s="3" t="s">
        <v>324</v>
      </c>
      <c r="B13" s="44">
        <v>25</v>
      </c>
      <c r="C13" s="44">
        <v>18.542000000000002</v>
      </c>
      <c r="D13" s="3">
        <v>0.26</v>
      </c>
      <c r="E13" s="3">
        <v>0.04</v>
      </c>
      <c r="F13" s="3">
        <v>0.78</v>
      </c>
      <c r="G13" s="3">
        <v>4.49</v>
      </c>
      <c r="H13" s="54"/>
    </row>
    <row r="14" spans="1:8">
      <c r="A14" s="3" t="s">
        <v>325</v>
      </c>
      <c r="B14" s="44">
        <v>51.2</v>
      </c>
      <c r="C14" s="44">
        <v>42.215999999999994</v>
      </c>
      <c r="D14" s="3">
        <v>0.63</v>
      </c>
      <c r="E14" s="3">
        <v>0.04</v>
      </c>
      <c r="F14" s="3">
        <v>3.55</v>
      </c>
      <c r="G14" s="3">
        <v>17.100000000000001</v>
      </c>
      <c r="H14" s="54"/>
    </row>
    <row r="15" spans="1:8">
      <c r="A15" s="3" t="s">
        <v>273</v>
      </c>
      <c r="B15" s="44">
        <v>0.4</v>
      </c>
      <c r="C15" s="44">
        <v>0.4</v>
      </c>
      <c r="D15" s="45">
        <v>0</v>
      </c>
      <c r="E15" s="45">
        <v>0</v>
      </c>
      <c r="F15" s="45">
        <v>0</v>
      </c>
      <c r="G15" s="45">
        <v>0</v>
      </c>
      <c r="H15" s="54"/>
    </row>
    <row r="16" spans="1:8">
      <c r="A16" s="3" t="s">
        <v>227</v>
      </c>
      <c r="B16" s="44">
        <v>0.03</v>
      </c>
      <c r="C16" s="44">
        <v>0.03</v>
      </c>
      <c r="D16" s="45">
        <v>0</v>
      </c>
      <c r="E16" s="45">
        <v>0</v>
      </c>
      <c r="F16" s="45">
        <v>0</v>
      </c>
      <c r="G16" s="45">
        <v>0</v>
      </c>
      <c r="H16" s="54"/>
    </row>
    <row r="17" spans="1:8">
      <c r="A17" s="3" t="s">
        <v>228</v>
      </c>
      <c r="B17" s="44">
        <v>0.5</v>
      </c>
      <c r="C17" s="44">
        <v>0.5</v>
      </c>
      <c r="D17" s="45">
        <v>0</v>
      </c>
      <c r="E17" s="45">
        <v>0</v>
      </c>
      <c r="F17" s="45">
        <v>0</v>
      </c>
      <c r="G17" s="45">
        <v>0</v>
      </c>
      <c r="H17" s="54"/>
    </row>
    <row r="18" spans="1:8">
      <c r="A18" s="3" t="s">
        <v>229</v>
      </c>
      <c r="B18" s="44">
        <v>0.05</v>
      </c>
      <c r="C18" s="44">
        <v>0.05</v>
      </c>
      <c r="D18" s="45">
        <v>0</v>
      </c>
      <c r="E18" s="45">
        <v>0</v>
      </c>
      <c r="F18" s="45">
        <v>0</v>
      </c>
      <c r="G18" s="45">
        <v>0</v>
      </c>
      <c r="H18" s="54"/>
    </row>
    <row r="19" spans="1:8">
      <c r="A19" s="3" t="s">
        <v>230</v>
      </c>
      <c r="B19" s="44">
        <v>187</v>
      </c>
      <c r="C19" s="44">
        <v>187</v>
      </c>
      <c r="D19" s="45">
        <v>0</v>
      </c>
      <c r="E19" s="45">
        <v>0</v>
      </c>
      <c r="F19" s="45">
        <v>0</v>
      </c>
      <c r="G19" s="45">
        <v>0</v>
      </c>
      <c r="H19" s="54"/>
    </row>
    <row r="20" spans="1:8">
      <c r="A20" s="3" t="s">
        <v>311</v>
      </c>
      <c r="B20" s="44">
        <v>0.3</v>
      </c>
      <c r="C20" s="44">
        <v>0.3</v>
      </c>
      <c r="D20" s="45">
        <v>0</v>
      </c>
      <c r="E20" s="45">
        <v>0</v>
      </c>
      <c r="F20" s="45">
        <v>0</v>
      </c>
      <c r="G20" s="45">
        <v>0</v>
      </c>
      <c r="H20" s="54"/>
    </row>
    <row r="21" spans="1:8">
      <c r="A21" s="3" t="s">
        <v>300</v>
      </c>
      <c r="B21" s="44">
        <v>10</v>
      </c>
      <c r="C21" s="44">
        <v>10</v>
      </c>
      <c r="D21" s="3">
        <v>0.28000000000000003</v>
      </c>
      <c r="E21" s="3">
        <v>2</v>
      </c>
      <c r="F21" s="3">
        <v>0.32</v>
      </c>
      <c r="G21" s="3">
        <v>20.399999999999999</v>
      </c>
      <c r="H21" s="54"/>
    </row>
    <row r="22" spans="1:8">
      <c r="A22" s="46" t="s">
        <v>232</v>
      </c>
      <c r="B22" s="47"/>
      <c r="C22" s="46" t="s">
        <v>82</v>
      </c>
      <c r="D22" s="46">
        <f>SUM(D9:D21)</f>
        <v>1.74</v>
      </c>
      <c r="E22" s="46">
        <f t="shared" ref="E22:G22" si="0">SUM(E9:E21)</f>
        <v>7.15</v>
      </c>
      <c r="F22" s="46">
        <f t="shared" si="0"/>
        <v>8.16</v>
      </c>
      <c r="G22" s="46">
        <f t="shared" si="0"/>
        <v>103.9</v>
      </c>
      <c r="H22" s="54"/>
    </row>
    <row r="23" spans="1:8">
      <c r="A23" s="412" t="s">
        <v>326</v>
      </c>
      <c r="B23" s="412"/>
      <c r="C23" s="412"/>
      <c r="D23" s="412"/>
      <c r="E23" s="412"/>
      <c r="F23" s="412"/>
      <c r="G23" s="412"/>
      <c r="H23" s="412"/>
    </row>
    <row r="24" spans="1:8">
      <c r="A24" s="412"/>
      <c r="B24" s="412"/>
      <c r="C24" s="412"/>
      <c r="D24" s="412"/>
      <c r="E24" s="412"/>
      <c r="F24" s="412"/>
      <c r="G24" s="412"/>
      <c r="H24" s="412"/>
    </row>
    <row r="25" spans="1:8">
      <c r="A25" s="412"/>
      <c r="B25" s="412"/>
      <c r="C25" s="412"/>
      <c r="D25" s="412"/>
      <c r="E25" s="412"/>
      <c r="F25" s="412"/>
      <c r="G25" s="412"/>
      <c r="H25" s="412"/>
    </row>
    <row r="26" spans="1:8">
      <c r="A26" s="412"/>
      <c r="B26" s="412"/>
      <c r="C26" s="412"/>
      <c r="D26" s="412"/>
      <c r="E26" s="412"/>
      <c r="F26" s="412"/>
      <c r="G26" s="412"/>
      <c r="H26" s="412"/>
    </row>
    <row r="27" spans="1:8" ht="38.4" customHeight="1">
      <c r="A27" s="412"/>
      <c r="B27" s="412"/>
      <c r="C27" s="412"/>
      <c r="D27" s="412"/>
      <c r="E27" s="412"/>
      <c r="F27" s="412"/>
      <c r="G27" s="412"/>
      <c r="H27" s="412"/>
    </row>
    <row r="29" spans="1:8">
      <c r="A29" s="1" t="s">
        <v>710</v>
      </c>
      <c r="B29" s="1"/>
      <c r="C29" s="1"/>
      <c r="D29" s="1"/>
      <c r="E29" s="1"/>
      <c r="F29" s="1"/>
      <c r="G29" s="1"/>
    </row>
    <row r="30" spans="1:8" ht="14.4" customHeight="1">
      <c r="A30" s="388" t="s">
        <v>215</v>
      </c>
      <c r="B30" s="390" t="s">
        <v>216</v>
      </c>
      <c r="C30" s="391"/>
      <c r="D30" s="392" t="s">
        <v>4</v>
      </c>
      <c r="E30" s="393"/>
      <c r="F30" s="394"/>
      <c r="G30" s="359" t="s">
        <v>217</v>
      </c>
    </row>
    <row r="31" spans="1:8">
      <c r="A31" s="389"/>
      <c r="B31" s="277" t="s">
        <v>218</v>
      </c>
      <c r="C31" s="277" t="s">
        <v>219</v>
      </c>
      <c r="D31" s="277" t="s">
        <v>220</v>
      </c>
      <c r="E31" s="277" t="s">
        <v>6</v>
      </c>
      <c r="F31" s="277" t="s">
        <v>221</v>
      </c>
      <c r="G31" s="360"/>
    </row>
    <row r="32" spans="1:8">
      <c r="A32" s="278" t="s">
        <v>599</v>
      </c>
      <c r="B32" s="107">
        <v>95</v>
      </c>
      <c r="C32" s="107">
        <v>60</v>
      </c>
      <c r="D32" s="277">
        <v>12.78</v>
      </c>
      <c r="E32" s="277">
        <v>6.6</v>
      </c>
      <c r="F32" s="277">
        <v>0</v>
      </c>
      <c r="G32" s="277">
        <v>110.52</v>
      </c>
    </row>
    <row r="33" spans="1:8">
      <c r="A33" s="278" t="s">
        <v>394</v>
      </c>
      <c r="B33" s="107">
        <v>3</v>
      </c>
      <c r="C33" s="107">
        <v>3</v>
      </c>
      <c r="D33" s="277">
        <v>0.31</v>
      </c>
      <c r="E33" s="277">
        <v>0.03</v>
      </c>
      <c r="F33" s="277">
        <v>2.2200000000000002</v>
      </c>
      <c r="G33" s="277">
        <v>10.36</v>
      </c>
    </row>
    <row r="34" spans="1:8">
      <c r="A34" s="278" t="s">
        <v>230</v>
      </c>
      <c r="B34" s="107">
        <v>30</v>
      </c>
      <c r="C34" s="107">
        <v>30</v>
      </c>
      <c r="D34" s="277">
        <v>0</v>
      </c>
      <c r="E34" s="277">
        <v>0</v>
      </c>
      <c r="F34" s="277">
        <v>0</v>
      </c>
      <c r="G34" s="277">
        <v>0</v>
      </c>
    </row>
    <row r="35" spans="1:8">
      <c r="A35" s="278" t="s">
        <v>980</v>
      </c>
      <c r="B35" s="107">
        <v>15</v>
      </c>
      <c r="C35" s="107">
        <v>15</v>
      </c>
      <c r="D35" s="277">
        <v>0.3</v>
      </c>
      <c r="E35" s="277">
        <v>5.25</v>
      </c>
      <c r="F35" s="277">
        <v>0.45</v>
      </c>
      <c r="G35" s="277">
        <v>50.25</v>
      </c>
    </row>
    <row r="36" spans="1:8">
      <c r="A36" s="278" t="s">
        <v>228</v>
      </c>
      <c r="B36" s="107">
        <v>0.31</v>
      </c>
      <c r="C36" s="107">
        <v>0.31</v>
      </c>
      <c r="D36" s="277">
        <v>0</v>
      </c>
      <c r="E36" s="277">
        <v>0</v>
      </c>
      <c r="F36" s="277">
        <v>0</v>
      </c>
      <c r="G36" s="277">
        <v>0</v>
      </c>
    </row>
    <row r="37" spans="1:8">
      <c r="A37" s="278" t="s">
        <v>229</v>
      </c>
      <c r="B37" s="107">
        <v>0.10400000000000001</v>
      </c>
      <c r="C37" s="107">
        <v>0.10400000000000001</v>
      </c>
      <c r="D37" s="277">
        <v>0</v>
      </c>
      <c r="E37" s="277">
        <v>0</v>
      </c>
      <c r="F37" s="277">
        <v>0</v>
      </c>
      <c r="G37" s="277">
        <v>0</v>
      </c>
    </row>
    <row r="38" spans="1:8">
      <c r="A38" s="109" t="s">
        <v>232</v>
      </c>
      <c r="B38" s="109"/>
      <c r="C38" s="132" t="s">
        <v>116</v>
      </c>
      <c r="D38" s="110">
        <f>SUM(D32:D37)</f>
        <v>13.39</v>
      </c>
      <c r="E38" s="110">
        <f>SUM(E32:E37)</f>
        <v>11.879999999999999</v>
      </c>
      <c r="F38" s="110">
        <f>SUM(F32:F37)</f>
        <v>2.6700000000000004</v>
      </c>
      <c r="G38" s="110">
        <f>SUM(G32:G37)</f>
        <v>171.13</v>
      </c>
    </row>
    <row r="39" spans="1:8" ht="55.95" customHeight="1">
      <c r="A39" s="375" t="s">
        <v>1085</v>
      </c>
      <c r="B39" s="375"/>
      <c r="C39" s="375"/>
      <c r="D39" s="375"/>
      <c r="E39" s="375"/>
      <c r="F39" s="375"/>
      <c r="G39" s="375"/>
    </row>
    <row r="41" spans="1:8" ht="14.4" customHeight="1">
      <c r="A41" s="38" t="s">
        <v>631</v>
      </c>
      <c r="B41" s="38"/>
      <c r="C41" s="38"/>
      <c r="D41" s="38"/>
      <c r="E41" s="38"/>
      <c r="F41" s="38"/>
      <c r="G41" s="38"/>
    </row>
    <row r="42" spans="1:8" ht="14.4" customHeight="1">
      <c r="A42" s="388" t="s">
        <v>215</v>
      </c>
      <c r="B42" s="390" t="s">
        <v>216</v>
      </c>
      <c r="C42" s="391"/>
      <c r="D42" s="392" t="s">
        <v>4</v>
      </c>
      <c r="E42" s="393"/>
      <c r="F42" s="394"/>
      <c r="G42" s="359" t="s">
        <v>217</v>
      </c>
    </row>
    <row r="43" spans="1:8">
      <c r="A43" s="389"/>
      <c r="B43" s="2" t="s">
        <v>218</v>
      </c>
      <c r="C43" s="2" t="s">
        <v>219</v>
      </c>
      <c r="D43" s="2" t="s">
        <v>220</v>
      </c>
      <c r="E43" s="2" t="s">
        <v>6</v>
      </c>
      <c r="F43" s="2" t="s">
        <v>221</v>
      </c>
      <c r="G43" s="360"/>
      <c r="H43" s="54"/>
    </row>
    <row r="44" spans="1:8">
      <c r="A44" s="3" t="s">
        <v>265</v>
      </c>
      <c r="B44" s="3">
        <v>245.61</v>
      </c>
      <c r="C44" s="3">
        <v>161.5</v>
      </c>
      <c r="D44" s="45">
        <v>3.2</v>
      </c>
      <c r="E44" s="45">
        <v>0.16</v>
      </c>
      <c r="F44" s="45">
        <v>23.9</v>
      </c>
      <c r="G44" s="45">
        <v>109.98</v>
      </c>
    </row>
    <row r="45" spans="1:8">
      <c r="A45" s="3" t="s">
        <v>239</v>
      </c>
      <c r="B45" s="3">
        <v>0.3</v>
      </c>
      <c r="C45" s="3">
        <v>0.3</v>
      </c>
      <c r="D45" s="45">
        <v>0</v>
      </c>
      <c r="E45" s="45">
        <v>0</v>
      </c>
      <c r="F45" s="45">
        <v>0</v>
      </c>
      <c r="G45" s="45">
        <v>0</v>
      </c>
    </row>
    <row r="46" spans="1:8">
      <c r="A46" s="55" t="s">
        <v>232</v>
      </c>
      <c r="B46" s="56"/>
      <c r="C46" s="55">
        <v>150</v>
      </c>
      <c r="D46" s="55">
        <v>3.2</v>
      </c>
      <c r="E46" s="55">
        <v>0.2</v>
      </c>
      <c r="F46" s="55">
        <v>24</v>
      </c>
      <c r="G46" s="55">
        <v>110</v>
      </c>
    </row>
    <row r="47" spans="1:8">
      <c r="A47" s="381" t="s">
        <v>266</v>
      </c>
      <c r="B47" s="381"/>
      <c r="C47" s="381"/>
      <c r="D47" s="381"/>
      <c r="E47" s="381"/>
      <c r="F47" s="381"/>
      <c r="G47" s="381"/>
      <c r="H47" s="381"/>
    </row>
    <row r="48" spans="1:8" ht="30.6" customHeight="1">
      <c r="A48" s="381"/>
      <c r="B48" s="381"/>
      <c r="C48" s="381"/>
      <c r="D48" s="381"/>
      <c r="E48" s="381"/>
      <c r="F48" s="381"/>
      <c r="G48" s="381"/>
      <c r="H48" s="381"/>
    </row>
    <row r="49" spans="1:8" hidden="1">
      <c r="A49" s="381"/>
      <c r="B49" s="381"/>
      <c r="C49" s="381"/>
      <c r="D49" s="381"/>
      <c r="E49" s="381"/>
      <c r="F49" s="381"/>
      <c r="G49" s="381"/>
      <c r="H49" s="381"/>
    </row>
    <row r="50" spans="1:8" hidden="1">
      <c r="A50" s="381"/>
      <c r="B50" s="381"/>
      <c r="C50" s="381"/>
      <c r="D50" s="381"/>
      <c r="E50" s="381"/>
      <c r="F50" s="381"/>
      <c r="G50" s="381"/>
      <c r="H50" s="381"/>
    </row>
    <row r="51" spans="1:8" hidden="1">
      <c r="A51" s="381"/>
      <c r="B51" s="381"/>
      <c r="C51" s="381"/>
      <c r="D51" s="381"/>
      <c r="E51" s="381"/>
      <c r="F51" s="381"/>
      <c r="G51" s="381"/>
      <c r="H51" s="381"/>
    </row>
    <row r="52" spans="1:8" hidden="1">
      <c r="A52" s="381"/>
      <c r="B52" s="381"/>
      <c r="C52" s="381"/>
      <c r="D52" s="381"/>
      <c r="E52" s="381"/>
      <c r="F52" s="381"/>
      <c r="G52" s="381"/>
      <c r="H52" s="381"/>
    </row>
    <row r="53" spans="1:8">
      <c r="D53" s="52"/>
      <c r="E53" s="52"/>
      <c r="F53" s="52"/>
      <c r="G53" s="52"/>
    </row>
    <row r="54" spans="1:8">
      <c r="A54" s="152" t="s">
        <v>711</v>
      </c>
      <c r="B54" s="157"/>
      <c r="C54" s="152"/>
      <c r="D54" s="152"/>
      <c r="E54" s="152"/>
      <c r="F54" s="152"/>
      <c r="G54" s="152"/>
    </row>
    <row r="55" spans="1:8">
      <c r="A55" s="376" t="s">
        <v>215</v>
      </c>
      <c r="B55" s="377" t="s">
        <v>216</v>
      </c>
      <c r="C55" s="377"/>
      <c r="D55" s="376" t="s">
        <v>4</v>
      </c>
      <c r="E55" s="376"/>
      <c r="F55" s="376"/>
      <c r="G55" s="378" t="s">
        <v>217</v>
      </c>
    </row>
    <row r="56" spans="1:8">
      <c r="A56" s="376"/>
      <c r="B56" s="153" t="s">
        <v>218</v>
      </c>
      <c r="C56" s="153" t="s">
        <v>219</v>
      </c>
      <c r="D56" s="153" t="s">
        <v>220</v>
      </c>
      <c r="E56" s="153" t="s">
        <v>6</v>
      </c>
      <c r="F56" s="153" t="s">
        <v>221</v>
      </c>
      <c r="G56" s="378"/>
    </row>
    <row r="57" spans="1:8">
      <c r="A57" s="154" t="s">
        <v>534</v>
      </c>
      <c r="B57" s="107">
        <v>56</v>
      </c>
      <c r="C57" s="107">
        <v>40.919999999999995</v>
      </c>
      <c r="D57" s="153">
        <v>0.41</v>
      </c>
      <c r="E57" s="153">
        <v>0.08</v>
      </c>
      <c r="F57" s="153">
        <v>1.96</v>
      </c>
      <c r="G57" s="153">
        <v>10.23</v>
      </c>
    </row>
    <row r="58" spans="1:8">
      <c r="A58" s="154" t="s">
        <v>677</v>
      </c>
      <c r="B58" s="107">
        <v>56</v>
      </c>
      <c r="C58" s="107">
        <v>40.919999999999995</v>
      </c>
      <c r="D58" s="153">
        <v>0.49</v>
      </c>
      <c r="E58" s="153">
        <v>0.08</v>
      </c>
      <c r="F58" s="153">
        <v>2.95</v>
      </c>
      <c r="G58" s="153">
        <v>14.49</v>
      </c>
    </row>
    <row r="59" spans="1:8">
      <c r="A59" s="154" t="s">
        <v>273</v>
      </c>
      <c r="B59" s="107">
        <v>0.4</v>
      </c>
      <c r="C59" s="107">
        <v>0.4</v>
      </c>
      <c r="D59" s="153">
        <v>0</v>
      </c>
      <c r="E59" s="153">
        <v>0</v>
      </c>
      <c r="F59" s="153">
        <v>0</v>
      </c>
      <c r="G59" s="153">
        <v>0</v>
      </c>
    </row>
    <row r="60" spans="1:8">
      <c r="A60" s="154" t="s">
        <v>247</v>
      </c>
      <c r="B60" s="107">
        <v>4</v>
      </c>
      <c r="C60" s="107">
        <v>4</v>
      </c>
      <c r="D60" s="153">
        <v>0</v>
      </c>
      <c r="E60" s="153">
        <v>0</v>
      </c>
      <c r="F60" s="153">
        <v>3.99</v>
      </c>
      <c r="G60" s="153">
        <v>15.97</v>
      </c>
    </row>
    <row r="61" spans="1:8">
      <c r="A61" s="154" t="s">
        <v>228</v>
      </c>
      <c r="B61" s="107">
        <v>0.25</v>
      </c>
      <c r="C61" s="107">
        <v>0.25</v>
      </c>
      <c r="D61" s="153">
        <v>0</v>
      </c>
      <c r="E61" s="153">
        <v>0</v>
      </c>
      <c r="F61" s="153">
        <v>0</v>
      </c>
      <c r="G61" s="153">
        <v>0</v>
      </c>
    </row>
    <row r="62" spans="1:8">
      <c r="A62" s="154" t="s">
        <v>293</v>
      </c>
      <c r="B62" s="107">
        <v>0.6</v>
      </c>
      <c r="C62" s="107">
        <v>0.54</v>
      </c>
      <c r="D62" s="153">
        <v>0.04</v>
      </c>
      <c r="E62" s="153">
        <v>0</v>
      </c>
      <c r="F62" s="153">
        <v>0.16</v>
      </c>
      <c r="G62" s="153">
        <v>0.81</v>
      </c>
    </row>
    <row r="63" spans="1:8">
      <c r="A63" s="154" t="s">
        <v>225</v>
      </c>
      <c r="B63" s="107">
        <v>11</v>
      </c>
      <c r="C63" s="107">
        <v>11</v>
      </c>
      <c r="D63" s="153">
        <v>0</v>
      </c>
      <c r="E63" s="153">
        <v>11</v>
      </c>
      <c r="F63" s="153">
        <v>0</v>
      </c>
      <c r="G63" s="153">
        <v>99</v>
      </c>
    </row>
    <row r="64" spans="1:8">
      <c r="A64" s="109" t="s">
        <v>232</v>
      </c>
      <c r="B64" s="109"/>
      <c r="C64" s="119" t="s">
        <v>995</v>
      </c>
      <c r="D64" s="110">
        <f>SUM(D57:D63)</f>
        <v>0.94</v>
      </c>
      <c r="E64" s="110">
        <f>SUM(E57:E63)</f>
        <v>11.16</v>
      </c>
      <c r="F64" s="110">
        <f>SUM(F57:F63)</f>
        <v>9.06</v>
      </c>
      <c r="G64" s="110">
        <f>SUM(G57:G63)</f>
        <v>140.5</v>
      </c>
    </row>
    <row r="65" spans="1:7" ht="42.6" customHeight="1">
      <c r="A65" s="375" t="s">
        <v>713</v>
      </c>
      <c r="B65" s="375"/>
      <c r="C65" s="375"/>
      <c r="D65" s="375"/>
      <c r="E65" s="375"/>
      <c r="F65" s="375"/>
      <c r="G65" s="375"/>
    </row>
    <row r="66" spans="1:7" ht="10.199999999999999" customHeight="1"/>
    <row r="67" spans="1:7">
      <c r="A67" s="1" t="s">
        <v>638</v>
      </c>
      <c r="B67" s="1"/>
      <c r="C67" s="1"/>
      <c r="D67" s="1"/>
      <c r="E67" s="1"/>
      <c r="F67" s="1"/>
      <c r="G67" s="1"/>
    </row>
    <row r="68" spans="1:7">
      <c r="A68" s="376" t="s">
        <v>215</v>
      </c>
      <c r="B68" s="377" t="s">
        <v>216</v>
      </c>
      <c r="C68" s="377"/>
      <c r="D68" s="376" t="s">
        <v>4</v>
      </c>
      <c r="E68" s="376"/>
      <c r="F68" s="376"/>
      <c r="G68" s="378" t="s">
        <v>217</v>
      </c>
    </row>
    <row r="69" spans="1:7">
      <c r="A69" s="376"/>
      <c r="B69" s="2" t="s">
        <v>218</v>
      </c>
      <c r="C69" s="2" t="s">
        <v>219</v>
      </c>
      <c r="D69" s="2" t="s">
        <v>220</v>
      </c>
      <c r="E69" s="2" t="s">
        <v>6</v>
      </c>
      <c r="F69" s="2" t="s">
        <v>221</v>
      </c>
      <c r="G69" s="378"/>
    </row>
    <row r="70" spans="1:7">
      <c r="A70" s="3" t="s">
        <v>160</v>
      </c>
      <c r="B70" s="3">
        <v>50</v>
      </c>
      <c r="C70" s="3">
        <v>50</v>
      </c>
      <c r="D70" s="45">
        <v>2.8</v>
      </c>
      <c r="E70" s="45">
        <v>0.6</v>
      </c>
      <c r="F70" s="45">
        <v>29.4</v>
      </c>
      <c r="G70" s="45">
        <v>134</v>
      </c>
    </row>
    <row r="71" spans="1:7">
      <c r="A71" s="46" t="s">
        <v>232</v>
      </c>
      <c r="B71" s="47"/>
      <c r="C71" s="46">
        <v>50</v>
      </c>
      <c r="D71" s="46">
        <v>2.8</v>
      </c>
      <c r="E71" s="46">
        <v>0.6</v>
      </c>
      <c r="F71" s="46">
        <v>29.4</v>
      </c>
      <c r="G71" s="46">
        <v>134</v>
      </c>
    </row>
    <row r="73" spans="1:7">
      <c r="A73" s="1" t="s">
        <v>672</v>
      </c>
      <c r="B73" s="1"/>
      <c r="C73" s="1"/>
      <c r="D73" s="1"/>
      <c r="E73" s="1"/>
      <c r="F73" s="1"/>
      <c r="G73" s="1"/>
    </row>
    <row r="74" spans="1:7">
      <c r="A74" s="376" t="s">
        <v>215</v>
      </c>
      <c r="B74" s="377" t="s">
        <v>216</v>
      </c>
      <c r="C74" s="377"/>
      <c r="D74" s="376" t="s">
        <v>4</v>
      </c>
      <c r="E74" s="376"/>
      <c r="F74" s="376"/>
      <c r="G74" s="378" t="s">
        <v>217</v>
      </c>
    </row>
    <row r="75" spans="1:7">
      <c r="A75" s="376"/>
      <c r="B75" s="153" t="s">
        <v>218</v>
      </c>
      <c r="C75" s="153" t="s">
        <v>219</v>
      </c>
      <c r="D75" s="153" t="s">
        <v>220</v>
      </c>
      <c r="E75" s="153" t="s">
        <v>6</v>
      </c>
      <c r="F75" s="153" t="s">
        <v>221</v>
      </c>
      <c r="G75" s="378"/>
    </row>
    <row r="76" spans="1:7">
      <c r="A76" s="154" t="s">
        <v>246</v>
      </c>
      <c r="B76" s="107">
        <v>26.45</v>
      </c>
      <c r="C76" s="107">
        <v>23</v>
      </c>
      <c r="D76" s="153">
        <v>0.08</v>
      </c>
      <c r="E76" s="153">
        <v>0.14000000000000001</v>
      </c>
      <c r="F76" s="153">
        <v>2.62</v>
      </c>
      <c r="G76" s="153">
        <v>12.04</v>
      </c>
    </row>
    <row r="77" spans="1:7">
      <c r="A77" s="154" t="s">
        <v>247</v>
      </c>
      <c r="B77" s="107">
        <v>20</v>
      </c>
      <c r="C77" s="107">
        <v>20</v>
      </c>
      <c r="D77" s="153">
        <v>0</v>
      </c>
      <c r="E77" s="153">
        <v>0</v>
      </c>
      <c r="F77" s="153">
        <v>19.96</v>
      </c>
      <c r="G77" s="153">
        <v>79.84</v>
      </c>
    </row>
    <row r="78" spans="1:7">
      <c r="A78" s="154" t="s">
        <v>248</v>
      </c>
      <c r="B78" s="107">
        <v>0.2</v>
      </c>
      <c r="C78" s="107">
        <v>0.2</v>
      </c>
      <c r="D78" s="153">
        <v>0</v>
      </c>
      <c r="E78" s="153">
        <v>0</v>
      </c>
      <c r="F78" s="153">
        <v>0</v>
      </c>
      <c r="G78" s="153">
        <v>0</v>
      </c>
    </row>
    <row r="79" spans="1:7">
      <c r="A79" s="154" t="s">
        <v>230</v>
      </c>
      <c r="B79" s="107">
        <v>157</v>
      </c>
      <c r="C79" s="107">
        <v>157</v>
      </c>
      <c r="D79" s="153">
        <v>0</v>
      </c>
      <c r="E79" s="153">
        <v>0</v>
      </c>
      <c r="F79" s="153">
        <v>0</v>
      </c>
      <c r="G79" s="153">
        <v>0</v>
      </c>
    </row>
    <row r="80" spans="1:7">
      <c r="A80" s="109" t="s">
        <v>232</v>
      </c>
      <c r="B80" s="109"/>
      <c r="C80" s="109">
        <v>200</v>
      </c>
      <c r="D80" s="110">
        <f>SUM(D76:D79)</f>
        <v>0.08</v>
      </c>
      <c r="E80" s="110">
        <f>SUM(E76:E79)</f>
        <v>0.14000000000000001</v>
      </c>
      <c r="F80" s="110">
        <f>SUM(F76:F79)</f>
        <v>22.580000000000002</v>
      </c>
      <c r="G80" s="110">
        <f>SUM(G76:G79)</f>
        <v>91.88</v>
      </c>
    </row>
    <row r="81" spans="1:8" ht="40.950000000000003" customHeight="1">
      <c r="A81" s="375" t="s">
        <v>673</v>
      </c>
      <c r="B81" s="375"/>
      <c r="C81" s="375"/>
      <c r="D81" s="375"/>
      <c r="E81" s="375"/>
      <c r="F81" s="375"/>
      <c r="G81" s="375"/>
    </row>
    <row r="83" spans="1:8">
      <c r="A83" s="363" t="s">
        <v>34</v>
      </c>
      <c r="B83" s="363"/>
      <c r="C83" s="363"/>
      <c r="D83" s="363"/>
      <c r="E83" s="363"/>
      <c r="F83" s="363"/>
      <c r="G83" s="363"/>
    </row>
    <row r="85" spans="1:8">
      <c r="A85" s="1" t="s">
        <v>714</v>
      </c>
      <c r="B85" s="1"/>
      <c r="C85" s="1"/>
      <c r="D85" s="1"/>
      <c r="E85" s="1"/>
      <c r="F85" s="1"/>
      <c r="G85" s="1"/>
    </row>
    <row r="86" spans="1:8">
      <c r="A86" s="376" t="s">
        <v>215</v>
      </c>
      <c r="B86" s="377" t="s">
        <v>216</v>
      </c>
      <c r="C86" s="377"/>
      <c r="D86" s="376" t="s">
        <v>4</v>
      </c>
      <c r="E86" s="376"/>
      <c r="F86" s="376"/>
      <c r="G86" s="378" t="s">
        <v>217</v>
      </c>
    </row>
    <row r="87" spans="1:8">
      <c r="A87" s="376"/>
      <c r="B87" s="2" t="s">
        <v>218</v>
      </c>
      <c r="C87" s="2" t="s">
        <v>219</v>
      </c>
      <c r="D87" s="2" t="s">
        <v>220</v>
      </c>
      <c r="E87" s="2" t="s">
        <v>6</v>
      </c>
      <c r="F87" s="2" t="s">
        <v>221</v>
      </c>
      <c r="G87" s="378"/>
      <c r="H87" s="54"/>
    </row>
    <row r="88" spans="1:8">
      <c r="A88" s="3" t="s">
        <v>230</v>
      </c>
      <c r="B88" s="44">
        <v>166.66666666666666</v>
      </c>
      <c r="C88" s="81">
        <v>166.66666666666666</v>
      </c>
      <c r="D88" s="45">
        <v>0</v>
      </c>
      <c r="E88" s="45">
        <v>0</v>
      </c>
      <c r="F88" s="45">
        <v>0</v>
      </c>
      <c r="G88" s="45">
        <v>0</v>
      </c>
      <c r="H88" s="54"/>
    </row>
    <row r="89" spans="1:8">
      <c r="A89" s="3" t="s">
        <v>344</v>
      </c>
      <c r="B89" s="44">
        <v>32.39</v>
      </c>
      <c r="C89" s="81">
        <v>23.333333333333332</v>
      </c>
      <c r="D89" s="45">
        <v>4.96</v>
      </c>
      <c r="E89" s="45">
        <v>2.56</v>
      </c>
      <c r="F89" s="45">
        <v>0.02</v>
      </c>
      <c r="G89" s="45">
        <v>43</v>
      </c>
      <c r="H89" s="54"/>
    </row>
    <row r="90" spans="1:8">
      <c r="A90" s="3" t="s">
        <v>222</v>
      </c>
      <c r="B90" s="44">
        <v>88</v>
      </c>
      <c r="C90" s="81">
        <v>60</v>
      </c>
      <c r="D90" s="45">
        <v>1.2</v>
      </c>
      <c r="E90" s="45">
        <v>0.06</v>
      </c>
      <c r="F90" s="45">
        <v>8.8800000000000008</v>
      </c>
      <c r="G90" s="45">
        <v>40.86</v>
      </c>
      <c r="H90" s="54"/>
    </row>
    <row r="91" spans="1:8">
      <c r="A91" s="3" t="s">
        <v>223</v>
      </c>
      <c r="B91" s="44">
        <v>16.3</v>
      </c>
      <c r="C91" s="81">
        <v>12</v>
      </c>
      <c r="D91" s="45">
        <v>0.12</v>
      </c>
      <c r="E91" s="45">
        <v>0.02</v>
      </c>
      <c r="F91" s="45">
        <v>0.57999999999999996</v>
      </c>
      <c r="G91" s="45">
        <v>3</v>
      </c>
      <c r="H91" s="54"/>
    </row>
    <row r="92" spans="1:8">
      <c r="A92" s="3" t="s">
        <v>279</v>
      </c>
      <c r="B92" s="44">
        <v>10</v>
      </c>
      <c r="C92" s="81">
        <v>8.6666666666666661</v>
      </c>
      <c r="D92" s="45">
        <v>0.11</v>
      </c>
      <c r="E92" s="45">
        <v>0.03</v>
      </c>
      <c r="F92" s="45">
        <v>0.43</v>
      </c>
      <c r="G92" s="45">
        <v>2.39</v>
      </c>
      <c r="H92" s="54"/>
    </row>
    <row r="93" spans="1:8">
      <c r="A93" s="3" t="s">
        <v>256</v>
      </c>
      <c r="B93" s="44">
        <v>5</v>
      </c>
      <c r="C93" s="81">
        <v>5</v>
      </c>
      <c r="D93" s="45">
        <v>0.34</v>
      </c>
      <c r="E93" s="45">
        <v>0.03</v>
      </c>
      <c r="F93" s="45">
        <v>3.89</v>
      </c>
      <c r="G93" s="45">
        <v>17.170000000000002</v>
      </c>
      <c r="H93" s="54"/>
    </row>
    <row r="94" spans="1:8">
      <c r="A94" s="3" t="s">
        <v>225</v>
      </c>
      <c r="B94" s="44">
        <v>2.6666666666666665</v>
      </c>
      <c r="C94" s="81">
        <v>2.6666666666666665</v>
      </c>
      <c r="D94" s="45">
        <v>0</v>
      </c>
      <c r="E94" s="45">
        <v>2.7</v>
      </c>
      <c r="F94" s="45">
        <v>0</v>
      </c>
      <c r="G94" s="45">
        <v>24.3</v>
      </c>
      <c r="H94" s="54"/>
    </row>
    <row r="95" spans="1:8">
      <c r="A95" s="3" t="s">
        <v>228</v>
      </c>
      <c r="B95" s="44">
        <v>0.66666666666666663</v>
      </c>
      <c r="C95" s="81">
        <v>0.66666666666666663</v>
      </c>
      <c r="D95" s="45">
        <v>0</v>
      </c>
      <c r="E95" s="45">
        <v>0</v>
      </c>
      <c r="F95" s="45">
        <v>0</v>
      </c>
      <c r="G95" s="45">
        <v>0</v>
      </c>
      <c r="H95" s="54"/>
    </row>
    <row r="96" spans="1:8">
      <c r="A96" s="3" t="s">
        <v>311</v>
      </c>
      <c r="B96" s="44">
        <v>1</v>
      </c>
      <c r="C96" s="81">
        <v>1</v>
      </c>
      <c r="D96" s="45">
        <v>0</v>
      </c>
      <c r="E96" s="45">
        <v>0</v>
      </c>
      <c r="F96" s="45">
        <v>0</v>
      </c>
      <c r="G96" s="45">
        <v>0</v>
      </c>
      <c r="H96" s="54"/>
    </row>
    <row r="97" spans="1:8">
      <c r="A97" s="307" t="s">
        <v>300</v>
      </c>
      <c r="B97" s="44">
        <v>10</v>
      </c>
      <c r="C97" s="81">
        <v>10</v>
      </c>
      <c r="D97" s="45">
        <v>0.28000000000000003</v>
      </c>
      <c r="E97" s="45">
        <v>2</v>
      </c>
      <c r="F97" s="45">
        <v>0.32</v>
      </c>
      <c r="G97" s="45">
        <v>20.399999999999999</v>
      </c>
      <c r="H97" s="54"/>
    </row>
    <row r="98" spans="1:8">
      <c r="A98" s="46" t="s">
        <v>363</v>
      </c>
      <c r="B98" s="47"/>
      <c r="C98" s="46" t="s">
        <v>82</v>
      </c>
      <c r="D98" s="48">
        <f>SUM(D88:D97)</f>
        <v>7.0100000000000007</v>
      </c>
      <c r="E98" s="48">
        <f t="shared" ref="E98:G98" si="1">SUM(E88:E97)</f>
        <v>7.4</v>
      </c>
      <c r="F98" s="48">
        <f t="shared" si="1"/>
        <v>14.120000000000001</v>
      </c>
      <c r="G98" s="48">
        <f t="shared" si="1"/>
        <v>151.12</v>
      </c>
      <c r="H98" s="54"/>
    </row>
    <row r="99" spans="1:8">
      <c r="A99" s="381" t="s">
        <v>364</v>
      </c>
      <c r="B99" s="381"/>
      <c r="C99" s="381"/>
      <c r="D99" s="381"/>
      <c r="E99" s="381"/>
      <c r="F99" s="381"/>
      <c r="G99" s="381"/>
      <c r="H99" s="381"/>
    </row>
    <row r="100" spans="1:8">
      <c r="A100" s="381"/>
      <c r="B100" s="381"/>
      <c r="C100" s="381"/>
      <c r="D100" s="381"/>
      <c r="E100" s="381"/>
      <c r="F100" s="381"/>
      <c r="G100" s="381"/>
      <c r="H100" s="381"/>
    </row>
    <row r="101" spans="1:8">
      <c r="A101" s="381"/>
      <c r="B101" s="381"/>
      <c r="C101" s="381"/>
      <c r="D101" s="381"/>
      <c r="E101" s="381"/>
      <c r="F101" s="381"/>
      <c r="G101" s="381"/>
      <c r="H101" s="381"/>
    </row>
    <row r="102" spans="1:8">
      <c r="A102" s="381"/>
      <c r="B102" s="381"/>
      <c r="C102" s="381"/>
      <c r="D102" s="381"/>
      <c r="E102" s="381"/>
      <c r="F102" s="381"/>
      <c r="G102" s="381"/>
      <c r="H102" s="381"/>
    </row>
    <row r="103" spans="1:8" ht="13.2" customHeight="1">
      <c r="A103" s="381"/>
      <c r="B103" s="381"/>
      <c r="C103" s="381"/>
      <c r="D103" s="381"/>
      <c r="E103" s="381"/>
      <c r="F103" s="381"/>
      <c r="G103" s="381"/>
      <c r="H103" s="381"/>
    </row>
    <row r="105" spans="1:8">
      <c r="A105" s="1" t="s">
        <v>715</v>
      </c>
      <c r="B105" s="156"/>
      <c r="C105" s="1"/>
      <c r="D105" s="1"/>
      <c r="E105" s="1"/>
      <c r="F105" s="1"/>
      <c r="G105" s="1"/>
    </row>
    <row r="106" spans="1:8" ht="14.4" customHeight="1">
      <c r="A106" s="376" t="s">
        <v>215</v>
      </c>
      <c r="B106" s="377" t="s">
        <v>216</v>
      </c>
      <c r="C106" s="377"/>
      <c r="D106" s="376" t="s">
        <v>4</v>
      </c>
      <c r="E106" s="376"/>
      <c r="F106" s="376"/>
      <c r="G106" s="378" t="s">
        <v>217</v>
      </c>
    </row>
    <row r="107" spans="1:8">
      <c r="A107" s="376"/>
      <c r="B107" s="153" t="s">
        <v>218</v>
      </c>
      <c r="C107" s="153" t="s">
        <v>219</v>
      </c>
      <c r="D107" s="153" t="s">
        <v>220</v>
      </c>
      <c r="E107" s="153" t="s">
        <v>6</v>
      </c>
      <c r="F107" s="153" t="s">
        <v>221</v>
      </c>
      <c r="G107" s="378"/>
    </row>
    <row r="108" spans="1:8">
      <c r="A108" s="154" t="s">
        <v>716</v>
      </c>
      <c r="B108" s="107">
        <v>126.66666666666667</v>
      </c>
      <c r="C108" s="107">
        <v>80</v>
      </c>
      <c r="D108" s="153">
        <v>0.96</v>
      </c>
      <c r="E108" s="153">
        <v>0.24</v>
      </c>
      <c r="F108" s="153">
        <v>2.3199999999999998</v>
      </c>
      <c r="G108" s="153">
        <v>15.28</v>
      </c>
    </row>
    <row r="109" spans="1:8">
      <c r="A109" s="154" t="s">
        <v>655</v>
      </c>
      <c r="B109" s="107">
        <v>67</v>
      </c>
      <c r="C109" s="107">
        <v>67</v>
      </c>
      <c r="D109" s="153">
        <v>11.79</v>
      </c>
      <c r="E109" s="153">
        <v>11.26</v>
      </c>
      <c r="F109" s="153">
        <v>0</v>
      </c>
      <c r="G109" s="153">
        <v>148.47</v>
      </c>
    </row>
    <row r="110" spans="1:8">
      <c r="A110" s="154" t="s">
        <v>256</v>
      </c>
      <c r="B110" s="107">
        <v>10.1</v>
      </c>
      <c r="C110" s="107">
        <v>24.24</v>
      </c>
      <c r="D110" s="153">
        <v>0.53</v>
      </c>
      <c r="E110" s="153">
        <v>0.05</v>
      </c>
      <c r="F110" s="153">
        <v>5.2</v>
      </c>
      <c r="G110" s="153">
        <v>23.42</v>
      </c>
    </row>
    <row r="111" spans="1:8">
      <c r="A111" s="154" t="s">
        <v>223</v>
      </c>
      <c r="B111" s="107">
        <v>16.666666666666668</v>
      </c>
      <c r="C111" s="107">
        <v>13.333333333333334</v>
      </c>
      <c r="D111" s="153">
        <v>0.13</v>
      </c>
      <c r="E111" s="153">
        <v>0.03</v>
      </c>
      <c r="F111" s="153">
        <v>0.64</v>
      </c>
      <c r="G111" s="153">
        <v>3.33</v>
      </c>
    </row>
    <row r="112" spans="1:8">
      <c r="A112" s="154" t="s">
        <v>717</v>
      </c>
      <c r="B112" s="107">
        <v>4</v>
      </c>
      <c r="C112" s="107">
        <v>4</v>
      </c>
      <c r="D112" s="153">
        <v>0.18</v>
      </c>
      <c r="E112" s="153">
        <v>0.01</v>
      </c>
      <c r="F112" s="153">
        <v>0.57999999999999996</v>
      </c>
      <c r="G112" s="153">
        <v>3.13</v>
      </c>
    </row>
    <row r="113" spans="1:8">
      <c r="A113" s="154" t="s">
        <v>279</v>
      </c>
      <c r="B113" s="107">
        <v>10</v>
      </c>
      <c r="C113" s="107">
        <v>6.666666666666667</v>
      </c>
      <c r="D113" s="153">
        <v>0.09</v>
      </c>
      <c r="E113" s="153">
        <v>0.02</v>
      </c>
      <c r="F113" s="153">
        <v>0.33</v>
      </c>
      <c r="G113" s="153">
        <v>1.83</v>
      </c>
    </row>
    <row r="114" spans="1:8">
      <c r="A114" s="154" t="s">
        <v>311</v>
      </c>
      <c r="B114" s="107">
        <v>0.66666666666666663</v>
      </c>
      <c r="C114" s="107">
        <v>0.66666666666666663</v>
      </c>
      <c r="D114" s="153">
        <v>0</v>
      </c>
      <c r="E114" s="153">
        <v>0</v>
      </c>
      <c r="F114" s="153">
        <v>0</v>
      </c>
      <c r="G114" s="153">
        <v>0</v>
      </c>
    </row>
    <row r="115" spans="1:8">
      <c r="A115" s="154" t="s">
        <v>228</v>
      </c>
      <c r="B115" s="107">
        <v>0.66666666666666663</v>
      </c>
      <c r="C115" s="107">
        <v>0.66666666666666663</v>
      </c>
      <c r="D115" s="153">
        <v>0</v>
      </c>
      <c r="E115" s="153">
        <v>0</v>
      </c>
      <c r="F115" s="153">
        <v>0</v>
      </c>
      <c r="G115" s="153">
        <v>0</v>
      </c>
    </row>
    <row r="116" spans="1:8">
      <c r="A116" s="154" t="s">
        <v>718</v>
      </c>
      <c r="B116" s="107">
        <v>0.33333333333333331</v>
      </c>
      <c r="C116" s="107">
        <v>0.33333333333333331</v>
      </c>
      <c r="D116" s="153">
        <v>0</v>
      </c>
      <c r="E116" s="153">
        <v>0</v>
      </c>
      <c r="F116" s="153">
        <v>0</v>
      </c>
      <c r="G116" s="153">
        <v>0</v>
      </c>
    </row>
    <row r="117" spans="1:8">
      <c r="A117" s="109" t="s">
        <v>232</v>
      </c>
      <c r="B117" s="109"/>
      <c r="C117" s="119" t="s">
        <v>719</v>
      </c>
      <c r="D117" s="110">
        <f>SUM(D108:D116)</f>
        <v>13.68</v>
      </c>
      <c r="E117" s="110">
        <f>SUM(E108:E116)</f>
        <v>11.61</v>
      </c>
      <c r="F117" s="110">
        <f>SUM(F108:F116)</f>
        <v>9.07</v>
      </c>
      <c r="G117" s="110">
        <f>SUM(G108:G116)</f>
        <v>195.46000000000004</v>
      </c>
    </row>
    <row r="118" spans="1:8" ht="70.95" customHeight="1">
      <c r="A118" s="375" t="s">
        <v>720</v>
      </c>
      <c r="B118" s="375"/>
      <c r="C118" s="375"/>
      <c r="D118" s="375"/>
      <c r="E118" s="375"/>
      <c r="F118" s="375"/>
      <c r="G118" s="375"/>
    </row>
    <row r="120" spans="1:8">
      <c r="A120" s="1" t="s">
        <v>685</v>
      </c>
      <c r="B120" s="156"/>
      <c r="C120" s="1"/>
      <c r="D120" s="1"/>
      <c r="E120" s="1"/>
      <c r="F120" s="1"/>
      <c r="G120" s="1"/>
    </row>
    <row r="121" spans="1:8">
      <c r="A121" s="376" t="s">
        <v>215</v>
      </c>
      <c r="B121" s="377" t="s">
        <v>216</v>
      </c>
      <c r="C121" s="377"/>
      <c r="D121" s="376" t="s">
        <v>4</v>
      </c>
      <c r="E121" s="376"/>
      <c r="F121" s="376"/>
      <c r="G121" s="378" t="s">
        <v>217</v>
      </c>
    </row>
    <row r="122" spans="1:8">
      <c r="A122" s="376"/>
      <c r="B122" s="153" t="s">
        <v>218</v>
      </c>
      <c r="C122" s="153" t="s">
        <v>219</v>
      </c>
      <c r="D122" s="153" t="s">
        <v>220</v>
      </c>
      <c r="E122" s="153" t="s">
        <v>6</v>
      </c>
      <c r="F122" s="153" t="s">
        <v>221</v>
      </c>
      <c r="G122" s="378"/>
    </row>
    <row r="123" spans="1:8">
      <c r="A123" s="154" t="s">
        <v>222</v>
      </c>
      <c r="B123" s="107">
        <v>193</v>
      </c>
      <c r="C123" s="107">
        <v>119.04761904761905</v>
      </c>
      <c r="D123" s="153">
        <v>2.62</v>
      </c>
      <c r="E123" s="153">
        <v>4.6399999999999997</v>
      </c>
      <c r="F123" s="153">
        <v>25</v>
      </c>
      <c r="G123" s="153">
        <v>152.26</v>
      </c>
    </row>
    <row r="124" spans="1:8">
      <c r="A124" s="154" t="s">
        <v>225</v>
      </c>
      <c r="B124" s="107">
        <v>5.3</v>
      </c>
      <c r="C124" s="107">
        <v>5.3</v>
      </c>
      <c r="D124" s="153">
        <v>0</v>
      </c>
      <c r="E124" s="153">
        <v>5.3</v>
      </c>
      <c r="F124" s="153">
        <v>0</v>
      </c>
      <c r="G124" s="153">
        <v>47.7</v>
      </c>
    </row>
    <row r="125" spans="1:8">
      <c r="A125" s="154" t="s">
        <v>228</v>
      </c>
      <c r="B125" s="107">
        <v>0.38095238095238093</v>
      </c>
      <c r="C125" s="107">
        <v>0.38095238095238093</v>
      </c>
      <c r="D125" s="153">
        <v>0</v>
      </c>
      <c r="E125" s="153">
        <v>0</v>
      </c>
      <c r="F125" s="153">
        <v>0</v>
      </c>
      <c r="G125" s="153">
        <v>0</v>
      </c>
    </row>
    <row r="126" spans="1:8">
      <c r="A126" s="109" t="s">
        <v>232</v>
      </c>
      <c r="B126" s="109"/>
      <c r="C126" s="119">
        <v>100</v>
      </c>
      <c r="D126" s="110">
        <f>SUM(D123:D125)</f>
        <v>2.62</v>
      </c>
      <c r="E126" s="110">
        <f>SUM(E123:E125)</f>
        <v>9.94</v>
      </c>
      <c r="F126" s="110">
        <f>SUM(F123:F125)</f>
        <v>25</v>
      </c>
      <c r="G126" s="110">
        <f>SUM(G123:G125)</f>
        <v>199.95999999999998</v>
      </c>
    </row>
    <row r="127" spans="1:8" ht="51" customHeight="1">
      <c r="A127" s="375" t="s">
        <v>1019</v>
      </c>
      <c r="B127" s="375"/>
      <c r="C127" s="375"/>
      <c r="D127" s="375"/>
      <c r="E127" s="375"/>
      <c r="F127" s="375"/>
      <c r="G127" s="375"/>
    </row>
    <row r="128" spans="1:8">
      <c r="D128" s="52"/>
      <c r="E128" s="52"/>
      <c r="F128" s="52"/>
      <c r="G128" s="52"/>
      <c r="H128" s="52">
        <f t="shared" ref="H128" si="2">H117+H126</f>
        <v>0</v>
      </c>
    </row>
    <row r="129" spans="1:7">
      <c r="A129" s="1" t="s">
        <v>721</v>
      </c>
      <c r="B129" s="156"/>
      <c r="C129" s="1"/>
      <c r="D129" s="1"/>
      <c r="E129" s="1"/>
      <c r="F129" s="1"/>
      <c r="G129" s="1"/>
    </row>
    <row r="130" spans="1:7">
      <c r="A130" s="376" t="s">
        <v>215</v>
      </c>
      <c r="B130" s="377" t="s">
        <v>216</v>
      </c>
      <c r="C130" s="377"/>
      <c r="D130" s="376" t="s">
        <v>4</v>
      </c>
      <c r="E130" s="376"/>
      <c r="F130" s="376"/>
      <c r="G130" s="378" t="s">
        <v>217</v>
      </c>
    </row>
    <row r="131" spans="1:7" ht="24" customHeight="1">
      <c r="A131" s="376"/>
      <c r="B131" s="2" t="s">
        <v>218</v>
      </c>
      <c r="C131" s="2" t="s">
        <v>219</v>
      </c>
      <c r="D131" s="2" t="s">
        <v>220</v>
      </c>
      <c r="E131" s="2" t="s">
        <v>6</v>
      </c>
      <c r="F131" s="2" t="s">
        <v>221</v>
      </c>
      <c r="G131" s="378"/>
    </row>
    <row r="132" spans="1:7">
      <c r="A132" s="154" t="s">
        <v>722</v>
      </c>
      <c r="B132" s="107">
        <v>21.3</v>
      </c>
      <c r="C132" s="107">
        <v>19.5</v>
      </c>
      <c r="D132" s="153">
        <v>0.21</v>
      </c>
      <c r="E132" s="153">
        <v>0.02</v>
      </c>
      <c r="F132" s="153">
        <v>0.41</v>
      </c>
      <c r="G132" s="153">
        <v>2.67</v>
      </c>
    </row>
    <row r="133" spans="1:7">
      <c r="A133" s="154" t="s">
        <v>723</v>
      </c>
      <c r="B133" s="107">
        <v>7.5</v>
      </c>
      <c r="C133" s="107">
        <v>7.5</v>
      </c>
      <c r="D133" s="153">
        <v>0.05</v>
      </c>
      <c r="E133" s="153">
        <v>0</v>
      </c>
      <c r="F133" s="153">
        <v>0.09</v>
      </c>
      <c r="G133" s="153">
        <v>0.6</v>
      </c>
    </row>
    <row r="134" spans="1:7">
      <c r="A134" s="154" t="s">
        <v>724</v>
      </c>
      <c r="B134" s="107">
        <v>12.5</v>
      </c>
      <c r="C134" s="107">
        <v>12.5</v>
      </c>
      <c r="D134" s="153">
        <v>0.08</v>
      </c>
      <c r="E134" s="153">
        <v>0.03</v>
      </c>
      <c r="F134" s="153">
        <v>0.23</v>
      </c>
      <c r="G134" s="153">
        <v>1.43</v>
      </c>
    </row>
    <row r="135" spans="1:7">
      <c r="A135" s="154" t="s">
        <v>225</v>
      </c>
      <c r="B135" s="107">
        <v>1</v>
      </c>
      <c r="C135" s="107">
        <v>1</v>
      </c>
      <c r="D135" s="153">
        <v>0</v>
      </c>
      <c r="E135" s="153">
        <v>1</v>
      </c>
      <c r="F135" s="153">
        <v>0</v>
      </c>
      <c r="G135" s="153">
        <v>9</v>
      </c>
    </row>
    <row r="136" spans="1:7">
      <c r="A136" s="154" t="s">
        <v>228</v>
      </c>
      <c r="B136" s="107">
        <v>0.05</v>
      </c>
      <c r="C136" s="107">
        <v>0.05</v>
      </c>
      <c r="D136" s="153">
        <v>0</v>
      </c>
      <c r="E136" s="153">
        <v>0</v>
      </c>
      <c r="F136" s="153">
        <v>0</v>
      </c>
      <c r="G136" s="153">
        <v>0</v>
      </c>
    </row>
    <row r="137" spans="1:7">
      <c r="A137" s="154" t="s">
        <v>273</v>
      </c>
      <c r="B137" s="107">
        <v>0.01</v>
      </c>
      <c r="C137" s="107">
        <v>0.01</v>
      </c>
      <c r="D137" s="153">
        <v>0</v>
      </c>
      <c r="E137" s="153">
        <v>0</v>
      </c>
      <c r="F137" s="153">
        <v>0</v>
      </c>
      <c r="G137" s="153">
        <v>0</v>
      </c>
    </row>
    <row r="138" spans="1:7">
      <c r="A138" s="154" t="s">
        <v>247</v>
      </c>
      <c r="B138" s="107">
        <v>0.05</v>
      </c>
      <c r="C138" s="107">
        <v>0.05</v>
      </c>
      <c r="D138" s="153">
        <v>0</v>
      </c>
      <c r="E138" s="153">
        <v>0</v>
      </c>
      <c r="F138" s="153">
        <v>0.05</v>
      </c>
      <c r="G138" s="153">
        <v>0.2</v>
      </c>
    </row>
    <row r="139" spans="1:7">
      <c r="A139" s="154" t="s">
        <v>223</v>
      </c>
      <c r="B139" s="107">
        <v>8.3000000000000007</v>
      </c>
      <c r="C139" s="107">
        <v>7.75</v>
      </c>
      <c r="D139" s="153">
        <v>0.08</v>
      </c>
      <c r="E139" s="153">
        <v>0.02</v>
      </c>
      <c r="F139" s="153">
        <v>0.37</v>
      </c>
      <c r="G139" s="153">
        <v>1.94</v>
      </c>
    </row>
    <row r="140" spans="1:7">
      <c r="A140" s="154" t="s">
        <v>279</v>
      </c>
      <c r="B140" s="107">
        <v>2.8</v>
      </c>
      <c r="C140" s="107">
        <v>2.5</v>
      </c>
      <c r="D140" s="153">
        <v>0.03</v>
      </c>
      <c r="E140" s="153">
        <v>0.01</v>
      </c>
      <c r="F140" s="153">
        <v>0.12</v>
      </c>
      <c r="G140" s="153">
        <v>0.69</v>
      </c>
    </row>
    <row r="141" spans="1:7">
      <c r="A141" s="109" t="s">
        <v>232</v>
      </c>
      <c r="B141" s="109"/>
      <c r="C141" s="119" t="s">
        <v>501</v>
      </c>
      <c r="D141" s="110">
        <f>SUM(D132:D140)</f>
        <v>0.45000000000000007</v>
      </c>
      <c r="E141" s="110">
        <f>SUM(E132:E140)</f>
        <v>1.08</v>
      </c>
      <c r="F141" s="110">
        <f>SUM(F132:F140)</f>
        <v>1.27</v>
      </c>
      <c r="G141" s="110">
        <f>SUM(G132:G140)</f>
        <v>16.529999999999998</v>
      </c>
    </row>
    <row r="142" spans="1:7" ht="53.4" customHeight="1">
      <c r="A142" s="375" t="s">
        <v>1057</v>
      </c>
      <c r="B142" s="375"/>
      <c r="C142" s="375"/>
      <c r="D142" s="375"/>
      <c r="E142" s="375"/>
      <c r="F142" s="375"/>
      <c r="G142" s="375"/>
    </row>
    <row r="144" spans="1:7">
      <c r="A144" s="1" t="s">
        <v>638</v>
      </c>
      <c r="B144" s="1"/>
      <c r="C144" s="1"/>
      <c r="D144" s="1"/>
      <c r="E144" s="1"/>
      <c r="F144" s="1"/>
      <c r="G144" s="1"/>
    </row>
    <row r="145" spans="1:7">
      <c r="A145" s="376" t="s">
        <v>215</v>
      </c>
      <c r="B145" s="377" t="s">
        <v>216</v>
      </c>
      <c r="C145" s="377"/>
      <c r="D145" s="376" t="s">
        <v>4</v>
      </c>
      <c r="E145" s="376"/>
      <c r="F145" s="376"/>
      <c r="G145" s="378" t="s">
        <v>217</v>
      </c>
    </row>
    <row r="146" spans="1:7">
      <c r="A146" s="376"/>
      <c r="B146" s="2" t="s">
        <v>218</v>
      </c>
      <c r="C146" s="2" t="s">
        <v>219</v>
      </c>
      <c r="D146" s="2" t="s">
        <v>220</v>
      </c>
      <c r="E146" s="2" t="s">
        <v>6</v>
      </c>
      <c r="F146" s="2" t="s">
        <v>221</v>
      </c>
      <c r="G146" s="378"/>
    </row>
    <row r="147" spans="1:7">
      <c r="A147" s="3" t="s">
        <v>160</v>
      </c>
      <c r="B147" s="3">
        <v>50</v>
      </c>
      <c r="C147" s="3">
        <v>50</v>
      </c>
      <c r="D147" s="45">
        <v>2.8</v>
      </c>
      <c r="E147" s="45">
        <v>0.6</v>
      </c>
      <c r="F147" s="45">
        <v>29.4</v>
      </c>
      <c r="G147" s="45">
        <v>134</v>
      </c>
    </row>
    <row r="148" spans="1:7">
      <c r="A148" s="46" t="s">
        <v>232</v>
      </c>
      <c r="B148" s="47"/>
      <c r="C148" s="46">
        <v>50</v>
      </c>
      <c r="D148" s="46">
        <v>2.8</v>
      </c>
      <c r="E148" s="46">
        <v>0.6</v>
      </c>
      <c r="F148" s="46">
        <v>29.4</v>
      </c>
      <c r="G148" s="46">
        <v>134</v>
      </c>
    </row>
    <row r="150" spans="1:7">
      <c r="A150" s="1" t="s">
        <v>625</v>
      </c>
      <c r="B150" s="156"/>
      <c r="C150" s="1"/>
      <c r="D150" s="1"/>
      <c r="E150" s="1"/>
      <c r="F150" s="1"/>
      <c r="G150" s="1"/>
    </row>
    <row r="151" spans="1:7">
      <c r="A151" s="376" t="s">
        <v>215</v>
      </c>
      <c r="B151" s="377" t="s">
        <v>216</v>
      </c>
      <c r="C151" s="377"/>
      <c r="D151" s="376" t="s">
        <v>4</v>
      </c>
      <c r="E151" s="376"/>
      <c r="F151" s="376"/>
      <c r="G151" s="378" t="s">
        <v>217</v>
      </c>
    </row>
    <row r="152" spans="1:7" ht="23.4" customHeight="1">
      <c r="A152" s="376"/>
      <c r="B152" s="153" t="s">
        <v>218</v>
      </c>
      <c r="C152" s="153" t="s">
        <v>219</v>
      </c>
      <c r="D152" s="153" t="s">
        <v>220</v>
      </c>
      <c r="E152" s="153" t="s">
        <v>6</v>
      </c>
      <c r="F152" s="153" t="s">
        <v>221</v>
      </c>
      <c r="G152" s="378"/>
    </row>
    <row r="153" spans="1:7">
      <c r="A153" s="154" t="s">
        <v>302</v>
      </c>
      <c r="B153" s="107">
        <v>18</v>
      </c>
      <c r="C153" s="107">
        <v>18</v>
      </c>
      <c r="D153" s="153">
        <v>0.2</v>
      </c>
      <c r="E153" s="153">
        <v>0.09</v>
      </c>
      <c r="F153" s="153">
        <v>1.4</v>
      </c>
      <c r="G153" s="153">
        <v>7.22</v>
      </c>
    </row>
    <row r="154" spans="1:7">
      <c r="A154" s="154" t="s">
        <v>247</v>
      </c>
      <c r="B154" s="107">
        <v>10</v>
      </c>
      <c r="C154" s="107">
        <v>10</v>
      </c>
      <c r="D154" s="153">
        <v>0</v>
      </c>
      <c r="E154" s="153">
        <v>0</v>
      </c>
      <c r="F154" s="153">
        <v>9.98</v>
      </c>
      <c r="G154" s="153">
        <v>39.92</v>
      </c>
    </row>
    <row r="155" spans="1:7">
      <c r="A155" s="154" t="s">
        <v>230</v>
      </c>
      <c r="B155" s="107">
        <v>180</v>
      </c>
      <c r="C155" s="107">
        <v>180</v>
      </c>
      <c r="D155" s="153">
        <v>0</v>
      </c>
      <c r="E155" s="153">
        <v>0</v>
      </c>
      <c r="F155" s="153">
        <v>0</v>
      </c>
      <c r="G155" s="153">
        <v>0</v>
      </c>
    </row>
    <row r="156" spans="1:7">
      <c r="A156" s="109" t="s">
        <v>232</v>
      </c>
      <c r="B156" s="109"/>
      <c r="C156" s="119">
        <v>200</v>
      </c>
      <c r="D156" s="110">
        <f>SUM(D153:D155)</f>
        <v>0.2</v>
      </c>
      <c r="E156" s="110">
        <f>SUM(E153:E155)</f>
        <v>0.09</v>
      </c>
      <c r="F156" s="110">
        <f>SUM(F153:F155)</f>
        <v>11.38</v>
      </c>
      <c r="G156" s="110">
        <f>SUM(G153:G155)</f>
        <v>47.14</v>
      </c>
    </row>
    <row r="157" spans="1:7">
      <c r="A157" s="375" t="s">
        <v>626</v>
      </c>
      <c r="B157" s="375"/>
      <c r="C157" s="375"/>
      <c r="D157" s="375"/>
      <c r="E157" s="375"/>
      <c r="F157" s="375"/>
      <c r="G157" s="375"/>
    </row>
    <row r="159" spans="1:7">
      <c r="A159" s="363" t="s">
        <v>35</v>
      </c>
      <c r="B159" s="363"/>
      <c r="C159" s="363"/>
      <c r="D159" s="363"/>
      <c r="E159" s="363"/>
      <c r="F159" s="363"/>
      <c r="G159" s="363"/>
    </row>
    <row r="161" spans="1:7">
      <c r="A161" s="1" t="s">
        <v>728</v>
      </c>
      <c r="B161" s="156"/>
      <c r="C161" s="1"/>
      <c r="D161" s="1"/>
      <c r="E161" s="1"/>
      <c r="F161" s="1"/>
      <c r="G161" s="1"/>
    </row>
    <row r="162" spans="1:7" ht="14.4" customHeight="1">
      <c r="A162" s="376" t="s">
        <v>215</v>
      </c>
      <c r="B162" s="377" t="s">
        <v>216</v>
      </c>
      <c r="C162" s="377"/>
      <c r="D162" s="376" t="s">
        <v>4</v>
      </c>
      <c r="E162" s="376"/>
      <c r="F162" s="376"/>
      <c r="G162" s="378" t="s">
        <v>217</v>
      </c>
    </row>
    <row r="163" spans="1:7">
      <c r="A163" s="376"/>
      <c r="B163" s="158" t="s">
        <v>218</v>
      </c>
      <c r="C163" s="158" t="s">
        <v>219</v>
      </c>
      <c r="D163" s="158" t="s">
        <v>220</v>
      </c>
      <c r="E163" s="158" t="s">
        <v>6</v>
      </c>
      <c r="F163" s="158" t="s">
        <v>221</v>
      </c>
      <c r="G163" s="378"/>
    </row>
    <row r="164" spans="1:7">
      <c r="A164" s="159" t="s">
        <v>278</v>
      </c>
      <c r="B164" s="107">
        <v>55.505550555055507</v>
      </c>
      <c r="C164" s="107">
        <v>55.505550555055507</v>
      </c>
      <c r="D164" s="158">
        <v>9.33</v>
      </c>
      <c r="E164" s="158">
        <v>9.77</v>
      </c>
      <c r="F164" s="158">
        <v>0</v>
      </c>
      <c r="G164" s="158">
        <v>125.23</v>
      </c>
    </row>
    <row r="165" spans="1:7">
      <c r="A165" s="159" t="s">
        <v>262</v>
      </c>
      <c r="B165" s="107">
        <v>13.501350135013501</v>
      </c>
      <c r="C165" s="107">
        <v>13.501350135013501</v>
      </c>
      <c r="D165" s="158">
        <v>1.0900000000000001</v>
      </c>
      <c r="E165" s="158">
        <v>0.32</v>
      </c>
      <c r="F165" s="158">
        <v>6.85</v>
      </c>
      <c r="G165" s="158">
        <v>34.67</v>
      </c>
    </row>
    <row r="166" spans="1:7">
      <c r="A166" s="159" t="s">
        <v>230</v>
      </c>
      <c r="B166" s="107">
        <v>18.001800180018002</v>
      </c>
      <c r="C166" s="107">
        <v>18.001800180018002</v>
      </c>
      <c r="D166" s="158">
        <v>0</v>
      </c>
      <c r="E166" s="158">
        <v>0</v>
      </c>
      <c r="F166" s="158">
        <v>0</v>
      </c>
      <c r="G166" s="158">
        <v>0</v>
      </c>
    </row>
    <row r="167" spans="1:7">
      <c r="A167" s="159" t="s">
        <v>263</v>
      </c>
      <c r="B167" s="107">
        <v>7.5007500750075016</v>
      </c>
      <c r="C167" s="107">
        <v>7.5007500750075016</v>
      </c>
      <c r="D167" s="158">
        <v>0.79</v>
      </c>
      <c r="E167" s="158">
        <v>0.23</v>
      </c>
      <c r="F167" s="158">
        <v>5.12</v>
      </c>
      <c r="G167" s="158">
        <v>25.67</v>
      </c>
    </row>
    <row r="168" spans="1:7">
      <c r="A168" s="159" t="s">
        <v>225</v>
      </c>
      <c r="B168" s="107">
        <v>4.5004500450045004</v>
      </c>
      <c r="C168" s="107">
        <v>4.5004500450045004</v>
      </c>
      <c r="D168" s="158">
        <v>0</v>
      </c>
      <c r="E168" s="158">
        <v>4.5</v>
      </c>
      <c r="F168" s="158">
        <v>0</v>
      </c>
      <c r="G168" s="158">
        <v>40.46</v>
      </c>
    </row>
    <row r="169" spans="1:7">
      <c r="A169" s="159" t="s">
        <v>228</v>
      </c>
      <c r="B169" s="107">
        <v>0.06</v>
      </c>
      <c r="C169" s="107">
        <v>6.0006000600060012E-2</v>
      </c>
      <c r="D169" s="158">
        <v>0</v>
      </c>
      <c r="E169" s="158">
        <v>0</v>
      </c>
      <c r="F169" s="158">
        <v>0</v>
      </c>
      <c r="G169" s="158">
        <v>0</v>
      </c>
    </row>
    <row r="170" spans="1:7">
      <c r="A170" s="159" t="s">
        <v>229</v>
      </c>
      <c r="B170" s="107">
        <v>0.06</v>
      </c>
      <c r="C170" s="107">
        <v>6.0006000600060012E-2</v>
      </c>
      <c r="D170" s="158">
        <v>0</v>
      </c>
      <c r="E170" s="158">
        <v>0</v>
      </c>
      <c r="F170" s="158">
        <v>0</v>
      </c>
      <c r="G170" s="158">
        <v>0</v>
      </c>
    </row>
    <row r="171" spans="1:7">
      <c r="A171" s="159" t="s">
        <v>729</v>
      </c>
      <c r="B171" s="107">
        <v>4.5004500450045004</v>
      </c>
      <c r="C171" s="107">
        <v>4.5004500450045004</v>
      </c>
      <c r="D171" s="158">
        <v>1.01</v>
      </c>
      <c r="E171" s="158">
        <v>2.21</v>
      </c>
      <c r="F171" s="158">
        <v>0.55000000000000004</v>
      </c>
      <c r="G171" s="158">
        <v>26.11</v>
      </c>
    </row>
    <row r="172" spans="1:7">
      <c r="A172" s="159" t="s">
        <v>730</v>
      </c>
      <c r="B172" s="107">
        <v>7.2007200720072007</v>
      </c>
      <c r="C172" s="107">
        <v>7.2007200720072007</v>
      </c>
      <c r="D172" s="158">
        <v>0.03</v>
      </c>
      <c r="E172" s="158">
        <v>0.01</v>
      </c>
      <c r="F172" s="158">
        <v>0.66</v>
      </c>
      <c r="G172" s="158">
        <v>2.88</v>
      </c>
    </row>
    <row r="173" spans="1:7">
      <c r="A173" s="159" t="s">
        <v>1015</v>
      </c>
      <c r="B173" s="107">
        <v>7.2007200720072007</v>
      </c>
      <c r="C173" s="107">
        <v>7.2007200720072007</v>
      </c>
      <c r="D173" s="158">
        <v>2.02</v>
      </c>
      <c r="E173" s="158">
        <v>1.73</v>
      </c>
      <c r="F173" s="158">
        <v>0</v>
      </c>
      <c r="G173" s="158">
        <v>23.62</v>
      </c>
    </row>
    <row r="174" spans="1:7">
      <c r="A174" s="109" t="s">
        <v>232</v>
      </c>
      <c r="B174" s="109"/>
      <c r="C174" s="119" t="s">
        <v>731</v>
      </c>
      <c r="D174" s="110">
        <f>SUM(D164:D173)</f>
        <v>14.27</v>
      </c>
      <c r="E174" s="110">
        <f>SUM(E164:E173)</f>
        <v>18.770000000000003</v>
      </c>
      <c r="F174" s="110">
        <f>SUM(F164:F173)</f>
        <v>13.18</v>
      </c>
      <c r="G174" s="110">
        <f>SUM(G164:G173)</f>
        <v>278.64</v>
      </c>
    </row>
    <row r="175" spans="1:7" ht="56.4" customHeight="1">
      <c r="A175" s="375" t="s">
        <v>732</v>
      </c>
      <c r="B175" s="375"/>
      <c r="C175" s="375"/>
      <c r="D175" s="375"/>
      <c r="E175" s="375"/>
      <c r="F175" s="375"/>
      <c r="G175" s="375"/>
    </row>
    <row r="177" spans="1:8">
      <c r="A177" s="38" t="s">
        <v>631</v>
      </c>
      <c r="B177" s="38"/>
      <c r="C177" s="38"/>
      <c r="D177" s="38"/>
      <c r="E177" s="38"/>
      <c r="F177" s="38"/>
      <c r="G177" s="38"/>
    </row>
    <row r="178" spans="1:8">
      <c r="A178" s="376" t="s">
        <v>215</v>
      </c>
      <c r="B178" s="377" t="s">
        <v>216</v>
      </c>
      <c r="C178" s="377"/>
      <c r="D178" s="376" t="s">
        <v>4</v>
      </c>
      <c r="E178" s="376"/>
      <c r="F178" s="376"/>
      <c r="G178" s="378" t="s">
        <v>217</v>
      </c>
    </row>
    <row r="179" spans="1:8">
      <c r="A179" s="376"/>
      <c r="B179" s="2" t="s">
        <v>218</v>
      </c>
      <c r="C179" s="2" t="s">
        <v>219</v>
      </c>
      <c r="D179" s="2" t="s">
        <v>220</v>
      </c>
      <c r="E179" s="2" t="s">
        <v>6</v>
      </c>
      <c r="F179" s="2" t="s">
        <v>221</v>
      </c>
      <c r="G179" s="378"/>
      <c r="H179" s="54"/>
    </row>
    <row r="180" spans="1:8">
      <c r="A180" s="3" t="s">
        <v>265</v>
      </c>
      <c r="B180" s="3">
        <v>245.61</v>
      </c>
      <c r="C180" s="3">
        <v>161.5</v>
      </c>
      <c r="D180" s="45">
        <v>3.2</v>
      </c>
      <c r="E180" s="45">
        <v>0.16</v>
      </c>
      <c r="F180" s="45">
        <v>23.9</v>
      </c>
      <c r="G180" s="45">
        <v>109.98</v>
      </c>
    </row>
    <row r="181" spans="1:8">
      <c r="A181" s="3" t="s">
        <v>239</v>
      </c>
      <c r="B181" s="3">
        <v>0.3</v>
      </c>
      <c r="C181" s="3">
        <v>0.3</v>
      </c>
      <c r="D181" s="45">
        <v>0</v>
      </c>
      <c r="E181" s="45">
        <v>0</v>
      </c>
      <c r="F181" s="45">
        <v>0</v>
      </c>
      <c r="G181" s="45">
        <v>0</v>
      </c>
    </row>
    <row r="182" spans="1:8">
      <c r="A182" s="55" t="s">
        <v>232</v>
      </c>
      <c r="B182" s="56"/>
      <c r="C182" s="55">
        <v>150</v>
      </c>
      <c r="D182" s="55">
        <v>3.2</v>
      </c>
      <c r="E182" s="55">
        <v>0.2</v>
      </c>
      <c r="F182" s="55">
        <v>24</v>
      </c>
      <c r="G182" s="55">
        <v>110</v>
      </c>
    </row>
    <row r="183" spans="1:8">
      <c r="A183" s="381" t="s">
        <v>266</v>
      </c>
      <c r="B183" s="381"/>
      <c r="C183" s="381"/>
      <c r="D183" s="381"/>
      <c r="E183" s="381"/>
      <c r="F183" s="381"/>
      <c r="G183" s="381"/>
      <c r="H183" s="381"/>
    </row>
    <row r="184" spans="1:8" ht="24" customHeight="1">
      <c r="A184" s="381"/>
      <c r="B184" s="381"/>
      <c r="C184" s="381"/>
      <c r="D184" s="381"/>
      <c r="E184" s="381"/>
      <c r="F184" s="381"/>
      <c r="G184" s="381"/>
      <c r="H184" s="381"/>
    </row>
    <row r="185" spans="1:8" ht="3" customHeight="1">
      <c r="A185" s="381"/>
      <c r="B185" s="381"/>
      <c r="C185" s="381"/>
      <c r="D185" s="381"/>
      <c r="E185" s="381"/>
      <c r="F185" s="381"/>
      <c r="G185" s="381"/>
      <c r="H185" s="381"/>
    </row>
    <row r="186" spans="1:8" hidden="1">
      <c r="A186" s="381"/>
      <c r="B186" s="381"/>
      <c r="C186" s="381"/>
      <c r="D186" s="381"/>
      <c r="E186" s="381"/>
      <c r="F186" s="381"/>
      <c r="G186" s="381"/>
      <c r="H186" s="381"/>
    </row>
    <row r="187" spans="1:8" hidden="1">
      <c r="A187" s="381"/>
      <c r="B187" s="381"/>
      <c r="C187" s="381"/>
      <c r="D187" s="381"/>
      <c r="E187" s="381"/>
      <c r="F187" s="381"/>
      <c r="G187" s="381"/>
      <c r="H187" s="381"/>
    </row>
    <row r="188" spans="1:8" hidden="1">
      <c r="A188" s="381"/>
      <c r="B188" s="381"/>
      <c r="C188" s="381"/>
      <c r="D188" s="381"/>
      <c r="E188" s="381"/>
      <c r="F188" s="381"/>
      <c r="G188" s="381"/>
      <c r="H188" s="381"/>
    </row>
    <row r="190" spans="1:8">
      <c r="A190" s="1" t="s">
        <v>632</v>
      </c>
      <c r="B190" s="1"/>
      <c r="C190" s="1"/>
      <c r="D190" s="1"/>
      <c r="E190" s="1"/>
      <c r="F190" s="1"/>
      <c r="G190" s="1"/>
    </row>
    <row r="191" spans="1:8">
      <c r="A191" s="376" t="s">
        <v>215</v>
      </c>
      <c r="B191" s="377" t="s">
        <v>216</v>
      </c>
      <c r="C191" s="377"/>
      <c r="D191" s="376" t="s">
        <v>4</v>
      </c>
      <c r="E191" s="376"/>
      <c r="F191" s="376"/>
      <c r="G191" s="378" t="s">
        <v>217</v>
      </c>
    </row>
    <row r="192" spans="1:8">
      <c r="A192" s="376"/>
      <c r="B192" s="153" t="s">
        <v>218</v>
      </c>
      <c r="C192" s="153" t="s">
        <v>219</v>
      </c>
      <c r="D192" s="153" t="s">
        <v>220</v>
      </c>
      <c r="E192" s="153" t="s">
        <v>6</v>
      </c>
      <c r="F192" s="153" t="s">
        <v>221</v>
      </c>
      <c r="G192" s="378"/>
      <c r="H192" s="54"/>
    </row>
    <row r="193" spans="1:8">
      <c r="A193" s="3" t="s">
        <v>225</v>
      </c>
      <c r="B193" s="44">
        <v>2.0202020202020203</v>
      </c>
      <c r="C193" s="44">
        <v>2.0202020202020203</v>
      </c>
      <c r="D193" s="45">
        <v>0</v>
      </c>
      <c r="E193" s="45">
        <v>2.02</v>
      </c>
      <c r="F193" s="45">
        <v>0</v>
      </c>
      <c r="G193" s="45">
        <v>18.18</v>
      </c>
    </row>
    <row r="194" spans="1:8">
      <c r="A194" s="3" t="s">
        <v>237</v>
      </c>
      <c r="B194" s="44">
        <v>2.5252525252525251</v>
      </c>
      <c r="C194" s="44">
        <v>2.5252525252525251</v>
      </c>
      <c r="D194" s="45">
        <v>0.26</v>
      </c>
      <c r="E194" s="45">
        <v>0.02</v>
      </c>
      <c r="F194" s="45">
        <v>1.87</v>
      </c>
      <c r="G194" s="45">
        <v>8.74</v>
      </c>
    </row>
    <row r="195" spans="1:8">
      <c r="A195" s="3" t="s">
        <v>228</v>
      </c>
      <c r="B195" s="44">
        <v>0.10101010101010101</v>
      </c>
      <c r="C195" s="44">
        <v>0.10101010101010101</v>
      </c>
      <c r="D195" s="45">
        <v>0</v>
      </c>
      <c r="E195" s="45">
        <v>0</v>
      </c>
      <c r="F195" s="45">
        <v>0</v>
      </c>
      <c r="G195" s="45">
        <v>0</v>
      </c>
    </row>
    <row r="196" spans="1:8">
      <c r="A196" s="3" t="s">
        <v>268</v>
      </c>
      <c r="B196" s="44">
        <v>20.202020202020201</v>
      </c>
      <c r="C196" s="44">
        <v>20.202020202020201</v>
      </c>
      <c r="D196" s="45">
        <v>0.61</v>
      </c>
      <c r="E196" s="45">
        <v>0.4</v>
      </c>
      <c r="F196" s="45">
        <v>0.91</v>
      </c>
      <c r="G196" s="45">
        <v>9.6999999999999993</v>
      </c>
    </row>
    <row r="197" spans="1:8">
      <c r="A197" s="3" t="s">
        <v>230</v>
      </c>
      <c r="B197" s="44">
        <v>25.252525252525253</v>
      </c>
      <c r="C197" s="44">
        <v>25.252525252525253</v>
      </c>
      <c r="D197" s="45">
        <v>0</v>
      </c>
      <c r="E197" s="45">
        <v>0</v>
      </c>
      <c r="F197" s="45">
        <v>0</v>
      </c>
      <c r="G197" s="45">
        <v>0</v>
      </c>
    </row>
    <row r="198" spans="1:8">
      <c r="A198" s="55" t="s">
        <v>232</v>
      </c>
      <c r="B198" s="56"/>
      <c r="C198" s="55">
        <v>50</v>
      </c>
      <c r="D198" s="59">
        <f>SUM(D193:D197)</f>
        <v>0.87</v>
      </c>
      <c r="E198" s="59">
        <f t="shared" ref="E198:G198" si="3">SUM(E193:E197)</f>
        <v>2.44</v>
      </c>
      <c r="F198" s="59">
        <f t="shared" si="3"/>
        <v>2.7800000000000002</v>
      </c>
      <c r="G198" s="59">
        <f t="shared" si="3"/>
        <v>36.620000000000005</v>
      </c>
    </row>
    <row r="199" spans="1:8">
      <c r="A199" s="381" t="s">
        <v>269</v>
      </c>
      <c r="B199" s="381"/>
      <c r="C199" s="381"/>
      <c r="D199" s="381"/>
      <c r="E199" s="381"/>
      <c r="F199" s="381"/>
      <c r="G199" s="381"/>
      <c r="H199" s="381"/>
    </row>
    <row r="200" spans="1:8" ht="19.95" customHeight="1">
      <c r="A200" s="381"/>
      <c r="B200" s="381"/>
      <c r="C200" s="381"/>
      <c r="D200" s="381"/>
      <c r="E200" s="381"/>
      <c r="F200" s="381"/>
      <c r="G200" s="381"/>
      <c r="H200" s="381"/>
    </row>
    <row r="201" spans="1:8" hidden="1">
      <c r="A201" s="381"/>
      <c r="B201" s="381"/>
      <c r="C201" s="381"/>
      <c r="D201" s="381"/>
      <c r="E201" s="381"/>
      <c r="F201" s="381"/>
      <c r="G201" s="381"/>
      <c r="H201" s="381"/>
    </row>
    <row r="202" spans="1:8" hidden="1">
      <c r="A202" s="381"/>
      <c r="B202" s="381"/>
      <c r="C202" s="381"/>
      <c r="D202" s="381"/>
      <c r="E202" s="381"/>
      <c r="F202" s="381"/>
      <c r="G202" s="381"/>
      <c r="H202" s="381"/>
    </row>
    <row r="203" spans="1:8" hidden="1">
      <c r="A203" s="381"/>
      <c r="B203" s="381"/>
      <c r="C203" s="381"/>
      <c r="D203" s="381"/>
      <c r="E203" s="381"/>
      <c r="F203" s="381"/>
      <c r="G203" s="381"/>
      <c r="H203" s="381"/>
    </row>
    <row r="204" spans="1:8" hidden="1">
      <c r="A204" s="381"/>
      <c r="B204" s="381"/>
      <c r="C204" s="381"/>
      <c r="D204" s="381"/>
      <c r="E204" s="381"/>
      <c r="F204" s="381"/>
      <c r="G204" s="381"/>
      <c r="H204" s="381"/>
    </row>
    <row r="205" spans="1:8">
      <c r="D205" s="52"/>
      <c r="E205" s="52"/>
      <c r="F205" s="52"/>
      <c r="G205" s="52"/>
    </row>
    <row r="206" spans="1:8">
      <c r="A206" s="1" t="s">
        <v>656</v>
      </c>
      <c r="B206" s="1"/>
      <c r="C206" s="1"/>
      <c r="D206" s="1"/>
      <c r="E206" s="1"/>
      <c r="F206" s="1"/>
      <c r="G206" s="1"/>
    </row>
    <row r="207" spans="1:8">
      <c r="A207" s="388" t="s">
        <v>215</v>
      </c>
      <c r="B207" s="390" t="s">
        <v>216</v>
      </c>
      <c r="C207" s="391"/>
      <c r="D207" s="392" t="s">
        <v>4</v>
      </c>
      <c r="E207" s="393"/>
      <c r="F207" s="394"/>
      <c r="G207" s="359" t="s">
        <v>217</v>
      </c>
    </row>
    <row r="208" spans="1:8" ht="27" customHeight="1">
      <c r="A208" s="389"/>
      <c r="B208" s="2" t="s">
        <v>218</v>
      </c>
      <c r="C208" s="2" t="s">
        <v>219</v>
      </c>
      <c r="D208" s="2" t="s">
        <v>220</v>
      </c>
      <c r="E208" s="2" t="s">
        <v>6</v>
      </c>
      <c r="F208" s="2" t="s">
        <v>221</v>
      </c>
      <c r="G208" s="360"/>
    </row>
    <row r="209" spans="1:8">
      <c r="A209" s="3" t="s">
        <v>223</v>
      </c>
      <c r="B209" s="44">
        <v>56</v>
      </c>
      <c r="C209" s="44">
        <v>40.919999999999995</v>
      </c>
      <c r="D209" s="45">
        <v>0.4</v>
      </c>
      <c r="E209" s="45">
        <v>0.1</v>
      </c>
      <c r="F209" s="45">
        <v>2</v>
      </c>
      <c r="G209" s="45">
        <v>10.199999999999999</v>
      </c>
    </row>
    <row r="210" spans="1:8">
      <c r="A210" s="3" t="s">
        <v>246</v>
      </c>
      <c r="B210" s="44">
        <v>70</v>
      </c>
      <c r="C210" s="44">
        <v>60.87</v>
      </c>
      <c r="D210" s="45">
        <v>0.2</v>
      </c>
      <c r="E210" s="45">
        <v>0.4</v>
      </c>
      <c r="F210" s="45">
        <v>7</v>
      </c>
      <c r="G210" s="45">
        <v>31.9</v>
      </c>
    </row>
    <row r="211" spans="1:8">
      <c r="A211" s="3" t="s">
        <v>225</v>
      </c>
      <c r="B211" s="44">
        <v>5</v>
      </c>
      <c r="C211" s="44">
        <v>5</v>
      </c>
      <c r="D211" s="45">
        <v>0</v>
      </c>
      <c r="E211" s="45">
        <v>5</v>
      </c>
      <c r="F211" s="45">
        <v>0</v>
      </c>
      <c r="G211" s="45">
        <v>45</v>
      </c>
    </row>
    <row r="212" spans="1:8">
      <c r="A212" s="3" t="s">
        <v>247</v>
      </c>
      <c r="B212" s="44">
        <v>5</v>
      </c>
      <c r="C212" s="44">
        <v>5</v>
      </c>
      <c r="D212" s="45">
        <v>0</v>
      </c>
      <c r="E212" s="45">
        <v>0</v>
      </c>
      <c r="F212" s="45">
        <v>5</v>
      </c>
      <c r="G212" s="45">
        <v>20</v>
      </c>
    </row>
    <row r="213" spans="1:8">
      <c r="A213" s="3" t="s">
        <v>248</v>
      </c>
      <c r="B213" s="44">
        <v>0.2</v>
      </c>
      <c r="C213" s="44">
        <v>0.2</v>
      </c>
      <c r="D213" s="45">
        <v>0</v>
      </c>
      <c r="E213" s="45">
        <v>0</v>
      </c>
      <c r="F213" s="45">
        <v>0</v>
      </c>
      <c r="G213" s="45">
        <v>0</v>
      </c>
    </row>
    <row r="214" spans="1:8">
      <c r="A214" s="55" t="s">
        <v>232</v>
      </c>
      <c r="B214" s="56"/>
      <c r="C214" s="55">
        <v>100</v>
      </c>
      <c r="D214" s="55">
        <f>SUM(D209:D213)</f>
        <v>0.60000000000000009</v>
      </c>
      <c r="E214" s="55">
        <f t="shared" ref="E214:G214" si="4">SUM(E209:E213)</f>
        <v>5.5</v>
      </c>
      <c r="F214" s="55">
        <f t="shared" si="4"/>
        <v>14</v>
      </c>
      <c r="G214" s="55">
        <f t="shared" si="4"/>
        <v>107.1</v>
      </c>
    </row>
    <row r="215" spans="1:8" ht="45" customHeight="1">
      <c r="A215" s="395" t="s">
        <v>249</v>
      </c>
      <c r="B215" s="395"/>
      <c r="C215" s="395"/>
      <c r="D215" s="395"/>
      <c r="E215" s="395"/>
      <c r="F215" s="395"/>
      <c r="G215" s="395"/>
    </row>
    <row r="217" spans="1:8">
      <c r="A217" s="1" t="s">
        <v>733</v>
      </c>
      <c r="B217" s="1"/>
      <c r="C217" s="1"/>
      <c r="D217" s="1"/>
      <c r="E217" s="1"/>
      <c r="F217" s="1"/>
      <c r="G217" s="1"/>
    </row>
    <row r="218" spans="1:8">
      <c r="A218" s="376" t="s">
        <v>215</v>
      </c>
      <c r="B218" s="377" t="s">
        <v>216</v>
      </c>
      <c r="C218" s="377"/>
      <c r="D218" s="376" t="s">
        <v>4</v>
      </c>
      <c r="E218" s="376"/>
      <c r="F218" s="376"/>
      <c r="G218" s="378" t="s">
        <v>217</v>
      </c>
    </row>
    <row r="219" spans="1:8" ht="22.95" customHeight="1">
      <c r="A219" s="376"/>
      <c r="B219" s="2" t="s">
        <v>218</v>
      </c>
      <c r="C219" s="2" t="s">
        <v>219</v>
      </c>
      <c r="D219" s="2" t="s">
        <v>220</v>
      </c>
      <c r="E219" s="2" t="s">
        <v>6</v>
      </c>
      <c r="F219" s="2" t="s">
        <v>221</v>
      </c>
      <c r="G219" s="378"/>
      <c r="H219" s="54"/>
    </row>
    <row r="220" spans="1:8">
      <c r="A220" s="3" t="s">
        <v>284</v>
      </c>
      <c r="B220" s="49">
        <v>3</v>
      </c>
      <c r="C220" s="44">
        <v>3</v>
      </c>
      <c r="D220" s="45">
        <v>0.66</v>
      </c>
      <c r="E220" s="45">
        <v>0.33</v>
      </c>
      <c r="F220" s="45">
        <v>0.36</v>
      </c>
      <c r="G220" s="45">
        <v>7.05</v>
      </c>
      <c r="H220" s="54"/>
    </row>
    <row r="221" spans="1:8">
      <c r="A221" s="3" t="s">
        <v>247</v>
      </c>
      <c r="B221" s="49">
        <v>7</v>
      </c>
      <c r="C221" s="44">
        <v>7</v>
      </c>
      <c r="D221" s="45">
        <v>0</v>
      </c>
      <c r="E221" s="45">
        <v>0</v>
      </c>
      <c r="F221" s="45">
        <v>6.98</v>
      </c>
      <c r="G221" s="45">
        <v>27.94</v>
      </c>
      <c r="H221" s="54"/>
    </row>
    <row r="222" spans="1:8">
      <c r="A222" s="3" t="s">
        <v>285</v>
      </c>
      <c r="B222" s="49">
        <v>5</v>
      </c>
      <c r="C222" s="44">
        <v>5</v>
      </c>
      <c r="D222" s="45">
        <v>0.01</v>
      </c>
      <c r="E222" s="45">
        <v>0.01</v>
      </c>
      <c r="F222" s="45">
        <v>4</v>
      </c>
      <c r="G222" s="45">
        <v>16.07</v>
      </c>
      <c r="H222" s="54"/>
    </row>
    <row r="223" spans="1:8">
      <c r="A223" s="3" t="s">
        <v>230</v>
      </c>
      <c r="B223" s="49">
        <v>35</v>
      </c>
      <c r="C223" s="44">
        <v>35</v>
      </c>
      <c r="D223" s="45">
        <v>0</v>
      </c>
      <c r="E223" s="45">
        <v>0</v>
      </c>
      <c r="F223" s="45">
        <v>0</v>
      </c>
      <c r="G223" s="45">
        <v>0</v>
      </c>
      <c r="H223" s="54"/>
    </row>
    <row r="224" spans="1:8">
      <c r="A224" s="3" t="s">
        <v>255</v>
      </c>
      <c r="B224" s="3">
        <v>100</v>
      </c>
      <c r="C224" s="3">
        <v>100</v>
      </c>
      <c r="D224" s="3">
        <v>3</v>
      </c>
      <c r="E224" s="3">
        <v>2</v>
      </c>
      <c r="F224" s="3">
        <v>4.5</v>
      </c>
      <c r="G224" s="3">
        <v>48</v>
      </c>
      <c r="H224" s="54"/>
    </row>
    <row r="225" spans="1:8">
      <c r="A225" s="46" t="s">
        <v>232</v>
      </c>
      <c r="B225" s="47"/>
      <c r="C225" s="46" t="s">
        <v>97</v>
      </c>
      <c r="D225" s="48">
        <f>SUM(D220:D224)</f>
        <v>3.67</v>
      </c>
      <c r="E225" s="48">
        <f t="shared" ref="E225:F225" si="5">SUM(E220:E224)</f>
        <v>2.34</v>
      </c>
      <c r="F225" s="48">
        <f t="shared" si="5"/>
        <v>15.84</v>
      </c>
      <c r="G225" s="48">
        <f>SUM(G220:G224)</f>
        <v>99.06</v>
      </c>
      <c r="H225" s="54"/>
    </row>
    <row r="226" spans="1:8">
      <c r="A226" s="381" t="s">
        <v>1058</v>
      </c>
      <c r="B226" s="381"/>
      <c r="C226" s="381"/>
      <c r="D226" s="381"/>
      <c r="E226" s="381"/>
      <c r="F226" s="381"/>
      <c r="G226" s="381"/>
      <c r="H226" s="381"/>
    </row>
    <row r="227" spans="1:8">
      <c r="A227" s="381"/>
      <c r="B227" s="381"/>
      <c r="C227" s="381"/>
      <c r="D227" s="381"/>
      <c r="E227" s="381"/>
      <c r="F227" s="381"/>
      <c r="G227" s="381"/>
      <c r="H227" s="381"/>
    </row>
    <row r="228" spans="1:8">
      <c r="A228" s="381"/>
      <c r="B228" s="381"/>
      <c r="C228" s="381"/>
      <c r="D228" s="381"/>
      <c r="E228" s="381"/>
      <c r="F228" s="381"/>
      <c r="G228" s="381"/>
      <c r="H228" s="381"/>
    </row>
    <row r="229" spans="1:8" ht="1.2" customHeight="1">
      <c r="A229" s="381"/>
      <c r="B229" s="381"/>
      <c r="C229" s="381"/>
      <c r="D229" s="381"/>
      <c r="E229" s="381"/>
      <c r="F229" s="381"/>
      <c r="G229" s="381"/>
      <c r="H229" s="381"/>
    </row>
    <row r="230" spans="1:8" hidden="1">
      <c r="A230" s="381"/>
      <c r="B230" s="381"/>
      <c r="C230" s="381"/>
      <c r="D230" s="381"/>
      <c r="E230" s="381"/>
      <c r="F230" s="381"/>
      <c r="G230" s="381"/>
      <c r="H230" s="381"/>
    </row>
    <row r="231" spans="1:8" hidden="1">
      <c r="A231" s="381"/>
      <c r="B231" s="381"/>
      <c r="C231" s="381"/>
      <c r="D231" s="381"/>
      <c r="E231" s="381"/>
      <c r="F231" s="381"/>
      <c r="G231" s="381"/>
      <c r="H231" s="381"/>
    </row>
    <row r="233" spans="1:8">
      <c r="A233" s="1" t="s">
        <v>624</v>
      </c>
      <c r="B233" s="1"/>
      <c r="C233" s="1"/>
      <c r="D233" s="1"/>
      <c r="E233" s="1"/>
      <c r="F233" s="1"/>
      <c r="G233" s="1"/>
    </row>
    <row r="234" spans="1:8">
      <c r="A234" s="376" t="s">
        <v>215</v>
      </c>
      <c r="B234" s="377" t="s">
        <v>216</v>
      </c>
      <c r="C234" s="377"/>
      <c r="D234" s="376" t="s">
        <v>4</v>
      </c>
      <c r="E234" s="376"/>
      <c r="F234" s="376"/>
      <c r="G234" s="378" t="s">
        <v>217</v>
      </c>
    </row>
    <row r="235" spans="1:8">
      <c r="A235" s="376"/>
      <c r="B235" s="2" t="s">
        <v>218</v>
      </c>
      <c r="C235" s="2" t="s">
        <v>219</v>
      </c>
      <c r="D235" s="2" t="s">
        <v>220</v>
      </c>
      <c r="E235" s="2" t="s">
        <v>6</v>
      </c>
      <c r="F235" s="2" t="s">
        <v>221</v>
      </c>
      <c r="G235" s="378"/>
    </row>
    <row r="236" spans="1:8">
      <c r="A236" s="3" t="s">
        <v>160</v>
      </c>
      <c r="B236" s="3">
        <v>25</v>
      </c>
      <c r="C236" s="3">
        <v>25</v>
      </c>
      <c r="D236" s="45">
        <v>1.4</v>
      </c>
      <c r="E236" s="45">
        <v>0.3</v>
      </c>
      <c r="F236" s="45">
        <v>14.7</v>
      </c>
      <c r="G236" s="45">
        <v>67</v>
      </c>
    </row>
    <row r="237" spans="1:8">
      <c r="A237" s="46" t="s">
        <v>232</v>
      </c>
      <c r="B237" s="47"/>
      <c r="C237" s="46">
        <v>25</v>
      </c>
      <c r="D237" s="46">
        <v>1.4</v>
      </c>
      <c r="E237" s="46">
        <v>0.3</v>
      </c>
      <c r="F237" s="46">
        <v>14.7</v>
      </c>
      <c r="G237" s="46">
        <v>67</v>
      </c>
    </row>
    <row r="239" spans="1:8">
      <c r="A239" s="1" t="s">
        <v>686</v>
      </c>
      <c r="B239" s="1"/>
      <c r="C239" s="1"/>
      <c r="D239" s="1"/>
      <c r="E239" s="1"/>
      <c r="F239" s="1"/>
      <c r="G239" s="1"/>
    </row>
    <row r="240" spans="1:8">
      <c r="A240" s="376" t="s">
        <v>215</v>
      </c>
      <c r="B240" s="377" t="s">
        <v>216</v>
      </c>
      <c r="C240" s="377"/>
      <c r="D240" s="376" t="s">
        <v>4</v>
      </c>
      <c r="E240" s="376"/>
      <c r="F240" s="376"/>
      <c r="G240" s="378" t="s">
        <v>217</v>
      </c>
    </row>
    <row r="241" spans="1:8">
      <c r="A241" s="376"/>
      <c r="B241" s="2" t="s">
        <v>218</v>
      </c>
      <c r="C241" s="2" t="s">
        <v>219</v>
      </c>
      <c r="D241" s="2" t="s">
        <v>220</v>
      </c>
      <c r="E241" s="2" t="s">
        <v>6</v>
      </c>
      <c r="F241" s="2" t="s">
        <v>221</v>
      </c>
      <c r="G241" s="378"/>
      <c r="H241" s="54"/>
    </row>
    <row r="242" spans="1:8">
      <c r="A242" s="3" t="s">
        <v>92</v>
      </c>
      <c r="B242" s="3">
        <v>50</v>
      </c>
      <c r="C242" s="3">
        <v>50</v>
      </c>
      <c r="D242" s="45">
        <v>0.17</v>
      </c>
      <c r="E242" s="45">
        <v>0.3</v>
      </c>
      <c r="F242" s="45">
        <v>5.7</v>
      </c>
      <c r="G242" s="45">
        <v>27</v>
      </c>
      <c r="H242" s="54"/>
    </row>
    <row r="243" spans="1:8">
      <c r="A243" s="46" t="s">
        <v>232</v>
      </c>
      <c r="B243" s="47"/>
      <c r="C243" s="46">
        <v>50</v>
      </c>
      <c r="D243" s="46">
        <v>0.17</v>
      </c>
      <c r="E243" s="46">
        <v>0.3</v>
      </c>
      <c r="F243" s="46">
        <v>5.7</v>
      </c>
      <c r="G243" s="46">
        <v>27</v>
      </c>
      <c r="H243" s="54"/>
    </row>
    <row r="244" spans="1:8">
      <c r="A244" s="381" t="s">
        <v>287</v>
      </c>
      <c r="B244" s="381"/>
      <c r="C244" s="381"/>
      <c r="D244" s="381"/>
      <c r="E244" s="381"/>
      <c r="F244" s="381"/>
      <c r="G244" s="381"/>
      <c r="H244" s="381"/>
    </row>
    <row r="245" spans="1:8" ht="1.95" customHeight="1">
      <c r="A245" s="381"/>
      <c r="B245" s="381"/>
      <c r="C245" s="381"/>
      <c r="D245" s="381"/>
      <c r="E245" s="381"/>
      <c r="F245" s="381"/>
      <c r="G245" s="381"/>
      <c r="H245" s="381"/>
    </row>
    <row r="246" spans="1:8" hidden="1">
      <c r="A246" s="381"/>
      <c r="B246" s="381"/>
      <c r="C246" s="381"/>
      <c r="D246" s="381"/>
      <c r="E246" s="381"/>
      <c r="F246" s="381"/>
      <c r="G246" s="381"/>
      <c r="H246" s="381"/>
    </row>
    <row r="247" spans="1:8" hidden="1">
      <c r="A247" s="381"/>
      <c r="B247" s="381"/>
      <c r="C247" s="381"/>
      <c r="D247" s="381"/>
      <c r="E247" s="381"/>
      <c r="F247" s="381"/>
      <c r="G247" s="381"/>
      <c r="H247" s="381"/>
    </row>
    <row r="248" spans="1:8" hidden="1">
      <c r="A248" s="381"/>
      <c r="B248" s="381"/>
      <c r="C248" s="381"/>
      <c r="D248" s="381"/>
      <c r="E248" s="381"/>
      <c r="F248" s="381"/>
      <c r="G248" s="381"/>
      <c r="H248" s="381"/>
    </row>
    <row r="249" spans="1:8" hidden="1">
      <c r="A249" s="381"/>
      <c r="B249" s="381"/>
      <c r="C249" s="381"/>
      <c r="D249" s="381"/>
      <c r="E249" s="381"/>
      <c r="F249" s="381"/>
      <c r="G249" s="381"/>
      <c r="H249" s="381"/>
    </row>
    <row r="251" spans="1:8">
      <c r="A251" s="363" t="s">
        <v>36</v>
      </c>
      <c r="B251" s="363"/>
      <c r="C251" s="363"/>
      <c r="D251" s="363"/>
      <c r="E251" s="363"/>
      <c r="F251" s="363"/>
      <c r="G251" s="363"/>
    </row>
    <row r="253" spans="1:8">
      <c r="A253" s="1" t="s">
        <v>734</v>
      </c>
      <c r="B253" s="156"/>
      <c r="C253" s="1"/>
      <c r="D253" s="1"/>
      <c r="E253" s="1"/>
      <c r="F253" s="1"/>
      <c r="G253" s="1"/>
    </row>
    <row r="254" spans="1:8" ht="14.4" customHeight="1">
      <c r="A254" s="376" t="s">
        <v>215</v>
      </c>
      <c r="B254" s="377" t="s">
        <v>216</v>
      </c>
      <c r="C254" s="377"/>
      <c r="D254" s="376" t="s">
        <v>4</v>
      </c>
      <c r="E254" s="376"/>
      <c r="F254" s="376"/>
      <c r="G254" s="378" t="s">
        <v>217</v>
      </c>
    </row>
    <row r="255" spans="1:8">
      <c r="A255" s="376"/>
      <c r="B255" s="178" t="s">
        <v>218</v>
      </c>
      <c r="C255" s="178" t="s">
        <v>219</v>
      </c>
      <c r="D255" s="178" t="s">
        <v>220</v>
      </c>
      <c r="E255" s="178" t="s">
        <v>6</v>
      </c>
      <c r="F255" s="178" t="s">
        <v>221</v>
      </c>
      <c r="G255" s="378"/>
    </row>
    <row r="256" spans="1:8">
      <c r="A256" s="179" t="s">
        <v>735</v>
      </c>
      <c r="B256" s="107">
        <v>43.75</v>
      </c>
      <c r="C256" s="107">
        <v>43.75</v>
      </c>
      <c r="D256" s="178">
        <v>4.07</v>
      </c>
      <c r="E256" s="178">
        <v>0.48</v>
      </c>
      <c r="F256" s="178">
        <v>29.09</v>
      </c>
      <c r="G256" s="178">
        <v>136.97999999999999</v>
      </c>
    </row>
    <row r="257" spans="1:7">
      <c r="A257" s="179" t="s">
        <v>736</v>
      </c>
      <c r="B257" s="107">
        <v>37.5</v>
      </c>
      <c r="C257" s="107">
        <v>37.5</v>
      </c>
      <c r="D257" s="178">
        <v>0.45</v>
      </c>
      <c r="E257" s="178">
        <v>0.08</v>
      </c>
      <c r="F257" s="178">
        <v>1.35</v>
      </c>
      <c r="G257" s="178">
        <v>7.88</v>
      </c>
    </row>
    <row r="258" spans="1:7">
      <c r="A258" s="179" t="s">
        <v>716</v>
      </c>
      <c r="B258" s="107">
        <v>15</v>
      </c>
      <c r="C258" s="107">
        <v>12.5</v>
      </c>
      <c r="D258" s="178">
        <v>0.15</v>
      </c>
      <c r="E258" s="178">
        <v>0.04</v>
      </c>
      <c r="F258" s="178">
        <v>0.36</v>
      </c>
      <c r="G258" s="178">
        <v>2.39</v>
      </c>
    </row>
    <row r="259" spans="1:7">
      <c r="A259" s="179" t="s">
        <v>228</v>
      </c>
      <c r="B259" s="107">
        <v>0.125</v>
      </c>
      <c r="C259" s="107">
        <v>0.125</v>
      </c>
      <c r="D259" s="178">
        <v>0</v>
      </c>
      <c r="E259" s="178">
        <v>0</v>
      </c>
      <c r="F259" s="178">
        <v>0</v>
      </c>
      <c r="G259" s="178">
        <v>0</v>
      </c>
    </row>
    <row r="260" spans="1:7">
      <c r="A260" s="179" t="s">
        <v>225</v>
      </c>
      <c r="B260" s="107">
        <v>1</v>
      </c>
      <c r="C260" s="107">
        <v>1</v>
      </c>
      <c r="D260" s="178">
        <v>0</v>
      </c>
      <c r="E260" s="178">
        <v>1</v>
      </c>
      <c r="F260" s="178">
        <v>0</v>
      </c>
      <c r="G260" s="178">
        <v>9</v>
      </c>
    </row>
    <row r="261" spans="1:7">
      <c r="A261" s="109" t="s">
        <v>232</v>
      </c>
      <c r="B261" s="109"/>
      <c r="C261" s="119" t="s">
        <v>737</v>
      </c>
      <c r="D261" s="110">
        <f>SUM(D256:D260)</f>
        <v>4.6700000000000008</v>
      </c>
      <c r="E261" s="110">
        <f>SUM(E256:E260)</f>
        <v>1.6</v>
      </c>
      <c r="F261" s="110">
        <f>SUM(F256:F260)</f>
        <v>30.8</v>
      </c>
      <c r="G261" s="110">
        <f>SUM(G256:G260)</f>
        <v>156.24999999999997</v>
      </c>
    </row>
    <row r="262" spans="1:7" ht="46.95" customHeight="1">
      <c r="A262" s="375" t="s">
        <v>738</v>
      </c>
      <c r="B262" s="375"/>
      <c r="C262" s="375"/>
      <c r="D262" s="375"/>
      <c r="E262" s="375"/>
      <c r="F262" s="375"/>
      <c r="G262" s="375"/>
    </row>
    <row r="264" spans="1:7">
      <c r="A264" s="1" t="s">
        <v>739</v>
      </c>
      <c r="B264" s="156"/>
      <c r="C264" s="1"/>
      <c r="D264" s="1"/>
      <c r="E264" s="1"/>
      <c r="F264" s="1"/>
      <c r="G264" s="1"/>
    </row>
    <row r="265" spans="1:7" ht="14.4" customHeight="1">
      <c r="A265" s="376" t="s">
        <v>215</v>
      </c>
      <c r="B265" s="377" t="s">
        <v>216</v>
      </c>
      <c r="C265" s="377"/>
      <c r="D265" s="376" t="s">
        <v>4</v>
      </c>
      <c r="E265" s="376"/>
      <c r="F265" s="376"/>
      <c r="G265" s="378" t="s">
        <v>217</v>
      </c>
    </row>
    <row r="266" spans="1:7">
      <c r="A266" s="376"/>
      <c r="B266" s="178" t="s">
        <v>218</v>
      </c>
      <c r="C266" s="178" t="s">
        <v>219</v>
      </c>
      <c r="D266" s="178" t="s">
        <v>220</v>
      </c>
      <c r="E266" s="178" t="s">
        <v>6</v>
      </c>
      <c r="F266" s="178" t="s">
        <v>221</v>
      </c>
      <c r="G266" s="378"/>
    </row>
    <row r="267" spans="1:7">
      <c r="A267" s="179" t="s">
        <v>225</v>
      </c>
      <c r="B267" s="107">
        <v>2.5</v>
      </c>
      <c r="C267" s="107">
        <v>2.5</v>
      </c>
      <c r="D267" s="178">
        <v>0</v>
      </c>
      <c r="E267" s="178">
        <v>2.5</v>
      </c>
      <c r="F267" s="178">
        <v>0</v>
      </c>
      <c r="G267" s="178">
        <v>22.5</v>
      </c>
    </row>
    <row r="268" spans="1:7">
      <c r="A268" s="179" t="s">
        <v>681</v>
      </c>
      <c r="B268" s="107">
        <v>34.482758620689658</v>
      </c>
      <c r="C268" s="107">
        <v>34.482758620689658</v>
      </c>
      <c r="D268" s="178">
        <v>0.93</v>
      </c>
      <c r="E268" s="178">
        <v>7.0000000000000007E-2</v>
      </c>
      <c r="F268" s="178">
        <v>0.21</v>
      </c>
      <c r="G268" s="178">
        <v>5.17</v>
      </c>
    </row>
    <row r="269" spans="1:7">
      <c r="A269" s="179" t="s">
        <v>279</v>
      </c>
      <c r="B269" s="107">
        <v>11.724137931034482</v>
      </c>
      <c r="C269" s="107">
        <v>10.344827586206897</v>
      </c>
      <c r="D269" s="178">
        <v>0.13</v>
      </c>
      <c r="E269" s="178">
        <v>0.03</v>
      </c>
      <c r="F269" s="178">
        <v>0.51</v>
      </c>
      <c r="G269" s="178">
        <v>2.84</v>
      </c>
    </row>
    <row r="270" spans="1:7">
      <c r="A270" s="179" t="s">
        <v>394</v>
      </c>
      <c r="B270" s="107">
        <v>3.4482758620689653</v>
      </c>
      <c r="C270" s="107">
        <v>3.4482758620689653</v>
      </c>
      <c r="D270" s="178">
        <v>0.36</v>
      </c>
      <c r="E270" s="178">
        <v>0.03</v>
      </c>
      <c r="F270" s="178">
        <v>2.5499999999999998</v>
      </c>
      <c r="G270" s="178">
        <v>11.91</v>
      </c>
    </row>
    <row r="271" spans="1:7">
      <c r="A271" s="179" t="s">
        <v>230</v>
      </c>
      <c r="B271" s="107">
        <v>68.965517241379317</v>
      </c>
      <c r="C271" s="107">
        <v>68.965517241379317</v>
      </c>
      <c r="D271" s="178">
        <v>0</v>
      </c>
      <c r="E271" s="178">
        <v>0</v>
      </c>
      <c r="F271" s="178">
        <v>0</v>
      </c>
      <c r="G271" s="178">
        <v>0</v>
      </c>
    </row>
    <row r="272" spans="1:7">
      <c r="A272" s="179" t="s">
        <v>1309</v>
      </c>
      <c r="B272" s="107">
        <v>6.8965517241379306</v>
      </c>
      <c r="C272" s="107">
        <v>6.8965517241379306</v>
      </c>
      <c r="D272" s="178">
        <v>0.14000000000000001</v>
      </c>
      <c r="E272" s="178">
        <v>2.42</v>
      </c>
      <c r="F272" s="178">
        <v>0.2</v>
      </c>
      <c r="G272" s="178">
        <v>23.12</v>
      </c>
    </row>
    <row r="273" spans="1:7">
      <c r="A273" s="179" t="s">
        <v>228</v>
      </c>
      <c r="B273" s="107">
        <v>0.2413793103448276</v>
      </c>
      <c r="C273" s="107">
        <v>0.2413793103448276</v>
      </c>
      <c r="D273" s="178">
        <v>0</v>
      </c>
      <c r="E273" s="178">
        <v>0</v>
      </c>
      <c r="F273" s="178">
        <v>0</v>
      </c>
      <c r="G273" s="178">
        <v>0</v>
      </c>
    </row>
    <row r="274" spans="1:7">
      <c r="A274" s="109" t="s">
        <v>232</v>
      </c>
      <c r="B274" s="109"/>
      <c r="C274" s="119" t="s">
        <v>712</v>
      </c>
      <c r="D274" s="110">
        <f>SUM(D267:D273)</f>
        <v>1.56</v>
      </c>
      <c r="E274" s="110">
        <f>SUM(E267:E273)</f>
        <v>5.0499999999999989</v>
      </c>
      <c r="F274" s="110">
        <f>SUM(F267:F273)</f>
        <v>3.4699999999999998</v>
      </c>
      <c r="G274" s="110">
        <f>SUM(G267:G273)</f>
        <v>65.540000000000006</v>
      </c>
    </row>
    <row r="275" spans="1:7" ht="56.4" customHeight="1">
      <c r="A275" s="375" t="s">
        <v>740</v>
      </c>
      <c r="B275" s="375"/>
      <c r="C275" s="375"/>
      <c r="D275" s="375"/>
      <c r="E275" s="375"/>
      <c r="F275" s="375"/>
      <c r="G275" s="375"/>
    </row>
    <row r="276" spans="1:7" ht="16.2" customHeight="1">
      <c r="A276" s="144"/>
      <c r="B276" s="144"/>
      <c r="C276" s="144"/>
      <c r="D276" s="144"/>
      <c r="E276" s="144"/>
      <c r="F276" s="144"/>
      <c r="G276" s="144"/>
    </row>
    <row r="277" spans="1:7" ht="16.2" customHeight="1">
      <c r="A277" s="1" t="s">
        <v>761</v>
      </c>
      <c r="B277" s="156"/>
      <c r="C277" s="1"/>
      <c r="D277" s="1"/>
      <c r="E277" s="1"/>
      <c r="F277" s="1"/>
      <c r="G277" s="1"/>
    </row>
    <row r="278" spans="1:7" ht="16.2" customHeight="1">
      <c r="A278" s="376" t="s">
        <v>215</v>
      </c>
      <c r="B278" s="377" t="s">
        <v>216</v>
      </c>
      <c r="C278" s="377"/>
      <c r="D278" s="376" t="s">
        <v>4</v>
      </c>
      <c r="E278" s="376"/>
      <c r="F278" s="376"/>
      <c r="G278" s="378" t="s">
        <v>217</v>
      </c>
    </row>
    <row r="279" spans="1:7" ht="16.2" customHeight="1">
      <c r="A279" s="376"/>
      <c r="B279" s="182" t="s">
        <v>218</v>
      </c>
      <c r="C279" s="182" t="s">
        <v>219</v>
      </c>
      <c r="D279" s="182" t="s">
        <v>220</v>
      </c>
      <c r="E279" s="182" t="s">
        <v>6</v>
      </c>
      <c r="F279" s="182" t="s">
        <v>221</v>
      </c>
      <c r="G279" s="378"/>
    </row>
    <row r="280" spans="1:7" ht="16.2" customHeight="1">
      <c r="A280" s="183" t="s">
        <v>692</v>
      </c>
      <c r="B280" s="107">
        <v>33.33</v>
      </c>
      <c r="C280" s="107">
        <v>33.33</v>
      </c>
      <c r="D280" s="107">
        <v>6.44</v>
      </c>
      <c r="E280" s="107">
        <v>1.67</v>
      </c>
      <c r="F280" s="107">
        <v>0</v>
      </c>
      <c r="G280" s="107">
        <v>40.74</v>
      </c>
    </row>
    <row r="281" spans="1:7" ht="16.2" customHeight="1">
      <c r="A281" s="183" t="s">
        <v>263</v>
      </c>
      <c r="B281" s="107">
        <v>2.67</v>
      </c>
      <c r="C281" s="107">
        <v>2.67</v>
      </c>
      <c r="D281" s="107">
        <v>0.28000000000000003</v>
      </c>
      <c r="E281" s="107">
        <v>0.08</v>
      </c>
      <c r="F281" s="107">
        <v>1.82</v>
      </c>
      <c r="G281" s="107">
        <v>9.1199999999999992</v>
      </c>
    </row>
    <row r="282" spans="1:7" ht="16.2" customHeight="1">
      <c r="A282" s="183" t="s">
        <v>237</v>
      </c>
      <c r="B282" s="107">
        <v>6.67</v>
      </c>
      <c r="C282" s="107">
        <v>6.67</v>
      </c>
      <c r="D282" s="107">
        <v>0.69</v>
      </c>
      <c r="E282" s="107">
        <v>0.06</v>
      </c>
      <c r="F282" s="107">
        <v>4.93</v>
      </c>
      <c r="G282" s="107">
        <v>23.02</v>
      </c>
    </row>
    <row r="283" spans="1:7" ht="16.2" customHeight="1">
      <c r="A283" s="183" t="s">
        <v>225</v>
      </c>
      <c r="B283" s="107">
        <v>3.33</v>
      </c>
      <c r="C283" s="107">
        <v>3.33</v>
      </c>
      <c r="D283" s="165">
        <v>0</v>
      </c>
      <c r="E283" s="107">
        <v>3.34</v>
      </c>
      <c r="F283" s="165">
        <v>0</v>
      </c>
      <c r="G283" s="107">
        <v>30.15</v>
      </c>
    </row>
    <row r="284" spans="1:7" ht="16.2" customHeight="1">
      <c r="A284" s="183" t="s">
        <v>228</v>
      </c>
      <c r="B284" s="107">
        <v>0.6</v>
      </c>
      <c r="C284" s="107">
        <v>0.6</v>
      </c>
      <c r="D284" s="165">
        <v>0</v>
      </c>
      <c r="E284" s="165">
        <v>0</v>
      </c>
      <c r="F284" s="165">
        <v>0</v>
      </c>
      <c r="G284" s="165">
        <v>0</v>
      </c>
    </row>
    <row r="285" spans="1:7" ht="16.2" customHeight="1">
      <c r="A285" s="183" t="s">
        <v>376</v>
      </c>
      <c r="B285" s="107">
        <v>0.2</v>
      </c>
      <c r="C285" s="107">
        <v>0.2</v>
      </c>
      <c r="D285" s="165">
        <v>0</v>
      </c>
      <c r="E285" s="165">
        <v>0</v>
      </c>
      <c r="F285" s="165">
        <v>0</v>
      </c>
      <c r="G285" s="165">
        <v>0</v>
      </c>
    </row>
    <row r="286" spans="1:7" ht="16.2" customHeight="1">
      <c r="A286" s="183" t="s">
        <v>293</v>
      </c>
      <c r="B286" s="107">
        <v>0.36</v>
      </c>
      <c r="C286" s="107">
        <v>0.33</v>
      </c>
      <c r="D286" s="107">
        <v>0.02</v>
      </c>
      <c r="E286" s="165">
        <v>0</v>
      </c>
      <c r="F286" s="107">
        <v>0.01</v>
      </c>
      <c r="G286" s="107">
        <v>0.13</v>
      </c>
    </row>
    <row r="287" spans="1:7" ht="16.2" customHeight="1">
      <c r="A287" s="109" t="s">
        <v>232</v>
      </c>
      <c r="B287" s="109"/>
      <c r="C287" s="119" t="s">
        <v>762</v>
      </c>
      <c r="D287" s="110">
        <f>SUM(D280:D286)</f>
        <v>7.43</v>
      </c>
      <c r="E287" s="110">
        <f>SUM(E280:E286)</f>
        <v>5.15</v>
      </c>
      <c r="F287" s="110">
        <f>SUM(F280:F286)</f>
        <v>6.76</v>
      </c>
      <c r="G287" s="110">
        <f>SUM(G280:G286)</f>
        <v>103.16</v>
      </c>
    </row>
    <row r="288" spans="1:7" ht="66" customHeight="1">
      <c r="A288" s="375" t="s">
        <v>1053</v>
      </c>
      <c r="B288" s="375"/>
      <c r="C288" s="375"/>
      <c r="D288" s="375"/>
      <c r="E288" s="375"/>
      <c r="F288" s="375"/>
      <c r="G288" s="375"/>
    </row>
    <row r="289" spans="1:7">
      <c r="D289" s="52"/>
      <c r="E289" s="52"/>
      <c r="F289" s="52"/>
      <c r="G289" s="52"/>
    </row>
    <row r="290" spans="1:7">
      <c r="A290" s="1" t="s">
        <v>764</v>
      </c>
      <c r="B290" s="156"/>
      <c r="C290" s="1"/>
      <c r="D290" s="1"/>
      <c r="E290" s="1"/>
      <c r="F290" s="1"/>
      <c r="G290" s="1"/>
    </row>
    <row r="291" spans="1:7" ht="14.4" customHeight="1">
      <c r="A291" s="376" t="s">
        <v>215</v>
      </c>
      <c r="B291" s="377" t="s">
        <v>216</v>
      </c>
      <c r="C291" s="377"/>
      <c r="D291" s="376" t="s">
        <v>4</v>
      </c>
      <c r="E291" s="376"/>
      <c r="F291" s="376"/>
      <c r="G291" s="378" t="s">
        <v>217</v>
      </c>
    </row>
    <row r="292" spans="1:7" ht="24.6" customHeight="1">
      <c r="A292" s="376"/>
      <c r="B292" s="178" t="s">
        <v>218</v>
      </c>
      <c r="C292" s="178" t="s">
        <v>219</v>
      </c>
      <c r="D292" s="178" t="s">
        <v>220</v>
      </c>
      <c r="E292" s="178" t="s">
        <v>6</v>
      </c>
      <c r="F292" s="178" t="s">
        <v>221</v>
      </c>
      <c r="G292" s="378"/>
    </row>
    <row r="293" spans="1:7">
      <c r="A293" s="179" t="s">
        <v>223</v>
      </c>
      <c r="B293" s="107">
        <v>30</v>
      </c>
      <c r="C293" s="107">
        <v>21.92</v>
      </c>
      <c r="D293" s="178">
        <v>0.22</v>
      </c>
      <c r="E293" s="107">
        <v>0.05</v>
      </c>
      <c r="F293" s="178">
        <v>1.05</v>
      </c>
      <c r="G293" s="178">
        <v>5.48</v>
      </c>
    </row>
    <row r="294" spans="1:7">
      <c r="A294" s="179" t="s">
        <v>246</v>
      </c>
      <c r="B294" s="107">
        <v>10.65</v>
      </c>
      <c r="C294" s="107">
        <v>9.26</v>
      </c>
      <c r="D294" s="178">
        <v>0.03</v>
      </c>
      <c r="E294" s="107">
        <v>0.06</v>
      </c>
      <c r="F294" s="107">
        <v>1.06</v>
      </c>
      <c r="G294" s="107">
        <v>4.8499999999999996</v>
      </c>
    </row>
    <row r="295" spans="1:7">
      <c r="A295" s="179" t="s">
        <v>561</v>
      </c>
      <c r="B295" s="107">
        <v>10.65</v>
      </c>
      <c r="C295" s="107">
        <v>8.4700000000000006</v>
      </c>
      <c r="D295" s="107">
        <v>0.19</v>
      </c>
      <c r="E295" s="107">
        <v>0.03</v>
      </c>
      <c r="F295" s="178">
        <v>0.27</v>
      </c>
      <c r="G295" s="178">
        <v>2.06</v>
      </c>
    </row>
    <row r="296" spans="1:7">
      <c r="A296" s="179" t="s">
        <v>225</v>
      </c>
      <c r="B296" s="107">
        <v>6.65</v>
      </c>
      <c r="C296" s="107">
        <v>6.65</v>
      </c>
      <c r="D296" s="178">
        <v>0</v>
      </c>
      <c r="E296" s="107">
        <v>6.65</v>
      </c>
      <c r="F296" s="178">
        <v>0</v>
      </c>
      <c r="G296" s="178">
        <v>59.85</v>
      </c>
    </row>
    <row r="297" spans="1:7">
      <c r="A297" s="179" t="s">
        <v>228</v>
      </c>
      <c r="B297" s="107">
        <v>0.13</v>
      </c>
      <c r="C297" s="107">
        <v>0.13</v>
      </c>
      <c r="D297" s="178">
        <v>0</v>
      </c>
      <c r="E297" s="165">
        <v>0</v>
      </c>
      <c r="F297" s="178">
        <v>0</v>
      </c>
      <c r="G297" s="178">
        <v>0</v>
      </c>
    </row>
    <row r="298" spans="1:7">
      <c r="A298" s="179" t="s">
        <v>229</v>
      </c>
      <c r="B298" s="107">
        <v>0.05</v>
      </c>
      <c r="C298" s="107">
        <v>0.05</v>
      </c>
      <c r="D298" s="178">
        <v>0</v>
      </c>
      <c r="E298" s="165">
        <v>0</v>
      </c>
      <c r="F298" s="178">
        <v>0</v>
      </c>
      <c r="G298" s="178">
        <v>0</v>
      </c>
    </row>
    <row r="299" spans="1:7">
      <c r="A299" s="109" t="s">
        <v>232</v>
      </c>
      <c r="B299" s="109"/>
      <c r="C299" s="119" t="s">
        <v>999</v>
      </c>
      <c r="D299" s="110">
        <f>SUM(D293:D298)</f>
        <v>0.44</v>
      </c>
      <c r="E299" s="110">
        <f>SUM(E293:E298)</f>
        <v>6.79</v>
      </c>
      <c r="F299" s="110">
        <f>SUM(F293:F298)</f>
        <v>2.3800000000000003</v>
      </c>
      <c r="G299" s="110">
        <f>SUM(G293:G298)</f>
        <v>72.240000000000009</v>
      </c>
    </row>
    <row r="300" spans="1:7" ht="61.2" customHeight="1">
      <c r="A300" s="375" t="s">
        <v>562</v>
      </c>
      <c r="B300" s="375"/>
      <c r="C300" s="375"/>
      <c r="D300" s="375"/>
      <c r="E300" s="375"/>
      <c r="F300" s="375"/>
      <c r="G300" s="375"/>
    </row>
    <row r="301" spans="1:7" ht="12" customHeight="1">
      <c r="A301" s="144"/>
      <c r="B301" s="144"/>
      <c r="C301" s="144"/>
      <c r="D301" s="144"/>
      <c r="E301" s="144"/>
      <c r="F301" s="144"/>
      <c r="G301" s="144"/>
    </row>
    <row r="302" spans="1:7" ht="16.2" customHeight="1">
      <c r="A302" s="1" t="s">
        <v>649</v>
      </c>
      <c r="B302" s="156"/>
      <c r="C302" s="1"/>
      <c r="D302" s="1"/>
      <c r="E302" s="1"/>
      <c r="F302" s="1"/>
      <c r="G302" s="1"/>
    </row>
    <row r="303" spans="1:7" ht="17.399999999999999" customHeight="1">
      <c r="A303" s="376" t="s">
        <v>215</v>
      </c>
      <c r="B303" s="377" t="s">
        <v>216</v>
      </c>
      <c r="C303" s="377"/>
      <c r="D303" s="376" t="s">
        <v>4</v>
      </c>
      <c r="E303" s="376"/>
      <c r="F303" s="376"/>
      <c r="G303" s="378" t="s">
        <v>217</v>
      </c>
    </row>
    <row r="304" spans="1:7" ht="18.600000000000001" customHeight="1">
      <c r="A304" s="376"/>
      <c r="B304" s="178" t="s">
        <v>218</v>
      </c>
      <c r="C304" s="178" t="s">
        <v>219</v>
      </c>
      <c r="D304" s="178" t="s">
        <v>220</v>
      </c>
      <c r="E304" s="178" t="s">
        <v>6</v>
      </c>
      <c r="F304" s="178" t="s">
        <v>221</v>
      </c>
      <c r="G304" s="378"/>
    </row>
    <row r="305" spans="1:7" ht="15" customHeight="1">
      <c r="A305" s="179" t="s">
        <v>335</v>
      </c>
      <c r="B305" s="107">
        <v>3.125</v>
      </c>
      <c r="C305" s="107">
        <v>3.125</v>
      </c>
      <c r="D305" s="178">
        <v>0.08</v>
      </c>
      <c r="E305" s="178">
        <v>0.02</v>
      </c>
      <c r="F305" s="178">
        <v>2</v>
      </c>
      <c r="G305" s="178">
        <v>8.48</v>
      </c>
    </row>
    <row r="306" spans="1:7" ht="16.2" customHeight="1">
      <c r="A306" s="179" t="s">
        <v>371</v>
      </c>
      <c r="B306" s="107">
        <v>3.125</v>
      </c>
      <c r="C306" s="107">
        <v>3.125</v>
      </c>
      <c r="D306" s="178">
        <v>0.16</v>
      </c>
      <c r="E306" s="178">
        <v>0.02</v>
      </c>
      <c r="F306" s="178">
        <v>1.5</v>
      </c>
      <c r="G306" s="178">
        <v>6.76</v>
      </c>
    </row>
    <row r="307" spans="1:7" ht="15" customHeight="1">
      <c r="A307" s="179" t="s">
        <v>370</v>
      </c>
      <c r="B307" s="107">
        <v>3.125</v>
      </c>
      <c r="C307" s="107">
        <v>3.125</v>
      </c>
      <c r="D307" s="178">
        <v>7.0000000000000007E-2</v>
      </c>
      <c r="E307" s="178">
        <v>0.02</v>
      </c>
      <c r="F307" s="178">
        <v>1.48</v>
      </c>
      <c r="G307" s="178">
        <v>6.39</v>
      </c>
    </row>
    <row r="308" spans="1:7" ht="17.399999999999999" customHeight="1">
      <c r="A308" s="179" t="s">
        <v>650</v>
      </c>
      <c r="B308" s="107">
        <v>21.875</v>
      </c>
      <c r="C308" s="107">
        <v>21.875</v>
      </c>
      <c r="D308" s="178">
        <v>1.44</v>
      </c>
      <c r="E308" s="178">
        <v>0.26</v>
      </c>
      <c r="F308" s="178">
        <v>10.96</v>
      </c>
      <c r="G308" s="178">
        <v>51.99</v>
      </c>
    </row>
    <row r="309" spans="1:7" ht="13.95" customHeight="1">
      <c r="A309" s="179" t="s">
        <v>247</v>
      </c>
      <c r="B309" s="107">
        <v>11.25</v>
      </c>
      <c r="C309" s="107">
        <v>11.25</v>
      </c>
      <c r="D309" s="178">
        <v>0</v>
      </c>
      <c r="E309" s="178">
        <v>0</v>
      </c>
      <c r="F309" s="178">
        <v>21.84</v>
      </c>
      <c r="G309" s="178">
        <v>87.35</v>
      </c>
    </row>
    <row r="310" spans="1:7" ht="14.4" customHeight="1">
      <c r="A310" s="179" t="s">
        <v>230</v>
      </c>
      <c r="B310" s="107">
        <v>98.4375</v>
      </c>
      <c r="C310" s="107">
        <v>98.4375</v>
      </c>
      <c r="D310" s="178">
        <v>0</v>
      </c>
      <c r="E310" s="178">
        <v>0</v>
      </c>
      <c r="F310" s="178">
        <v>0</v>
      </c>
      <c r="G310" s="178">
        <v>0</v>
      </c>
    </row>
    <row r="311" spans="1:7" ht="14.4" customHeight="1">
      <c r="A311" s="179" t="s">
        <v>246</v>
      </c>
      <c r="B311" s="107">
        <v>14.0625</v>
      </c>
      <c r="C311" s="107">
        <v>9.375</v>
      </c>
      <c r="D311" s="178">
        <v>0.03</v>
      </c>
      <c r="E311" s="178">
        <v>0.06</v>
      </c>
      <c r="F311" s="178">
        <v>1.3069999999999999</v>
      </c>
      <c r="G311" s="178">
        <v>4.91</v>
      </c>
    </row>
    <row r="312" spans="1:7" ht="14.4" customHeight="1">
      <c r="A312" s="179" t="s">
        <v>320</v>
      </c>
      <c r="B312" s="107">
        <v>20</v>
      </c>
      <c r="C312" s="107">
        <v>20</v>
      </c>
      <c r="D312" s="178">
        <v>0.4</v>
      </c>
      <c r="E312" s="178">
        <v>7</v>
      </c>
      <c r="F312" s="178">
        <v>0.6</v>
      </c>
      <c r="G312" s="178">
        <v>67</v>
      </c>
    </row>
    <row r="313" spans="1:7" ht="14.4" customHeight="1">
      <c r="A313" s="109" t="s">
        <v>232</v>
      </c>
      <c r="B313" s="109"/>
      <c r="C313" s="132" t="s">
        <v>148</v>
      </c>
      <c r="D313" s="110">
        <f>SUM(D305:D312)</f>
        <v>2.1800000000000002</v>
      </c>
      <c r="E313" s="110">
        <f>SUM(E305:E312)</f>
        <v>7.38</v>
      </c>
      <c r="F313" s="110">
        <f>SUM(F305:F312)</f>
        <v>39.687000000000005</v>
      </c>
      <c r="G313" s="110">
        <f>SUM(G305:G312)</f>
        <v>232.88</v>
      </c>
    </row>
    <row r="314" spans="1:7" ht="72.599999999999994" customHeight="1">
      <c r="A314" s="375" t="s">
        <v>651</v>
      </c>
      <c r="B314" s="375"/>
      <c r="C314" s="375"/>
      <c r="D314" s="375"/>
      <c r="E314" s="375"/>
      <c r="F314" s="375"/>
      <c r="G314" s="375"/>
    </row>
    <row r="315" spans="1:7" ht="14.4" customHeight="1">
      <c r="A315" s="144"/>
      <c r="B315" s="144"/>
      <c r="C315" s="144"/>
      <c r="D315" s="144"/>
      <c r="E315" s="144"/>
      <c r="F315" s="144"/>
      <c r="G315" s="144"/>
    </row>
    <row r="316" spans="1:7" ht="14.4" customHeight="1">
      <c r="A316" s="1" t="s">
        <v>624</v>
      </c>
      <c r="B316" s="1"/>
      <c r="C316" s="1"/>
      <c r="D316" s="1"/>
      <c r="E316" s="1"/>
      <c r="F316" s="1"/>
      <c r="G316" s="1"/>
    </row>
    <row r="317" spans="1:7">
      <c r="A317" s="376" t="s">
        <v>215</v>
      </c>
      <c r="B317" s="377" t="s">
        <v>216</v>
      </c>
      <c r="C317" s="377"/>
      <c r="D317" s="376" t="s">
        <v>4</v>
      </c>
      <c r="E317" s="376"/>
      <c r="F317" s="376"/>
      <c r="G317" s="378" t="s">
        <v>217</v>
      </c>
    </row>
    <row r="318" spans="1:7">
      <c r="A318" s="376"/>
      <c r="B318" s="2" t="s">
        <v>218</v>
      </c>
      <c r="C318" s="2" t="s">
        <v>219</v>
      </c>
      <c r="D318" s="2" t="s">
        <v>220</v>
      </c>
      <c r="E318" s="2" t="s">
        <v>6</v>
      </c>
      <c r="F318" s="2" t="s">
        <v>221</v>
      </c>
      <c r="G318" s="378"/>
    </row>
    <row r="319" spans="1:7">
      <c r="A319" s="3" t="s">
        <v>160</v>
      </c>
      <c r="B319" s="3">
        <v>25</v>
      </c>
      <c r="C319" s="3">
        <v>25</v>
      </c>
      <c r="D319" s="45">
        <v>1.4</v>
      </c>
      <c r="E319" s="45">
        <v>0.3</v>
      </c>
      <c r="F319" s="45">
        <v>14.7</v>
      </c>
      <c r="G319" s="45">
        <v>67</v>
      </c>
    </row>
    <row r="320" spans="1:7">
      <c r="A320" s="46" t="s">
        <v>232</v>
      </c>
      <c r="B320" s="47"/>
      <c r="C320" s="46">
        <v>25</v>
      </c>
      <c r="D320" s="46">
        <v>1.4</v>
      </c>
      <c r="E320" s="46">
        <v>0.3</v>
      </c>
      <c r="F320" s="46">
        <v>14.7</v>
      </c>
      <c r="G320" s="46">
        <v>67</v>
      </c>
    </row>
    <row r="322" spans="1:8">
      <c r="A322" s="1" t="s">
        <v>662</v>
      </c>
      <c r="B322" s="1"/>
      <c r="C322" s="1"/>
      <c r="D322" s="1"/>
      <c r="E322" s="1"/>
      <c r="F322" s="1"/>
      <c r="G322" s="1"/>
    </row>
    <row r="323" spans="1:8" ht="14.4" customHeight="1">
      <c r="A323" s="376" t="s">
        <v>215</v>
      </c>
      <c r="B323" s="377" t="s">
        <v>216</v>
      </c>
      <c r="C323" s="377"/>
      <c r="D323" s="376" t="s">
        <v>4</v>
      </c>
      <c r="E323" s="376"/>
      <c r="F323" s="376"/>
      <c r="G323" s="378" t="s">
        <v>217</v>
      </c>
    </row>
    <row r="324" spans="1:8">
      <c r="A324" s="376"/>
      <c r="B324" s="2" t="s">
        <v>218</v>
      </c>
      <c r="C324" s="2" t="s">
        <v>219</v>
      </c>
      <c r="D324" s="2" t="s">
        <v>220</v>
      </c>
      <c r="E324" s="2" t="s">
        <v>6</v>
      </c>
      <c r="F324" s="2" t="s">
        <v>221</v>
      </c>
      <c r="G324" s="378"/>
      <c r="H324" s="54"/>
    </row>
    <row r="325" spans="1:8">
      <c r="A325" s="3" t="s">
        <v>252</v>
      </c>
      <c r="B325" s="3">
        <v>100</v>
      </c>
      <c r="C325" s="3">
        <v>100</v>
      </c>
      <c r="D325" s="3">
        <v>0.6</v>
      </c>
      <c r="E325" s="3">
        <v>0.4</v>
      </c>
      <c r="F325" s="3">
        <v>12.4</v>
      </c>
      <c r="G325" s="3">
        <v>54.4</v>
      </c>
    </row>
    <row r="326" spans="1:8">
      <c r="A326" s="46" t="s">
        <v>232</v>
      </c>
      <c r="B326" s="46">
        <v>100</v>
      </c>
      <c r="C326" s="46">
        <v>100</v>
      </c>
      <c r="D326" s="46">
        <f>SUM(D325)</f>
        <v>0.6</v>
      </c>
      <c r="E326" s="46">
        <f t="shared" ref="E326:G326" si="6">SUM(E325)</f>
        <v>0.4</v>
      </c>
      <c r="F326" s="46">
        <f t="shared" si="6"/>
        <v>12.4</v>
      </c>
      <c r="G326" s="46">
        <f t="shared" si="6"/>
        <v>54.4</v>
      </c>
    </row>
    <row r="327" spans="1:8" ht="14.4" customHeight="1">
      <c r="A327" s="381" t="s">
        <v>253</v>
      </c>
      <c r="B327" s="381"/>
      <c r="C327" s="381"/>
      <c r="D327" s="381"/>
      <c r="E327" s="381"/>
      <c r="F327" s="381"/>
      <c r="G327" s="381"/>
      <c r="H327" s="381"/>
    </row>
    <row r="328" spans="1:8" ht="0.6" customHeight="1">
      <c r="A328" s="381"/>
      <c r="B328" s="381"/>
      <c r="C328" s="381"/>
      <c r="D328" s="381"/>
      <c r="E328" s="381"/>
      <c r="F328" s="381"/>
      <c r="G328" s="381"/>
      <c r="H328" s="381"/>
    </row>
    <row r="329" spans="1:8" hidden="1">
      <c r="A329" s="381"/>
      <c r="B329" s="381"/>
      <c r="C329" s="381"/>
      <c r="D329" s="381"/>
      <c r="E329" s="381"/>
      <c r="F329" s="381"/>
      <c r="G329" s="381"/>
      <c r="H329" s="381"/>
    </row>
    <row r="330" spans="1:8" hidden="1">
      <c r="A330" s="381"/>
      <c r="B330" s="381"/>
      <c r="C330" s="381"/>
      <c r="D330" s="381"/>
      <c r="E330" s="381"/>
      <c r="F330" s="381"/>
      <c r="G330" s="381"/>
      <c r="H330" s="381"/>
    </row>
    <row r="331" spans="1:8" hidden="1">
      <c r="A331" s="381"/>
      <c r="B331" s="381"/>
      <c r="C331" s="381"/>
      <c r="D331" s="381"/>
      <c r="E331" s="381"/>
      <c r="F331" s="381"/>
      <c r="G331" s="381"/>
      <c r="H331" s="381"/>
    </row>
    <row r="332" spans="1:8" hidden="1">
      <c r="A332" s="381"/>
      <c r="B332" s="381"/>
      <c r="C332" s="381"/>
      <c r="D332" s="381"/>
      <c r="E332" s="381"/>
      <c r="F332" s="381"/>
      <c r="G332" s="381"/>
      <c r="H332" s="381"/>
    </row>
    <row r="334" spans="1:8">
      <c r="A334" s="363" t="s">
        <v>37</v>
      </c>
      <c r="B334" s="363"/>
      <c r="C334" s="363"/>
      <c r="D334" s="363"/>
      <c r="E334" s="363"/>
      <c r="F334" s="363"/>
      <c r="G334" s="363"/>
    </row>
    <row r="336" spans="1:8">
      <c r="A336" s="67" t="s">
        <v>772</v>
      </c>
      <c r="B336" s="67"/>
      <c r="C336" s="67"/>
      <c r="D336" s="67"/>
      <c r="E336" s="67"/>
      <c r="F336" s="67"/>
      <c r="G336" s="67"/>
      <c r="H336" s="43"/>
    </row>
    <row r="337" spans="1:8">
      <c r="A337" s="379" t="s">
        <v>215</v>
      </c>
      <c r="B337" s="379" t="s">
        <v>216</v>
      </c>
      <c r="C337" s="379"/>
      <c r="D337" s="379" t="s">
        <v>4</v>
      </c>
      <c r="E337" s="379"/>
      <c r="F337" s="379"/>
      <c r="G337" s="380" t="s">
        <v>217</v>
      </c>
      <c r="H337" s="43"/>
    </row>
    <row r="338" spans="1:8">
      <c r="A338" s="379"/>
      <c r="B338" s="68" t="s">
        <v>218</v>
      </c>
      <c r="C338" s="68" t="s">
        <v>219</v>
      </c>
      <c r="D338" s="68" t="s">
        <v>220</v>
      </c>
      <c r="E338" s="68" t="s">
        <v>6</v>
      </c>
      <c r="F338" s="68" t="s">
        <v>221</v>
      </c>
      <c r="G338" s="380"/>
      <c r="H338" s="77"/>
    </row>
    <row r="339" spans="1:8">
      <c r="A339" s="3" t="s">
        <v>222</v>
      </c>
      <c r="B339" s="44">
        <v>66.8</v>
      </c>
      <c r="C339" s="44">
        <v>43.92</v>
      </c>
      <c r="D339" s="45">
        <v>0.96</v>
      </c>
      <c r="E339" s="45">
        <v>0.05</v>
      </c>
      <c r="F339" s="45">
        <v>7.1</v>
      </c>
      <c r="G339" s="45">
        <v>32.69</v>
      </c>
      <c r="H339" s="77"/>
    </row>
    <row r="340" spans="1:8">
      <c r="A340" s="3" t="s">
        <v>223</v>
      </c>
      <c r="B340" s="44">
        <v>12.5</v>
      </c>
      <c r="C340" s="44">
        <v>9.1349999999999998</v>
      </c>
      <c r="D340" s="45">
        <v>0.1</v>
      </c>
      <c r="E340" s="45">
        <v>0.02</v>
      </c>
      <c r="F340" s="45">
        <v>0.4</v>
      </c>
      <c r="G340" s="45">
        <v>2.2999999999999998</v>
      </c>
      <c r="H340" s="77"/>
    </row>
    <row r="341" spans="1:8">
      <c r="A341" s="3" t="s">
        <v>279</v>
      </c>
      <c r="B341" s="44">
        <v>6</v>
      </c>
      <c r="C341" s="44">
        <v>5.3020000000000005</v>
      </c>
      <c r="D341" s="45">
        <v>7.0000000000000007E-2</v>
      </c>
      <c r="E341" s="45">
        <v>0.02</v>
      </c>
      <c r="F341" s="45">
        <v>0.26</v>
      </c>
      <c r="G341" s="45">
        <v>1.46</v>
      </c>
      <c r="H341" s="77"/>
    </row>
    <row r="342" spans="1:8">
      <c r="A342" s="3" t="s">
        <v>225</v>
      </c>
      <c r="B342" s="44">
        <v>3</v>
      </c>
      <c r="C342" s="44">
        <v>3</v>
      </c>
      <c r="D342" s="45">
        <v>0</v>
      </c>
      <c r="E342" s="45">
        <v>3</v>
      </c>
      <c r="F342" s="45">
        <v>0</v>
      </c>
      <c r="G342" s="45">
        <v>27</v>
      </c>
      <c r="H342" s="77"/>
    </row>
    <row r="343" spans="1:8">
      <c r="A343" s="3" t="s">
        <v>271</v>
      </c>
      <c r="B343" s="44">
        <v>25</v>
      </c>
      <c r="C343" s="44">
        <v>18.542000000000002</v>
      </c>
      <c r="D343" s="45">
        <v>0.3</v>
      </c>
      <c r="E343" s="45">
        <v>0.04</v>
      </c>
      <c r="F343" s="45">
        <v>0.8</v>
      </c>
      <c r="G343" s="45">
        <v>4.5</v>
      </c>
      <c r="H343" s="77"/>
    </row>
    <row r="344" spans="1:8">
      <c r="A344" s="3" t="s">
        <v>385</v>
      </c>
      <c r="B344" s="44">
        <v>11.5</v>
      </c>
      <c r="C344" s="44">
        <v>11.5</v>
      </c>
      <c r="D344" s="45">
        <v>0.5</v>
      </c>
      <c r="E344" s="45">
        <v>0.03</v>
      </c>
      <c r="F344" s="45">
        <v>1.2</v>
      </c>
      <c r="G344" s="45">
        <v>7.3</v>
      </c>
      <c r="H344" s="77"/>
    </row>
    <row r="345" spans="1:8">
      <c r="A345" s="3" t="s">
        <v>227</v>
      </c>
      <c r="B345" s="44">
        <v>0.5</v>
      </c>
      <c r="C345" s="44">
        <v>0.5</v>
      </c>
      <c r="D345" s="45">
        <v>0</v>
      </c>
      <c r="E345" s="45">
        <v>0</v>
      </c>
      <c r="F345" s="45">
        <v>0</v>
      </c>
      <c r="G345" s="45">
        <v>0</v>
      </c>
      <c r="H345" s="77"/>
    </row>
    <row r="346" spans="1:8">
      <c r="A346" s="3" t="s">
        <v>228</v>
      </c>
      <c r="B346" s="44">
        <v>0.5</v>
      </c>
      <c r="C346" s="44">
        <v>0.5</v>
      </c>
      <c r="D346" s="45">
        <v>0</v>
      </c>
      <c r="E346" s="45">
        <v>0</v>
      </c>
      <c r="F346" s="45">
        <v>0</v>
      </c>
      <c r="G346" s="45">
        <v>0</v>
      </c>
      <c r="H346" s="77"/>
    </row>
    <row r="347" spans="1:8">
      <c r="A347" s="3" t="s">
        <v>308</v>
      </c>
      <c r="B347" s="44">
        <v>0.05</v>
      </c>
      <c r="C347" s="44">
        <v>0.05</v>
      </c>
      <c r="D347" s="45">
        <v>0</v>
      </c>
      <c r="E347" s="45">
        <v>0</v>
      </c>
      <c r="F347" s="45">
        <v>0</v>
      </c>
      <c r="G347" s="45">
        <v>0</v>
      </c>
      <c r="H347" s="77"/>
    </row>
    <row r="348" spans="1:8">
      <c r="A348" s="3" t="s">
        <v>268</v>
      </c>
      <c r="B348" s="44">
        <v>80</v>
      </c>
      <c r="C348" s="44">
        <v>80</v>
      </c>
      <c r="D348" s="45">
        <v>2.4</v>
      </c>
      <c r="E348" s="45">
        <v>1.6</v>
      </c>
      <c r="F348" s="45">
        <v>3.6</v>
      </c>
      <c r="G348" s="45">
        <v>38.4</v>
      </c>
      <c r="H348" s="77"/>
    </row>
    <row r="349" spans="1:8">
      <c r="A349" s="3" t="s">
        <v>230</v>
      </c>
      <c r="B349" s="44">
        <v>107</v>
      </c>
      <c r="C349" s="44">
        <v>107</v>
      </c>
      <c r="D349" s="45">
        <v>0</v>
      </c>
      <c r="E349" s="45">
        <v>0</v>
      </c>
      <c r="F349" s="45">
        <v>0</v>
      </c>
      <c r="G349" s="45">
        <v>0</v>
      </c>
      <c r="H349" s="77"/>
    </row>
    <row r="350" spans="1:8">
      <c r="A350" s="55" t="s">
        <v>367</v>
      </c>
      <c r="B350" s="56"/>
      <c r="C350" s="55">
        <v>250</v>
      </c>
      <c r="D350" s="59">
        <f>SUM(D339:D349)</f>
        <v>4.33</v>
      </c>
      <c r="E350" s="59">
        <f t="shared" ref="E350:G350" si="7">SUM(E339:E349)</f>
        <v>4.76</v>
      </c>
      <c r="F350" s="59">
        <f t="shared" si="7"/>
        <v>13.36</v>
      </c>
      <c r="G350" s="59">
        <f t="shared" si="7"/>
        <v>113.64999999999998</v>
      </c>
      <c r="H350" s="77"/>
    </row>
    <row r="351" spans="1:8">
      <c r="A351" s="381" t="s">
        <v>386</v>
      </c>
      <c r="B351" s="381"/>
      <c r="C351" s="381"/>
      <c r="D351" s="381"/>
      <c r="E351" s="381"/>
      <c r="F351" s="381"/>
      <c r="G351" s="381"/>
      <c r="H351" s="381"/>
    </row>
    <row r="352" spans="1:8">
      <c r="A352" s="381"/>
      <c r="B352" s="381"/>
      <c r="C352" s="381"/>
      <c r="D352" s="381"/>
      <c r="E352" s="381"/>
      <c r="F352" s="381"/>
      <c r="G352" s="381"/>
      <c r="H352" s="381"/>
    </row>
    <row r="353" spans="1:8">
      <c r="A353" s="381"/>
      <c r="B353" s="381"/>
      <c r="C353" s="381"/>
      <c r="D353" s="381"/>
      <c r="E353" s="381"/>
      <c r="F353" s="381"/>
      <c r="G353" s="381"/>
      <c r="H353" s="381"/>
    </row>
    <row r="354" spans="1:8">
      <c r="A354" s="381"/>
      <c r="B354" s="381"/>
      <c r="C354" s="381"/>
      <c r="D354" s="381"/>
      <c r="E354" s="381"/>
      <c r="F354" s="381"/>
      <c r="G354" s="381"/>
      <c r="H354" s="381"/>
    </row>
    <row r="355" spans="1:8">
      <c r="A355" s="381"/>
      <c r="B355" s="381"/>
      <c r="C355" s="381"/>
      <c r="D355" s="381"/>
      <c r="E355" s="381"/>
      <c r="F355" s="381"/>
      <c r="G355" s="381"/>
      <c r="H355" s="381"/>
    </row>
    <row r="357" spans="1:8">
      <c r="A357" s="1" t="s">
        <v>742</v>
      </c>
      <c r="B357" s="156"/>
      <c r="C357" s="1"/>
      <c r="D357" s="1"/>
      <c r="E357" s="1"/>
      <c r="F357" s="1"/>
      <c r="G357" s="1"/>
    </row>
    <row r="358" spans="1:8">
      <c r="A358" s="376" t="s">
        <v>215</v>
      </c>
      <c r="B358" s="377" t="s">
        <v>216</v>
      </c>
      <c r="C358" s="377"/>
      <c r="D358" s="376" t="s">
        <v>4</v>
      </c>
      <c r="E358" s="376"/>
      <c r="F358" s="376"/>
      <c r="G358" s="378" t="s">
        <v>217</v>
      </c>
    </row>
    <row r="359" spans="1:8" ht="33.6" customHeight="1">
      <c r="A359" s="376"/>
      <c r="B359" s="2" t="s">
        <v>218</v>
      </c>
      <c r="C359" s="2" t="s">
        <v>219</v>
      </c>
      <c r="D359" s="2" t="s">
        <v>220</v>
      </c>
      <c r="E359" s="2" t="s">
        <v>6</v>
      </c>
      <c r="F359" s="2" t="s">
        <v>221</v>
      </c>
      <c r="G359" s="378"/>
    </row>
    <row r="360" spans="1:8">
      <c r="A360" s="170" t="s">
        <v>743</v>
      </c>
      <c r="B360" s="171"/>
      <c r="C360" s="171"/>
      <c r="D360" s="171"/>
      <c r="E360" s="171"/>
      <c r="F360" s="171"/>
      <c r="G360" s="172"/>
    </row>
    <row r="361" spans="1:8">
      <c r="A361" s="154" t="s">
        <v>309</v>
      </c>
      <c r="B361" s="107">
        <v>4.46</v>
      </c>
      <c r="C361" s="107">
        <v>4.46</v>
      </c>
      <c r="D361" s="153">
        <v>0.57999999999999996</v>
      </c>
      <c r="E361" s="153">
        <v>0.5</v>
      </c>
      <c r="F361" s="153">
        <v>0.04</v>
      </c>
      <c r="G361" s="153">
        <v>6.92</v>
      </c>
    </row>
    <row r="362" spans="1:8">
      <c r="A362" s="154" t="s">
        <v>247</v>
      </c>
      <c r="B362" s="107">
        <v>4.0599999999999996</v>
      </c>
      <c r="C362" s="107">
        <v>4.0599999999999996</v>
      </c>
      <c r="D362" s="153">
        <v>0</v>
      </c>
      <c r="E362" s="153">
        <v>0</v>
      </c>
      <c r="F362" s="153">
        <v>4.0599999999999996</v>
      </c>
      <c r="G362" s="153">
        <v>16.2</v>
      </c>
    </row>
    <row r="363" spans="1:8">
      <c r="A363" s="154" t="s">
        <v>228</v>
      </c>
      <c r="B363" s="107">
        <v>0.28000000000000003</v>
      </c>
      <c r="C363" s="107">
        <v>0.28000000000000003</v>
      </c>
      <c r="D363" s="153">
        <v>0</v>
      </c>
      <c r="E363" s="153">
        <v>0</v>
      </c>
      <c r="F363" s="153">
        <v>0</v>
      </c>
      <c r="G363" s="153">
        <v>0</v>
      </c>
    </row>
    <row r="364" spans="1:8">
      <c r="A364" s="154" t="s">
        <v>237</v>
      </c>
      <c r="B364" s="107">
        <v>40.54</v>
      </c>
      <c r="C364" s="107">
        <v>40.54</v>
      </c>
      <c r="D364" s="153">
        <v>4.18</v>
      </c>
      <c r="E364" s="153">
        <v>0.36</v>
      </c>
      <c r="F364" s="153">
        <v>30</v>
      </c>
      <c r="G364" s="153">
        <v>139.97999999999999</v>
      </c>
    </row>
    <row r="365" spans="1:8">
      <c r="A365" s="154" t="s">
        <v>230</v>
      </c>
      <c r="B365" s="107">
        <v>81.08</v>
      </c>
      <c r="C365" s="107">
        <v>81.08</v>
      </c>
      <c r="D365" s="153">
        <v>0</v>
      </c>
      <c r="E365" s="153">
        <v>0</v>
      </c>
      <c r="F365" s="153">
        <v>0</v>
      </c>
      <c r="G365" s="153">
        <v>0</v>
      </c>
    </row>
    <row r="366" spans="1:8">
      <c r="A366" s="154" t="s">
        <v>225</v>
      </c>
      <c r="B366" s="107">
        <v>13.2</v>
      </c>
      <c r="C366" s="107">
        <v>13.2</v>
      </c>
      <c r="D366" s="153">
        <v>0</v>
      </c>
      <c r="E366" s="153">
        <v>13.2</v>
      </c>
      <c r="F366" s="153">
        <v>0</v>
      </c>
      <c r="G366" s="153">
        <v>118.8</v>
      </c>
    </row>
    <row r="367" spans="1:8">
      <c r="A367" s="173" t="s">
        <v>744</v>
      </c>
      <c r="B367" s="174"/>
      <c r="C367" s="174"/>
      <c r="D367" s="175">
        <f>SUM(D361:D366)</f>
        <v>4.76</v>
      </c>
      <c r="E367" s="175">
        <f t="shared" ref="E367:G367" si="8">SUM(E361:E366)</f>
        <v>14.059999999999999</v>
      </c>
      <c r="F367" s="175">
        <f t="shared" si="8"/>
        <v>34.1</v>
      </c>
      <c r="G367" s="175">
        <f t="shared" si="8"/>
        <v>281.89999999999998</v>
      </c>
    </row>
    <row r="368" spans="1:8">
      <c r="A368" s="176" t="s">
        <v>745</v>
      </c>
      <c r="B368" s="177"/>
      <c r="C368" s="177"/>
      <c r="D368" s="171"/>
      <c r="E368" s="171"/>
      <c r="F368" s="171"/>
      <c r="G368" s="171"/>
    </row>
    <row r="369" spans="1:7">
      <c r="A369" s="154" t="s">
        <v>637</v>
      </c>
      <c r="B369" s="107">
        <v>63.8</v>
      </c>
      <c r="C369" s="107">
        <v>63.8</v>
      </c>
      <c r="D369" s="153">
        <v>11.48</v>
      </c>
      <c r="E369" s="153">
        <v>0.32</v>
      </c>
      <c r="F369" s="153">
        <v>1.1399999999999999</v>
      </c>
      <c r="G369" s="153">
        <v>53.4</v>
      </c>
    </row>
    <row r="370" spans="1:7">
      <c r="A370" s="154" t="s">
        <v>247</v>
      </c>
      <c r="B370" s="107">
        <v>12.26</v>
      </c>
      <c r="C370" s="107">
        <v>12.26</v>
      </c>
      <c r="D370" s="153">
        <v>0</v>
      </c>
      <c r="E370" s="153">
        <v>0</v>
      </c>
      <c r="F370" s="153">
        <v>12.26</v>
      </c>
      <c r="G370" s="153">
        <v>49.04</v>
      </c>
    </row>
    <row r="371" spans="1:7">
      <c r="A371" s="154" t="s">
        <v>746</v>
      </c>
      <c r="B371" s="107">
        <v>5.4</v>
      </c>
      <c r="C371" s="107">
        <v>5.4</v>
      </c>
      <c r="D371" s="153">
        <v>0.68</v>
      </c>
      <c r="E371" s="153">
        <v>0.6</v>
      </c>
      <c r="F371" s="153">
        <v>0.04</v>
      </c>
      <c r="G371" s="153">
        <v>8.32</v>
      </c>
    </row>
    <row r="372" spans="1:7">
      <c r="A372" s="154" t="s">
        <v>228</v>
      </c>
      <c r="B372" s="107">
        <v>0.14000000000000001</v>
      </c>
      <c r="C372" s="107">
        <v>0.14000000000000001</v>
      </c>
      <c r="D372" s="153">
        <v>0</v>
      </c>
      <c r="E372" s="153">
        <v>0</v>
      </c>
      <c r="F372" s="153">
        <v>0</v>
      </c>
      <c r="G372" s="153">
        <v>0</v>
      </c>
    </row>
    <row r="373" spans="1:7">
      <c r="A373" s="173" t="s">
        <v>747</v>
      </c>
      <c r="B373" s="174"/>
      <c r="C373" s="174"/>
      <c r="D373" s="174">
        <f t="shared" ref="D373:G373" si="9">SUM(D369:D372)</f>
        <v>12.16</v>
      </c>
      <c r="E373" s="174">
        <f t="shared" si="9"/>
        <v>0.91999999999999993</v>
      </c>
      <c r="F373" s="174">
        <f t="shared" si="9"/>
        <v>13.44</v>
      </c>
      <c r="G373" s="174">
        <f t="shared" si="9"/>
        <v>110.75999999999999</v>
      </c>
    </row>
    <row r="374" spans="1:7">
      <c r="A374" s="153" t="s">
        <v>748</v>
      </c>
      <c r="B374" s="107">
        <v>30</v>
      </c>
      <c r="C374" s="107">
        <v>30</v>
      </c>
      <c r="D374" s="153">
        <v>0.84</v>
      </c>
      <c r="E374" s="153">
        <v>6</v>
      </c>
      <c r="F374" s="153">
        <v>0.96</v>
      </c>
      <c r="G374" s="153">
        <v>61.2</v>
      </c>
    </row>
    <row r="375" spans="1:7">
      <c r="A375" s="109" t="s">
        <v>232</v>
      </c>
      <c r="B375" s="109"/>
      <c r="C375" s="119" t="s">
        <v>492</v>
      </c>
      <c r="D375" s="110">
        <f>SUM(D367+D373+D374)</f>
        <v>17.760000000000002</v>
      </c>
      <c r="E375" s="110">
        <f>SUM(E367+E373+E374)</f>
        <v>20.979999999999997</v>
      </c>
      <c r="F375" s="110">
        <f t="shared" ref="F375:G375" si="10">SUM(F367+F373+F374)</f>
        <v>48.5</v>
      </c>
      <c r="G375" s="110">
        <f t="shared" si="10"/>
        <v>453.85999999999996</v>
      </c>
    </row>
    <row r="376" spans="1:7" ht="45.6" customHeight="1">
      <c r="A376" s="375" t="s">
        <v>749</v>
      </c>
      <c r="B376" s="375"/>
      <c r="C376" s="375"/>
      <c r="D376" s="375"/>
      <c r="E376" s="375"/>
      <c r="F376" s="375"/>
      <c r="G376" s="375"/>
    </row>
    <row r="377" spans="1:7" ht="14.4" customHeight="1">
      <c r="A377" s="144"/>
      <c r="B377" s="144"/>
      <c r="C377" s="144"/>
      <c r="D377" s="144"/>
      <c r="E377" s="144"/>
      <c r="F377" s="144"/>
      <c r="G377" s="144"/>
    </row>
    <row r="378" spans="1:7">
      <c r="A378" s="1" t="s">
        <v>624</v>
      </c>
      <c r="B378" s="1"/>
      <c r="C378" s="1"/>
      <c r="D378" s="1"/>
      <c r="E378" s="1"/>
      <c r="F378" s="1"/>
      <c r="G378" s="1"/>
    </row>
    <row r="379" spans="1:7">
      <c r="A379" s="376" t="s">
        <v>215</v>
      </c>
      <c r="B379" s="377" t="s">
        <v>216</v>
      </c>
      <c r="C379" s="377"/>
      <c r="D379" s="376" t="s">
        <v>4</v>
      </c>
      <c r="E379" s="376"/>
      <c r="F379" s="376"/>
      <c r="G379" s="378" t="s">
        <v>217</v>
      </c>
    </row>
    <row r="380" spans="1:7">
      <c r="A380" s="376"/>
      <c r="B380" s="2" t="s">
        <v>218</v>
      </c>
      <c r="C380" s="2" t="s">
        <v>219</v>
      </c>
      <c r="D380" s="2" t="s">
        <v>220</v>
      </c>
      <c r="E380" s="2" t="s">
        <v>6</v>
      </c>
      <c r="F380" s="2" t="s">
        <v>221</v>
      </c>
      <c r="G380" s="378"/>
    </row>
    <row r="381" spans="1:7">
      <c r="A381" s="3" t="s">
        <v>160</v>
      </c>
      <c r="B381" s="3">
        <v>25</v>
      </c>
      <c r="C381" s="3">
        <v>25</v>
      </c>
      <c r="D381" s="45">
        <v>1.4</v>
      </c>
      <c r="E381" s="45">
        <v>0.3</v>
      </c>
      <c r="F381" s="45">
        <v>14.7</v>
      </c>
      <c r="G381" s="45">
        <v>67</v>
      </c>
    </row>
    <row r="382" spans="1:7">
      <c r="A382" s="46" t="s">
        <v>232</v>
      </c>
      <c r="B382" s="47"/>
      <c r="C382" s="46">
        <v>25</v>
      </c>
      <c r="D382" s="46">
        <v>1.4</v>
      </c>
      <c r="E382" s="46">
        <v>0.3</v>
      </c>
      <c r="F382" s="46">
        <v>14.7</v>
      </c>
      <c r="G382" s="46">
        <v>67</v>
      </c>
    </row>
    <row r="384" spans="1:7">
      <c r="A384" s="1" t="s">
        <v>750</v>
      </c>
      <c r="B384" s="156"/>
      <c r="C384" s="1"/>
      <c r="D384" s="1"/>
      <c r="E384" s="1"/>
      <c r="F384" s="1"/>
      <c r="G384" s="1"/>
    </row>
    <row r="385" spans="1:7">
      <c r="A385" s="376" t="s">
        <v>215</v>
      </c>
      <c r="B385" s="377" t="s">
        <v>216</v>
      </c>
      <c r="C385" s="377"/>
      <c r="D385" s="376" t="s">
        <v>4</v>
      </c>
      <c r="E385" s="376"/>
      <c r="F385" s="376"/>
      <c r="G385" s="378" t="s">
        <v>217</v>
      </c>
    </row>
    <row r="386" spans="1:7">
      <c r="A386" s="376"/>
      <c r="B386" s="153" t="s">
        <v>218</v>
      </c>
      <c r="C386" s="153" t="s">
        <v>219</v>
      </c>
      <c r="D386" s="153" t="s">
        <v>220</v>
      </c>
      <c r="E386" s="153" t="s">
        <v>6</v>
      </c>
      <c r="F386" s="153" t="s">
        <v>221</v>
      </c>
      <c r="G386" s="378"/>
    </row>
    <row r="387" spans="1:7">
      <c r="A387" s="154" t="s">
        <v>514</v>
      </c>
      <c r="B387" s="107">
        <v>27.586206896551722</v>
      </c>
      <c r="C387" s="107">
        <v>27.586206896551722</v>
      </c>
      <c r="D387" s="153">
        <v>0</v>
      </c>
      <c r="E387" s="153">
        <v>0</v>
      </c>
      <c r="F387" s="153">
        <v>19.59</v>
      </c>
      <c r="G387" s="153">
        <v>78.36</v>
      </c>
    </row>
    <row r="388" spans="1:7">
      <c r="A388" s="154" t="s">
        <v>230</v>
      </c>
      <c r="B388" s="107">
        <v>172.41379310344828</v>
      </c>
      <c r="C388" s="107">
        <v>172.41379310344828</v>
      </c>
      <c r="D388" s="153">
        <v>0</v>
      </c>
      <c r="E388" s="153">
        <v>0</v>
      </c>
      <c r="F388" s="153">
        <v>0</v>
      </c>
      <c r="G388" s="153">
        <v>0</v>
      </c>
    </row>
    <row r="389" spans="1:7">
      <c r="A389" s="109" t="s">
        <v>232</v>
      </c>
      <c r="B389" s="109"/>
      <c r="C389" s="119" t="s">
        <v>751</v>
      </c>
      <c r="D389" s="110">
        <f>SUM(D387:D388)</f>
        <v>0</v>
      </c>
      <c r="E389" s="110">
        <f>SUM(E387:E388)</f>
        <v>0</v>
      </c>
      <c r="F389" s="110">
        <f>SUM(F387:F388)</f>
        <v>19.59</v>
      </c>
      <c r="G389" s="110">
        <f>SUM(G387:G388)</f>
        <v>78.36</v>
      </c>
    </row>
    <row r="390" spans="1:7">
      <c r="A390" s="375" t="s">
        <v>752</v>
      </c>
      <c r="B390" s="375"/>
      <c r="C390" s="375"/>
      <c r="D390" s="375"/>
      <c r="E390" s="375"/>
      <c r="F390" s="375"/>
      <c r="G390" s="375"/>
    </row>
  </sheetData>
  <mergeCells count="152">
    <mergeCell ref="A303:A304"/>
    <mergeCell ref="B303:C303"/>
    <mergeCell ref="D303:F303"/>
    <mergeCell ref="G303:G304"/>
    <mergeCell ref="A314:G314"/>
    <mergeCell ref="A385:A386"/>
    <mergeCell ref="B385:C385"/>
    <mergeCell ref="D385:F385"/>
    <mergeCell ref="G385:G386"/>
    <mergeCell ref="A334:G334"/>
    <mergeCell ref="A337:A338"/>
    <mergeCell ref="B337:C337"/>
    <mergeCell ref="D337:F337"/>
    <mergeCell ref="G337:G338"/>
    <mergeCell ref="A323:A324"/>
    <mergeCell ref="B323:C323"/>
    <mergeCell ref="D323:F323"/>
    <mergeCell ref="G323:G324"/>
    <mergeCell ref="A327:H332"/>
    <mergeCell ref="A317:A318"/>
    <mergeCell ref="B317:C317"/>
    <mergeCell ref="D317:F317"/>
    <mergeCell ref="G317:G318"/>
    <mergeCell ref="A390:G390"/>
    <mergeCell ref="A376:G376"/>
    <mergeCell ref="A379:A380"/>
    <mergeCell ref="B379:C379"/>
    <mergeCell ref="D379:F379"/>
    <mergeCell ref="G379:G380"/>
    <mergeCell ref="A351:H355"/>
    <mergeCell ref="A358:A359"/>
    <mergeCell ref="B358:C358"/>
    <mergeCell ref="D358:F358"/>
    <mergeCell ref="G358:G359"/>
    <mergeCell ref="A300:G300"/>
    <mergeCell ref="A275:G275"/>
    <mergeCell ref="A291:A292"/>
    <mergeCell ref="B291:C291"/>
    <mergeCell ref="D291:F291"/>
    <mergeCell ref="G291:G292"/>
    <mergeCell ref="A278:A279"/>
    <mergeCell ref="B278:C278"/>
    <mergeCell ref="D278:F278"/>
    <mergeCell ref="G278:G279"/>
    <mergeCell ref="A288:G288"/>
    <mergeCell ref="A251:G251"/>
    <mergeCell ref="A265:A266"/>
    <mergeCell ref="B265:C265"/>
    <mergeCell ref="D265:F265"/>
    <mergeCell ref="G265:G266"/>
    <mergeCell ref="A254:A255"/>
    <mergeCell ref="B254:C254"/>
    <mergeCell ref="D254:F254"/>
    <mergeCell ref="G254:G255"/>
    <mergeCell ref="A262:G262"/>
    <mergeCell ref="A240:A241"/>
    <mergeCell ref="B240:C240"/>
    <mergeCell ref="D240:F240"/>
    <mergeCell ref="G240:G241"/>
    <mergeCell ref="A244:H249"/>
    <mergeCell ref="A226:H231"/>
    <mergeCell ref="A234:A235"/>
    <mergeCell ref="B234:C234"/>
    <mergeCell ref="D234:F234"/>
    <mergeCell ref="G234:G235"/>
    <mergeCell ref="A215:G215"/>
    <mergeCell ref="A218:A219"/>
    <mergeCell ref="B218:C218"/>
    <mergeCell ref="D218:F218"/>
    <mergeCell ref="G218:G219"/>
    <mergeCell ref="A199:H204"/>
    <mergeCell ref="A207:A208"/>
    <mergeCell ref="B207:C207"/>
    <mergeCell ref="D207:F207"/>
    <mergeCell ref="G207:G208"/>
    <mergeCell ref="A183:H188"/>
    <mergeCell ref="A191:A192"/>
    <mergeCell ref="B191:C191"/>
    <mergeCell ref="D191:F191"/>
    <mergeCell ref="G191:G192"/>
    <mergeCell ref="A175:G175"/>
    <mergeCell ref="A178:A179"/>
    <mergeCell ref="B178:C178"/>
    <mergeCell ref="D178:F178"/>
    <mergeCell ref="G178:G179"/>
    <mergeCell ref="A159:G159"/>
    <mergeCell ref="A162:A163"/>
    <mergeCell ref="B162:C162"/>
    <mergeCell ref="D162:F162"/>
    <mergeCell ref="G162:G163"/>
    <mergeCell ref="A151:A152"/>
    <mergeCell ref="B151:C151"/>
    <mergeCell ref="D151:F151"/>
    <mergeCell ref="G151:G152"/>
    <mergeCell ref="A157:G157"/>
    <mergeCell ref="A142:G142"/>
    <mergeCell ref="A145:A146"/>
    <mergeCell ref="B145:C145"/>
    <mergeCell ref="D145:F145"/>
    <mergeCell ref="G145:G146"/>
    <mergeCell ref="A127:G127"/>
    <mergeCell ref="A130:A131"/>
    <mergeCell ref="B130:C130"/>
    <mergeCell ref="D130:F130"/>
    <mergeCell ref="G130:G131"/>
    <mergeCell ref="A118:G118"/>
    <mergeCell ref="A121:A122"/>
    <mergeCell ref="B121:C121"/>
    <mergeCell ref="D121:F121"/>
    <mergeCell ref="G121:G122"/>
    <mergeCell ref="A99:H103"/>
    <mergeCell ref="A106:A107"/>
    <mergeCell ref="B106:C106"/>
    <mergeCell ref="D106:F106"/>
    <mergeCell ref="G106:G107"/>
    <mergeCell ref="A83:G83"/>
    <mergeCell ref="A86:A87"/>
    <mergeCell ref="B86:C86"/>
    <mergeCell ref="D86:F86"/>
    <mergeCell ref="G86:G87"/>
    <mergeCell ref="A74:A75"/>
    <mergeCell ref="B74:C74"/>
    <mergeCell ref="D74:F74"/>
    <mergeCell ref="G74:G75"/>
    <mergeCell ref="A81:G81"/>
    <mergeCell ref="A65:G65"/>
    <mergeCell ref="A68:A69"/>
    <mergeCell ref="B68:C68"/>
    <mergeCell ref="D68:F68"/>
    <mergeCell ref="G68:G69"/>
    <mergeCell ref="A47:H52"/>
    <mergeCell ref="A55:A56"/>
    <mergeCell ref="B55:C55"/>
    <mergeCell ref="D55:F55"/>
    <mergeCell ref="G55:G56"/>
    <mergeCell ref="A1:G1"/>
    <mergeCell ref="A2:G2"/>
    <mergeCell ref="A4:G4"/>
    <mergeCell ref="A7:A8"/>
    <mergeCell ref="B7:C7"/>
    <mergeCell ref="D7:F7"/>
    <mergeCell ref="G7:G8"/>
    <mergeCell ref="A39:G39"/>
    <mergeCell ref="A42:A43"/>
    <mergeCell ref="B42:C42"/>
    <mergeCell ref="D42:F42"/>
    <mergeCell ref="G42:G43"/>
    <mergeCell ref="A23:H27"/>
    <mergeCell ref="A30:A31"/>
    <mergeCell ref="B30:C30"/>
    <mergeCell ref="D30:F30"/>
    <mergeCell ref="G30:G31"/>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workbookViewId="0">
      <selection activeCell="G42" sqref="G42"/>
    </sheetView>
  </sheetViews>
  <sheetFormatPr defaultRowHeight="14.4"/>
  <cols>
    <col min="1" max="1" width="36" customWidth="1"/>
    <col min="2" max="2" width="8.6640625" customWidth="1"/>
    <col min="7" max="7" width="13.88671875" customWidth="1"/>
    <col min="8" max="8" width="14.6640625" customWidth="1"/>
  </cols>
  <sheetData>
    <row r="1" spans="1:9">
      <c r="A1" s="12"/>
      <c r="B1" s="12"/>
      <c r="C1" s="1"/>
      <c r="D1" s="12"/>
      <c r="E1" s="12"/>
      <c r="F1" s="12"/>
      <c r="G1" s="1"/>
      <c r="H1" s="1"/>
      <c r="I1" s="1"/>
    </row>
    <row r="2" spans="1:9" ht="27" customHeight="1">
      <c r="A2" s="396" t="s">
        <v>25</v>
      </c>
      <c r="B2" s="396"/>
      <c r="C2" s="396"/>
      <c r="D2" s="396"/>
      <c r="E2" s="396"/>
      <c r="F2" s="396"/>
      <c r="G2" s="396"/>
      <c r="H2" s="396"/>
      <c r="I2" s="1"/>
    </row>
    <row r="3" spans="1:9">
      <c r="A3" s="8"/>
      <c r="B3" s="1"/>
      <c r="C3" s="1"/>
      <c r="D3" s="1"/>
      <c r="E3" s="1"/>
      <c r="F3" s="1"/>
      <c r="G3" s="1"/>
      <c r="H3" s="1"/>
      <c r="I3" s="1"/>
    </row>
    <row r="4" spans="1:9" ht="15" thickBot="1">
      <c r="A4" s="397" t="s">
        <v>38</v>
      </c>
      <c r="B4" s="397"/>
      <c r="C4" s="397"/>
      <c r="D4" s="397"/>
      <c r="E4" s="397"/>
      <c r="F4" s="397"/>
      <c r="G4" s="397"/>
      <c r="H4" s="397"/>
      <c r="I4" s="1"/>
    </row>
    <row r="5" spans="1:9" ht="15" customHeight="1" thickBot="1">
      <c r="A5" s="398" t="s">
        <v>22</v>
      </c>
      <c r="B5" s="260" t="s">
        <v>0</v>
      </c>
      <c r="C5" s="252" t="s">
        <v>12</v>
      </c>
      <c r="D5" s="252" t="s">
        <v>13</v>
      </c>
      <c r="E5" s="252" t="s">
        <v>18</v>
      </c>
      <c r="F5" s="252" t="s">
        <v>20</v>
      </c>
      <c r="G5" s="413" t="s">
        <v>26</v>
      </c>
      <c r="H5" s="402" t="s">
        <v>24</v>
      </c>
      <c r="I5" s="1"/>
    </row>
    <row r="6" spans="1:9" ht="24.6" customHeight="1" thickBot="1">
      <c r="A6" s="399"/>
      <c r="B6" s="404" t="s">
        <v>23</v>
      </c>
      <c r="C6" s="405"/>
      <c r="D6" s="405"/>
      <c r="E6" s="405"/>
      <c r="F6" s="406"/>
      <c r="G6" s="401"/>
      <c r="H6" s="403"/>
      <c r="I6" s="1"/>
    </row>
    <row r="7" spans="1:9" ht="15" thickBot="1">
      <c r="A7" s="18" t="s">
        <v>222</v>
      </c>
      <c r="B7" s="17">
        <v>177.94</v>
      </c>
      <c r="C7" s="235">
        <v>179.05</v>
      </c>
      <c r="D7" s="235">
        <v>161.5</v>
      </c>
      <c r="E7" s="17"/>
      <c r="F7" s="17">
        <v>43.92</v>
      </c>
      <c r="G7" s="17">
        <f>SUM(B7:F7)</f>
        <v>562.41</v>
      </c>
      <c r="H7" s="17"/>
      <c r="I7" s="1"/>
    </row>
    <row r="8" spans="1:9" ht="15" thickBot="1">
      <c r="A8" s="249" t="s">
        <v>975</v>
      </c>
      <c r="B8" s="238">
        <f t="shared" ref="B8:G8" si="0">SUM(B7:B7)</f>
        <v>177.94</v>
      </c>
      <c r="C8" s="239">
        <f t="shared" si="0"/>
        <v>179.05</v>
      </c>
      <c r="D8" s="239">
        <f t="shared" si="0"/>
        <v>161.5</v>
      </c>
      <c r="E8" s="239">
        <f t="shared" si="0"/>
        <v>0</v>
      </c>
      <c r="F8" s="239">
        <f t="shared" si="0"/>
        <v>43.92</v>
      </c>
      <c r="G8" s="257">
        <f t="shared" si="0"/>
        <v>562.41</v>
      </c>
      <c r="H8" s="253">
        <v>450</v>
      </c>
      <c r="I8" s="1"/>
    </row>
    <row r="9" spans="1:9">
      <c r="A9" s="18" t="s">
        <v>223</v>
      </c>
      <c r="B9" s="17">
        <v>57.92</v>
      </c>
      <c r="C9" s="17">
        <v>33.08</v>
      </c>
      <c r="D9" s="17">
        <v>40.92</v>
      </c>
      <c r="E9" s="17">
        <v>21.92</v>
      </c>
      <c r="F9" s="17">
        <v>9.14</v>
      </c>
      <c r="G9" s="17">
        <f t="shared" ref="G9:G22" si="1">SUM(B9:F9)</f>
        <v>162.98000000000002</v>
      </c>
      <c r="H9" s="17"/>
      <c r="I9" s="1"/>
    </row>
    <row r="10" spans="1:9">
      <c r="A10" s="13" t="s">
        <v>279</v>
      </c>
      <c r="B10" s="128">
        <v>5.3</v>
      </c>
      <c r="C10" s="2">
        <v>17.87</v>
      </c>
      <c r="D10" s="2"/>
      <c r="E10" s="2">
        <v>10.34</v>
      </c>
      <c r="F10" s="128">
        <v>5.3</v>
      </c>
      <c r="G10" s="2">
        <f t="shared" si="1"/>
        <v>38.81</v>
      </c>
      <c r="H10" s="2"/>
    </row>
    <row r="11" spans="1:9">
      <c r="A11" s="13" t="s">
        <v>962</v>
      </c>
      <c r="B11" s="2">
        <v>18.54</v>
      </c>
      <c r="C11" s="2"/>
      <c r="D11" s="2"/>
      <c r="E11" s="2"/>
      <c r="F11" s="2">
        <v>18.54</v>
      </c>
      <c r="G11" s="2">
        <f t="shared" si="1"/>
        <v>37.08</v>
      </c>
      <c r="H11" s="2"/>
    </row>
    <row r="12" spans="1:9">
      <c r="A12" s="13" t="s">
        <v>325</v>
      </c>
      <c r="B12" s="2">
        <v>42.22</v>
      </c>
      <c r="C12" s="2"/>
      <c r="D12" s="2"/>
      <c r="E12" s="2"/>
      <c r="F12" s="2"/>
      <c r="G12" s="2">
        <f t="shared" si="1"/>
        <v>42.22</v>
      </c>
      <c r="H12" s="2"/>
    </row>
    <row r="13" spans="1:9">
      <c r="A13" s="13" t="s">
        <v>677</v>
      </c>
      <c r="B13" s="2">
        <v>40.92</v>
      </c>
      <c r="C13" s="2"/>
      <c r="D13" s="2"/>
      <c r="E13" s="2"/>
      <c r="F13" s="2"/>
      <c r="G13" s="2">
        <f t="shared" si="1"/>
        <v>40.92</v>
      </c>
      <c r="H13" s="2"/>
    </row>
    <row r="14" spans="1:9">
      <c r="A14" s="13" t="s">
        <v>293</v>
      </c>
      <c r="B14" s="2">
        <v>0.54</v>
      </c>
      <c r="C14" s="2"/>
      <c r="D14" s="2"/>
      <c r="E14" s="2">
        <v>0.33</v>
      </c>
      <c r="F14" s="2"/>
      <c r="G14" s="2">
        <f t="shared" si="1"/>
        <v>0.87000000000000011</v>
      </c>
      <c r="H14" s="2"/>
    </row>
    <row r="15" spans="1:9">
      <c r="A15" s="13" t="s">
        <v>716</v>
      </c>
      <c r="B15" s="2"/>
      <c r="C15" s="128">
        <v>80</v>
      </c>
      <c r="D15" s="2"/>
      <c r="E15" s="128">
        <v>12.5</v>
      </c>
      <c r="F15" s="2"/>
      <c r="G15" s="128">
        <f t="shared" si="1"/>
        <v>92.5</v>
      </c>
      <c r="H15" s="2"/>
    </row>
    <row r="16" spans="1:9">
      <c r="A16" s="13" t="s">
        <v>722</v>
      </c>
      <c r="B16" s="2"/>
      <c r="C16" s="128">
        <v>19.5</v>
      </c>
      <c r="D16" s="2"/>
      <c r="E16" s="2"/>
      <c r="F16" s="2"/>
      <c r="G16" s="128">
        <f t="shared" si="1"/>
        <v>19.5</v>
      </c>
      <c r="H16" s="2"/>
    </row>
    <row r="17" spans="1:8">
      <c r="A17" s="13" t="s">
        <v>723</v>
      </c>
      <c r="B17" s="2"/>
      <c r="C17" s="128">
        <v>7.5</v>
      </c>
      <c r="D17" s="2"/>
      <c r="E17" s="2"/>
      <c r="F17" s="2"/>
      <c r="G17" s="128">
        <f t="shared" si="1"/>
        <v>7.5</v>
      </c>
      <c r="H17" s="2"/>
    </row>
    <row r="18" spans="1:8">
      <c r="A18" s="13" t="s">
        <v>724</v>
      </c>
      <c r="B18" s="2"/>
      <c r="C18" s="128">
        <v>12.5</v>
      </c>
      <c r="D18" s="2"/>
      <c r="E18" s="2"/>
      <c r="F18" s="2"/>
      <c r="G18" s="128">
        <f t="shared" si="1"/>
        <v>12.5</v>
      </c>
      <c r="H18" s="2"/>
    </row>
    <row r="19" spans="1:8">
      <c r="A19" s="13" t="s">
        <v>981</v>
      </c>
      <c r="B19" s="2"/>
      <c r="C19" s="2"/>
      <c r="D19" s="2"/>
      <c r="E19" s="128">
        <v>37.5</v>
      </c>
      <c r="F19" s="2"/>
      <c r="G19" s="128">
        <f t="shared" si="1"/>
        <v>37.5</v>
      </c>
      <c r="H19" s="2"/>
    </row>
    <row r="20" spans="1:8">
      <c r="A20" s="13" t="s">
        <v>977</v>
      </c>
      <c r="B20" s="2"/>
      <c r="C20" s="2"/>
      <c r="D20" s="2"/>
      <c r="E20" s="2">
        <v>34.479999999999997</v>
      </c>
      <c r="F20" s="2"/>
      <c r="G20" s="2">
        <f t="shared" si="1"/>
        <v>34.479999999999997</v>
      </c>
      <c r="H20" s="2"/>
    </row>
    <row r="21" spans="1:8">
      <c r="A21" s="13" t="s">
        <v>561</v>
      </c>
      <c r="B21" s="2"/>
      <c r="C21" s="2"/>
      <c r="D21" s="2"/>
      <c r="E21" s="2">
        <v>8.4700000000000006</v>
      </c>
      <c r="F21" s="2"/>
      <c r="G21" s="2">
        <f t="shared" si="1"/>
        <v>8.4700000000000006</v>
      </c>
      <c r="H21" s="2"/>
    </row>
    <row r="22" spans="1:8" ht="15" thickBot="1">
      <c r="A22" s="15" t="s">
        <v>385</v>
      </c>
      <c r="B22" s="9"/>
      <c r="C22" s="9"/>
      <c r="D22" s="9"/>
      <c r="E22" s="9"/>
      <c r="F22" s="237">
        <v>11.5</v>
      </c>
      <c r="G22" s="237">
        <f t="shared" si="1"/>
        <v>11.5</v>
      </c>
      <c r="H22" s="9"/>
    </row>
    <row r="23" spans="1:8" ht="15" thickBot="1">
      <c r="A23" s="238" t="s">
        <v>965</v>
      </c>
      <c r="B23" s="239">
        <f>SUM(B9:B22)</f>
        <v>165.43999999999997</v>
      </c>
      <c r="C23" s="239">
        <f t="shared" ref="C23:G23" si="2">SUM(C9:C22)</f>
        <v>170.45</v>
      </c>
      <c r="D23" s="239">
        <f t="shared" si="2"/>
        <v>40.92</v>
      </c>
      <c r="E23" s="239">
        <f t="shared" si="2"/>
        <v>125.53999999999999</v>
      </c>
      <c r="F23" s="239">
        <f t="shared" si="2"/>
        <v>44.480000000000004</v>
      </c>
      <c r="G23" s="250">
        <f t="shared" si="2"/>
        <v>546.83000000000004</v>
      </c>
      <c r="H23" s="253">
        <v>250</v>
      </c>
    </row>
    <row r="24" spans="1:8">
      <c r="A24" s="17" t="s">
        <v>599</v>
      </c>
      <c r="B24" s="235">
        <v>60</v>
      </c>
      <c r="C24" s="235">
        <v>23.3</v>
      </c>
      <c r="D24" s="17"/>
      <c r="E24" s="17"/>
      <c r="F24" s="17"/>
      <c r="G24" s="235">
        <f>SUM(B24:F24)</f>
        <v>83.3</v>
      </c>
      <c r="H24" s="17"/>
    </row>
    <row r="25" spans="1:8">
      <c r="A25" s="2" t="s">
        <v>966</v>
      </c>
      <c r="B25" s="2"/>
      <c r="C25" s="128">
        <v>67</v>
      </c>
      <c r="D25" s="2">
        <v>55.51</v>
      </c>
      <c r="E25" s="2"/>
      <c r="F25" s="2"/>
      <c r="G25" s="235">
        <f t="shared" ref="G25:G27" si="3">SUM(B25:F25)</f>
        <v>122.50999999999999</v>
      </c>
      <c r="H25" s="2"/>
    </row>
    <row r="26" spans="1:8" ht="15" thickBot="1">
      <c r="A26" s="9" t="s">
        <v>692</v>
      </c>
      <c r="B26" s="9"/>
      <c r="C26" s="9"/>
      <c r="D26" s="9"/>
      <c r="E26" s="9">
        <v>33.33</v>
      </c>
      <c r="F26" s="9"/>
      <c r="G26" s="242">
        <f t="shared" si="3"/>
        <v>33.33</v>
      </c>
      <c r="H26" s="9"/>
    </row>
    <row r="27" spans="1:8" ht="15" thickBot="1">
      <c r="A27" s="238" t="s">
        <v>968</v>
      </c>
      <c r="B27" s="243">
        <f>SUM(B24:B26)</f>
        <v>60</v>
      </c>
      <c r="C27" s="243">
        <f t="shared" ref="C27:F27" si="4">SUM(C24:C26)</f>
        <v>90.3</v>
      </c>
      <c r="D27" s="243">
        <f t="shared" si="4"/>
        <v>55.51</v>
      </c>
      <c r="E27" s="243">
        <f t="shared" si="4"/>
        <v>33.33</v>
      </c>
      <c r="F27" s="243">
        <f t="shared" si="4"/>
        <v>0</v>
      </c>
      <c r="G27" s="244">
        <f t="shared" si="3"/>
        <v>239.14</v>
      </c>
      <c r="H27" s="253">
        <v>200</v>
      </c>
    </row>
    <row r="28" spans="1:8">
      <c r="A28" s="17" t="s">
        <v>300</v>
      </c>
      <c r="B28" s="235">
        <v>10</v>
      </c>
      <c r="C28" s="235">
        <v>10</v>
      </c>
      <c r="D28" s="235"/>
      <c r="E28" s="235"/>
      <c r="F28" s="235">
        <v>30</v>
      </c>
      <c r="G28" s="235">
        <f>SUM(B28:F28)</f>
        <v>50</v>
      </c>
      <c r="H28" s="17"/>
    </row>
    <row r="29" spans="1:8">
      <c r="A29" s="2" t="s">
        <v>980</v>
      </c>
      <c r="B29" s="128">
        <v>15</v>
      </c>
      <c r="C29" s="2"/>
      <c r="D29" s="2"/>
      <c r="E29" s="128">
        <v>26.9</v>
      </c>
      <c r="F29" s="2"/>
      <c r="G29" s="235">
        <f t="shared" ref="G29:G31" si="5">SUM(B29:F29)</f>
        <v>41.9</v>
      </c>
      <c r="H29" s="2"/>
    </row>
    <row r="30" spans="1:8" ht="15" thickBot="1">
      <c r="A30" s="9" t="s">
        <v>268</v>
      </c>
      <c r="B30" s="9"/>
      <c r="C30" s="9"/>
      <c r="D30" s="237">
        <v>120.2</v>
      </c>
      <c r="E30" s="9"/>
      <c r="F30" s="237">
        <v>80</v>
      </c>
      <c r="G30" s="242">
        <f t="shared" si="5"/>
        <v>200.2</v>
      </c>
      <c r="H30" s="9"/>
    </row>
    <row r="31" spans="1:8" ht="15" thickBot="1">
      <c r="A31" s="238" t="s">
        <v>969</v>
      </c>
      <c r="B31" s="243">
        <f>SUM(B28:B30)</f>
        <v>25</v>
      </c>
      <c r="C31" s="243">
        <f t="shared" ref="C31:F31" si="6">SUM(C28:C30)</f>
        <v>10</v>
      </c>
      <c r="D31" s="243">
        <f t="shared" si="6"/>
        <v>120.2</v>
      </c>
      <c r="E31" s="243">
        <f t="shared" si="6"/>
        <v>26.9</v>
      </c>
      <c r="F31" s="243">
        <f t="shared" si="6"/>
        <v>110</v>
      </c>
      <c r="G31" s="244">
        <f t="shared" si="5"/>
        <v>292.10000000000002</v>
      </c>
      <c r="H31" s="253">
        <v>250</v>
      </c>
    </row>
    <row r="32" spans="1:8">
      <c r="A32" s="17" t="s">
        <v>246</v>
      </c>
      <c r="B32" s="235">
        <v>23</v>
      </c>
      <c r="C32" s="17"/>
      <c r="D32" s="17">
        <v>110.87</v>
      </c>
      <c r="E32" s="17">
        <v>18.64</v>
      </c>
      <c r="F32" s="17"/>
      <c r="G32" s="235">
        <f>SUM(B32:F32)</f>
        <v>152.51</v>
      </c>
      <c r="H32" s="17"/>
    </row>
    <row r="33" spans="1:8">
      <c r="A33" s="2" t="s">
        <v>982</v>
      </c>
      <c r="B33" s="2"/>
      <c r="C33" s="128">
        <v>18</v>
      </c>
      <c r="D33" s="2"/>
      <c r="E33" s="2"/>
      <c r="F33" s="2"/>
      <c r="G33" s="235">
        <f t="shared" ref="G33:G38" si="7">SUM(B33:F33)</f>
        <v>18</v>
      </c>
      <c r="H33" s="2"/>
    </row>
    <row r="34" spans="1:8">
      <c r="A34" s="2" t="s">
        <v>335</v>
      </c>
      <c r="B34" s="2"/>
      <c r="C34" s="2"/>
      <c r="D34" s="2"/>
      <c r="E34" s="2">
        <v>3.13</v>
      </c>
      <c r="F34" s="2"/>
      <c r="G34" s="235">
        <f t="shared" si="7"/>
        <v>3.13</v>
      </c>
      <c r="H34" s="2"/>
    </row>
    <row r="35" spans="1:8">
      <c r="A35" s="2" t="s">
        <v>398</v>
      </c>
      <c r="B35" s="2"/>
      <c r="C35" s="2"/>
      <c r="D35" s="2"/>
      <c r="E35" s="2">
        <v>3.13</v>
      </c>
      <c r="F35" s="2"/>
      <c r="G35" s="235">
        <f t="shared" si="7"/>
        <v>3.13</v>
      </c>
      <c r="H35" s="2"/>
    </row>
    <row r="36" spans="1:8">
      <c r="A36" s="2" t="s">
        <v>397</v>
      </c>
      <c r="B36" s="2"/>
      <c r="C36" s="2"/>
      <c r="D36" s="2"/>
      <c r="E36" s="2">
        <v>3.13</v>
      </c>
      <c r="F36" s="2"/>
      <c r="G36" s="235">
        <f t="shared" si="7"/>
        <v>3.13</v>
      </c>
      <c r="H36" s="2"/>
    </row>
    <row r="37" spans="1:8" ht="15" thickBot="1">
      <c r="A37" s="9" t="s">
        <v>699</v>
      </c>
      <c r="B37" s="9"/>
      <c r="C37" s="9"/>
      <c r="D37" s="9"/>
      <c r="E37" s="237">
        <v>100</v>
      </c>
      <c r="F37" s="9"/>
      <c r="G37" s="242">
        <f t="shared" si="7"/>
        <v>100</v>
      </c>
      <c r="H37" s="9"/>
    </row>
    <row r="38" spans="1:8" ht="15" thickBot="1">
      <c r="A38" s="238" t="s">
        <v>971</v>
      </c>
      <c r="B38" s="243">
        <f>SUM(B32:B37)</f>
        <v>23</v>
      </c>
      <c r="C38" s="243">
        <f t="shared" ref="C38:F38" si="8">SUM(C32:C37)</f>
        <v>18</v>
      </c>
      <c r="D38" s="243">
        <f t="shared" si="8"/>
        <v>110.87</v>
      </c>
      <c r="E38" s="243">
        <f t="shared" si="8"/>
        <v>128.03</v>
      </c>
      <c r="F38" s="243">
        <f t="shared" si="8"/>
        <v>0</v>
      </c>
      <c r="G38" s="244">
        <f t="shared" si="7"/>
        <v>279.89999999999998</v>
      </c>
      <c r="H38" s="253">
        <v>250</v>
      </c>
    </row>
    <row r="39" spans="1:8">
      <c r="A39" s="17" t="s">
        <v>1015</v>
      </c>
      <c r="B39" s="17"/>
      <c r="C39" s="17"/>
      <c r="D39" s="235">
        <v>7.2</v>
      </c>
      <c r="E39" s="17"/>
      <c r="F39" s="17"/>
      <c r="G39" s="235">
        <f>SUM(B39:F39)</f>
        <v>7.2</v>
      </c>
      <c r="H39" s="17"/>
    </row>
    <row r="40" spans="1:8" ht="15" thickBot="1">
      <c r="A40" s="9" t="s">
        <v>366</v>
      </c>
      <c r="B40" s="9"/>
      <c r="C40" s="9"/>
      <c r="D40" s="9"/>
      <c r="E40" s="9"/>
      <c r="F40" s="237">
        <v>63.8</v>
      </c>
      <c r="G40" s="242">
        <f>SUM(B40:F40)</f>
        <v>63.8</v>
      </c>
      <c r="H40" s="9"/>
    </row>
    <row r="41" spans="1:8" ht="15" thickBot="1">
      <c r="A41" s="238" t="s">
        <v>973</v>
      </c>
      <c r="B41" s="239"/>
      <c r="C41" s="239"/>
      <c r="D41" s="243">
        <f>SUM(D39:D40)</f>
        <v>7.2</v>
      </c>
      <c r="E41" s="243">
        <f t="shared" ref="E41:F41" si="9">SUM(E39:E40)</f>
        <v>0</v>
      </c>
      <c r="F41" s="243">
        <f t="shared" si="9"/>
        <v>63.8</v>
      </c>
      <c r="G41" s="244">
        <f t="shared" ref="G41" si="10">SUM(B41:F41)</f>
        <v>71</v>
      </c>
      <c r="H41" s="253">
        <v>50</v>
      </c>
    </row>
    <row r="42" spans="1:8" ht="15" thickBot="1">
      <c r="A42" s="238" t="s">
        <v>974</v>
      </c>
      <c r="B42" s="243">
        <f>B8+B23+B27+B31+B38+B41</f>
        <v>451.38</v>
      </c>
      <c r="C42" s="243">
        <f t="shared" ref="C42:G42" si="11">C8+C23+C27+C31+C38+C41</f>
        <v>467.8</v>
      </c>
      <c r="D42" s="243">
        <f t="shared" si="11"/>
        <v>496.2</v>
      </c>
      <c r="E42" s="243">
        <f t="shared" si="11"/>
        <v>313.8</v>
      </c>
      <c r="F42" s="243">
        <f t="shared" si="11"/>
        <v>262.2</v>
      </c>
      <c r="G42" s="243">
        <f t="shared" si="11"/>
        <v>1991.38</v>
      </c>
      <c r="H42" s="245"/>
    </row>
    <row r="43" spans="1:8">
      <c r="A43" s="1"/>
      <c r="B43" s="1"/>
      <c r="C43" s="1"/>
      <c r="D43" s="1"/>
      <c r="E43" s="1"/>
      <c r="F43" s="1"/>
      <c r="G43" s="1"/>
      <c r="H43" s="1"/>
    </row>
  </sheetData>
  <mergeCells count="6">
    <mergeCell ref="A2:H2"/>
    <mergeCell ref="A4:H4"/>
    <mergeCell ref="A5:A6"/>
    <mergeCell ref="G5:G6"/>
    <mergeCell ref="H5:H6"/>
    <mergeCell ref="B6:F6"/>
  </mergeCells>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60</vt:i4>
      </vt:variant>
    </vt:vector>
  </HeadingPairs>
  <TitlesOfParts>
    <vt:vector size="60" baseType="lpstr">
      <vt:lpstr>1 nedēļa_rudens</vt:lpstr>
      <vt:lpstr>1.ned.r.tehn.kartes</vt:lpstr>
      <vt:lpstr>1 ned_r_prod.kopsav.</vt:lpstr>
      <vt:lpstr>2 nedēļa_rudens</vt:lpstr>
      <vt:lpstr>2.ned.r.tehn.kartes</vt:lpstr>
      <vt:lpstr>2 ned_r_prod.kopsav.</vt:lpstr>
      <vt:lpstr>3 nedēļa_rudens</vt:lpstr>
      <vt:lpstr>3.ned.r.tehn.kartes</vt:lpstr>
      <vt:lpstr>3 ned_r_prod.kopsav. </vt:lpstr>
      <vt:lpstr>4 nedēļa_rudens</vt:lpstr>
      <vt:lpstr>4 ned.r.tehn.kartes</vt:lpstr>
      <vt:lpstr>4 ned._r_prod.kopsav.</vt:lpstr>
      <vt:lpstr>1 nedēļa_ziema</vt:lpstr>
      <vt:lpstr>1 ned.z.tehn.kartes</vt:lpstr>
      <vt:lpstr>1 ned._z_prod.kopsav.</vt:lpstr>
      <vt:lpstr>2 nedēļa_ziema</vt:lpstr>
      <vt:lpstr>2 ned.z.tehn.kartes</vt:lpstr>
      <vt:lpstr> 2 ned_z_prod.kopsav.</vt:lpstr>
      <vt:lpstr>3 nedēļa_ziema</vt:lpstr>
      <vt:lpstr>3.ned.z.tehn.kartes</vt:lpstr>
      <vt:lpstr> 3 ned_z_prod.kopsav.</vt:lpstr>
      <vt:lpstr>4 nedēļa_ziema</vt:lpstr>
      <vt:lpstr>4.ned.z.tehn.kartes</vt:lpstr>
      <vt:lpstr>4 ned_z_prod.kopsav.</vt:lpstr>
      <vt:lpstr>1 nedēļa_pavasar.</vt:lpstr>
      <vt:lpstr>1.ned.p.tehn.kartes</vt:lpstr>
      <vt:lpstr>1 ned_p_prod.kops.</vt:lpstr>
      <vt:lpstr>2 nedēļa_pavasar.</vt:lpstr>
      <vt:lpstr>2.ned.p.tehn.kartes</vt:lpstr>
      <vt:lpstr>2 ned_p_prod.kops.</vt:lpstr>
      <vt:lpstr>3 nedēļa_pavasar. </vt:lpstr>
      <vt:lpstr>3.ned.p.tehn.kartes</vt:lpstr>
      <vt:lpstr>3 ned_p_prod.kops.</vt:lpstr>
      <vt:lpstr>4 nedēļa_pavasar.</vt:lpstr>
      <vt:lpstr>4.ned.p.tehn.kartes</vt:lpstr>
      <vt:lpstr>4 ned_p_prod.kops.</vt:lpstr>
      <vt:lpstr>5_12 klase_I pied_1 ned</vt:lpstr>
      <vt:lpstr>1.ned_I_tehn.kartes</vt:lpstr>
      <vt:lpstr>1 ned_I_prod.kops. </vt:lpstr>
      <vt:lpstr>5_12 klase_I pied_2 ned </vt:lpstr>
      <vt:lpstr>2.ned_I_tehn.kartes</vt:lpstr>
      <vt:lpstr>2 ned_I_prod.kops.</vt:lpstr>
      <vt:lpstr>5_12 klase_I pied_3 ned </vt:lpstr>
      <vt:lpstr>3.ned_I_tehn.kartes</vt:lpstr>
      <vt:lpstr>3 ned_I_prod.kops.</vt:lpstr>
      <vt:lpstr>5_12 klase_I pied_4 ned</vt:lpstr>
      <vt:lpstr>4.ned_I_tehn.kartes</vt:lpstr>
      <vt:lpstr>4 ned_I_prod.kops.</vt:lpstr>
      <vt:lpstr>5_12 klase_II pied_1 ned </vt:lpstr>
      <vt:lpstr>1.ned_II.tehn.kartes</vt:lpstr>
      <vt:lpstr>1 ned_II_prod.kops. </vt:lpstr>
      <vt:lpstr>5_12 klase_II pied_2 ned</vt:lpstr>
      <vt:lpstr>2.ned_II_tehn.kartes</vt:lpstr>
      <vt:lpstr>2 ned_II_prod.kops.</vt:lpstr>
      <vt:lpstr>5_12 klase_II pied_3 ned </vt:lpstr>
      <vt:lpstr>3.ned_II_tehn.kartes</vt:lpstr>
      <vt:lpstr>3 ned_II_prod.kops.</vt:lpstr>
      <vt:lpstr>5_12 klase_II pied_4 ned</vt:lpstr>
      <vt:lpstr>4.ned_II_tehn.kartes</vt:lpstr>
      <vt:lpstr>4 ned_II_prod.kops.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2018-07-19T11:52:02Z</dcterms:created>
  <dcterms:modified xsi:type="dcterms:W3CDTF">2018-07-19T12:15:32Z</dcterms:modified>
</cp:coreProperties>
</file>