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200" windowHeight="11745" tabRatio="817"/>
  </bookViews>
  <sheets>
    <sheet name="Koptāme" sheetId="27" r:id="rId1"/>
    <sheet name="1" sheetId="12" r:id="rId2"/>
  </sheets>
  <definedNames>
    <definedName name="_xlnm.Print_Area" localSheetId="1">'1'!$A$1:$F$84</definedName>
  </definedNames>
  <calcPr calcId="114210"/>
</workbook>
</file>

<file path=xl/calcChain.xml><?xml version="1.0" encoding="utf-8"?>
<calcChain xmlns="http://schemas.openxmlformats.org/spreadsheetml/2006/main">
  <c r="F24" i="12"/>
  <c r="F15"/>
  <c r="F29"/>
  <c r="F28"/>
  <c r="F14"/>
  <c r="F12"/>
  <c r="F19"/>
  <c r="F27"/>
  <c r="F16"/>
  <c r="F82"/>
  <c r="F30"/>
  <c r="F25"/>
  <c r="F23"/>
  <c r="F21"/>
  <c r="F17"/>
  <c r="F13"/>
  <c r="F11"/>
  <c r="F10"/>
  <c r="F9"/>
  <c r="F8"/>
  <c r="F84"/>
  <c r="C7" i="27"/>
  <c r="C8"/>
  <c r="C9"/>
  <c r="C10"/>
</calcChain>
</file>

<file path=xl/sharedStrings.xml><?xml version="1.0" encoding="utf-8"?>
<sst xmlns="http://schemas.openxmlformats.org/spreadsheetml/2006/main" count="182" uniqueCount="116">
  <si>
    <t>Izmaksu pozīcija</t>
  </si>
  <si>
    <t>Darba nosaukums</t>
  </si>
  <si>
    <t>Mērvienība</t>
  </si>
  <si>
    <t>Darba daudzums</t>
  </si>
  <si>
    <t>Sagatavošanas darbi</t>
  </si>
  <si>
    <t>Uzmērīšana un nospraušana</t>
  </si>
  <si>
    <t>Kopā:</t>
  </si>
  <si>
    <t>m</t>
  </si>
  <si>
    <t>Projekta nosaukums</t>
  </si>
  <si>
    <t>Projektētājs</t>
  </si>
  <si>
    <t>Pasūtītājs</t>
  </si>
  <si>
    <t>gab.</t>
  </si>
  <si>
    <t>Piezīmes:</t>
  </si>
  <si>
    <t xml:space="preserve">Sastādīja: </t>
  </si>
  <si>
    <r>
      <t>m</t>
    </r>
    <r>
      <rPr>
        <vertAlign val="superscript"/>
        <sz val="8"/>
        <color indexed="8"/>
        <rFont val="Arial"/>
        <family val="2"/>
        <charset val="186"/>
      </rPr>
      <t>2</t>
    </r>
  </si>
  <si>
    <t>Ar saistvielām saistītas konstruktīvās kārtas</t>
  </si>
  <si>
    <t>K.Lazdāns</t>
  </si>
  <si>
    <t>1. Darbu veidiem, kuriem uzrādīta tilpuma mērvienība, apjoms materiāliem ir blīvā veidā.</t>
  </si>
  <si>
    <t>Vienības cena EUR</t>
  </si>
  <si>
    <t>Kopējā izmaksa EUR</t>
  </si>
  <si>
    <t>Ar saistvielām nesaistītas konstruktīvās kārtas</t>
  </si>
  <si>
    <t>3. Darbi un materiāli - atbilstoši projekta specifikācijām un "Ceļu specifikācijas 2014" prasībām.</t>
  </si>
  <si>
    <t>Augu zeme, h=10cm, apsēta ar zālāja sēklām</t>
  </si>
  <si>
    <t>SIA "Būvmetrs"</t>
  </si>
  <si>
    <t>Asfaltbetona zāģēšana</t>
  </si>
  <si>
    <t>Cinkotu ceļa zīmju stabu uzstādīšana d=60mm</t>
  </si>
  <si>
    <t>Labiekārtošanas darbi</t>
  </si>
  <si>
    <t>Ceļa aprīkojums</t>
  </si>
  <si>
    <r>
      <t>2. Konstruktīvo kārtu laukumi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 uzdoti pa kārtas augšējo virsmu. Materiāla tilpuma apjoms nosakāms, pielietojot trapeces šķērsgriezuma laukumu.</t>
    </r>
  </si>
  <si>
    <t xml:space="preserve">4. Būvuzņēmējam jāievērtē Darbu daudzumu sarakstā minēto darbu veikšanai nepieciešamie papildus materiāli un darbi, kas nav minēti šajā sarakstā, bet bez kuriem nebūtu </t>
  </si>
  <si>
    <t xml:space="preserve"> aprīkojuma vai inženierkomunikāciju izbūve un funkcionēšana.</t>
  </si>
  <si>
    <t>iespējama būvdarbu tehnoloģiski pareiza un spēkā esošajiem normatīviem atbilstoša darba veikšana pilnā apjomā un segas konstrukcijas,</t>
  </si>
  <si>
    <t>Jēkabpils pilsētas pašvaldība</t>
  </si>
  <si>
    <t>Konstrukcijas</t>
  </si>
  <si>
    <t>Aizsargcauruļu ieguldīšana d110 zem ceļa 1m dziļumā, segumu atjaunošana tranšejas zonā</t>
  </si>
  <si>
    <t>Sakaru kanalizācijas cauruļu ieguldīšana PVC d110, segumu atjaunošana tranšejas zonā</t>
  </si>
  <si>
    <t>Celmu raušana/frēzēšana</t>
  </si>
  <si>
    <t>Koku zāģēšana</t>
  </si>
  <si>
    <t>Ceļa zīmes uzstādīšana</t>
  </si>
  <si>
    <t>KOPTĀME</t>
  </si>
  <si>
    <t>Tāmes Nr., nosaukums</t>
  </si>
  <si>
    <t>Izmaksas (EUR)</t>
  </si>
  <si>
    <t>PVN 21%</t>
  </si>
  <si>
    <t>Kopā ar PVN</t>
  </si>
  <si>
    <r>
      <t>2. Konstruktīvo kārtu laukumi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 uzdoti pa kārtas augšējo virsmu. Materiāla tilpuma apjoms nosakāms,</t>
    </r>
  </si>
  <si>
    <t>pielietojot trapeces šķērsgriezuma laukumu.</t>
  </si>
  <si>
    <t xml:space="preserve">4. Būvuzņēmējam jāievērtē Darbu daudzumu sarakstā minēto darbu veikšanai nepieciešamie </t>
  </si>
  <si>
    <t xml:space="preserve">papildus materiāli un darbi, kas nav minēti šajā sarakstā, bet bez kuriem nebūtu iespējama </t>
  </si>
  <si>
    <t>būvdarbu tehnoloģiski pareiza un spēkā esošajiem normatīviem atbilstoša darba veikšana pilnā apjomā</t>
  </si>
  <si>
    <t>un segas konstrukcijas, aprīkojuma vai inženierkomunikāciju izbūve un funkcionēšana.</t>
  </si>
  <si>
    <t>Ceļa zīmju (ar pamatiem un statiem) demontāža</t>
  </si>
  <si>
    <t>Aku vāku augstumu regulēšana (tai skaitā akas gredzenu nomaiņa, u.c. nepieciešamie papilddarbi)</t>
  </si>
  <si>
    <t>Apauguma noņemšana</t>
  </si>
  <si>
    <t>Divkārtu virsmas apstrāde uz kārtām kas nav saistītas ar saistvielām</t>
  </si>
  <si>
    <t>Sētas/ Žoga pārcelšana</t>
  </si>
  <si>
    <t>Grāvja rakšana</t>
  </si>
  <si>
    <t>Jaunu caurteku uzstādīšana d=1.0m (tai skaitā būvbedres rakšana, smilts pamatnes izveide h= 20cm, smilts apbēruma izveide, seguma atjaunošana, grāvju teknes nostiprināšana 3m garumā uz katru pusi ar šķembām fr. 20/40, caurteku galu nostiprināšana ar ģeosintētiskajiem materiāliem u.c. papildus darbi bez kuriem nav iespējama caurtekas tehnoloģiski pareiza izbūve)</t>
  </si>
  <si>
    <t>Jaunu caurteku uzstādīšana d=0.3m (tai skaitā būvbedres rakšana, smilts pamatnes izveide h= 20cm, smilts apbēruma izveide, seguma atjaunošana, grāvju teknes nostiprināšana 3m garumā uz katru pusi ar šķembām fr. 20/40, caurteku galu nostiprināšana ar ģeosintētiskajiem materiāliem u.c. papildus darbi bez kuriem nav iespējama caurtekas tehnoloģiski pareiza izbūve)</t>
  </si>
  <si>
    <t>Jaunu caurteku uzstādīšana d=0.5m (tai skaitā būvbedres rakšana, smilts pamatnes izveide h= 20cm, smilts apbēruma izveide, seguma atjaunošana, grāvju teknes nostiprināšana 3m garumā uz katru pusi ar šķembām fr. 20/40, caurteku galu nostiprināšana ar ģeosintētiskajiem materiāliem u.c. papildus darbi bez kuriem nav iespējama caurtekas tehnoloģiski pareiza izbūve)</t>
  </si>
  <si>
    <t>Minerālmateriālu maisījums 0/32s, h=10cm, AADT j,smagie 101-500</t>
  </si>
  <si>
    <t>Esošā šķembu maisījuma, frēzmateriāla uzirdināšana ar frēzi un planēšana</t>
  </si>
  <si>
    <t>Ielu nosaukumu norādes</t>
  </si>
  <si>
    <t>Būvniecības materiāli</t>
  </si>
  <si>
    <t>Cinkots metāla balsts, H=6m</t>
  </si>
  <si>
    <t>Konsoles "L" veida, 2/1.5/5</t>
  </si>
  <si>
    <t>Dzelzsbet.pamats DBP-13</t>
  </si>
  <si>
    <t>Gumijas blīve GB-RG 4-10m stabam</t>
  </si>
  <si>
    <t>1-pol."B"gr. 6A automātslēdži balsta nišā</t>
  </si>
  <si>
    <t>Drošinātāju un spaiļu pamatne SV15.11</t>
  </si>
  <si>
    <t xml:space="preserve">Vara kab 3x1,5mm2 pa balstu </t>
  </si>
  <si>
    <t>LED spuldžu gaismeklis ROAD SPARK SLIM - 80W ar dimmēšanas iespēju, 9200lm, III elektrodrošības klase, ar balstā izvietojamo barošanas bloku, IP66</t>
  </si>
  <si>
    <t>kompl.</t>
  </si>
  <si>
    <t>Kabelis NYY-J 5x35 mm2</t>
  </si>
  <si>
    <t>Kabeļa gala apdare 603W035/S (5 dzīslu)</t>
  </si>
  <si>
    <t>Plastmasas aizsargcaurule Ø70, lokanā, meh. izturība 750N</t>
  </si>
  <si>
    <t>LUKS-2 T240-T35</t>
  </si>
  <si>
    <t>Brīdinājuma lenta</t>
  </si>
  <si>
    <t xml:space="preserve"> m</t>
  </si>
  <si>
    <t>Smiltis</t>
  </si>
  <si>
    <t xml:space="preserve"> m3</t>
  </si>
  <si>
    <t>Pārējie montāžas izstrādājumi</t>
  </si>
  <si>
    <t>Būvniecības darbi</t>
  </si>
  <si>
    <t>Bedres rakšana un aizbēršana apgaismojuma balstam</t>
  </si>
  <si>
    <t>Tranšejas rakšana un aizbēršana ar blietēšanu 1 kabelim (1 caurulei)</t>
  </si>
  <si>
    <t>Tranšejas gultnes sagatavošana ar smilts pievešanu 1 kabelim</t>
  </si>
  <si>
    <t>Plastmasas caurules guldīšana gatavā tranšejā</t>
  </si>
  <si>
    <t>Kabeļa brīdinājuma lentas ieklāšana</t>
  </si>
  <si>
    <t>ZS kabeļa 3x1.5 mm2 montāža apgaismojuma balstā</t>
  </si>
  <si>
    <t>Kab.NYY-J 5x35 mm2 montāža aizsargcaurulē D70mm</t>
  </si>
  <si>
    <t>Caurules nosegšana ar smilti ( 1 caurule)</t>
  </si>
  <si>
    <t>Sadalnes ar svaru līdz 70 kg montāža</t>
  </si>
  <si>
    <t>ZS sausā kabeļa līdz 35 mm2 gala apdares montāža</t>
  </si>
  <si>
    <t>Apgaismojuma balsta pamata montāža gatavā bedrē</t>
  </si>
  <si>
    <t>Apgaismojuma balsta montāža</t>
  </si>
  <si>
    <t>Gumijas blīves montāža</t>
  </si>
  <si>
    <t>Konsoles montāža uz balsta</t>
  </si>
  <si>
    <t>Gaismekļa montāža uz konsoles</t>
  </si>
  <si>
    <t>Trases nospraušana</t>
  </si>
  <si>
    <t>Balstu izvadāšana</t>
  </si>
  <si>
    <t>Transporta izdevumi</t>
  </si>
  <si>
    <t>objekts</t>
  </si>
  <si>
    <t>Izgāztuves pakalpojumu saņemšana</t>
  </si>
  <si>
    <t>Dokumentācijas sagatavošana</t>
  </si>
  <si>
    <t>Elektropārvades līnijas ģeodēziskā kontrolkartēšana</t>
  </si>
  <si>
    <t>Asfalta seguma atjaunošana</t>
  </si>
  <si>
    <t>m2</t>
  </si>
  <si>
    <t>Grants seguma atjaunošana</t>
  </si>
  <si>
    <t>Zālāja atjaunošana</t>
  </si>
  <si>
    <t>Demontāžas darbi</t>
  </si>
  <si>
    <t>Esošā apgaismojuma basta demontāža</t>
  </si>
  <si>
    <t>Apgaismojuma KL demontāža</t>
  </si>
  <si>
    <t xml:space="preserve"> km/kabelis</t>
  </si>
  <si>
    <t>Ielu apgaismojuma pārbūve</t>
  </si>
  <si>
    <t>LIELĀS, SPORTA UN MEŽĀRES IELU ATJAUNOŠANA, JĒKABPILĪ</t>
  </si>
  <si>
    <t xml:space="preserve">Tāme Nr. 1 </t>
  </si>
  <si>
    <t>Tāme NR. 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</si>
</sst>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0">
    <font>
      <sz val="10"/>
      <name val="Arial"/>
      <charset val="186"/>
    </font>
    <font>
      <sz val="10"/>
      <color indexed="8"/>
      <name val="Arial"/>
      <family val="2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1"/>
      <name val="Arial"/>
      <family val="2"/>
      <charset val="186"/>
    </font>
    <font>
      <vertAlign val="superscript"/>
      <sz val="8"/>
      <color indexed="8"/>
      <name val="Arial"/>
      <family val="2"/>
      <charset val="186"/>
    </font>
    <font>
      <b/>
      <sz val="8"/>
      <name val="Arial"/>
      <family val="2"/>
      <charset val="186"/>
    </font>
    <font>
      <vertAlign val="superscript"/>
      <sz val="8"/>
      <name val="Arial"/>
      <family val="2"/>
      <charset val="186"/>
    </font>
    <font>
      <b/>
      <sz val="9"/>
      <name val="Times New Roman"/>
      <family val="1"/>
      <charset val="186"/>
    </font>
    <font>
      <b/>
      <u/>
      <sz val="14"/>
      <name val="Arial"/>
      <family val="2"/>
      <charset val="186"/>
    </font>
    <font>
      <sz val="8"/>
      <color indexed="8"/>
      <name val="Arial"/>
      <family val="2"/>
      <charset val="186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0"/>
      <name val="Arial"/>
      <family val="2"/>
    </font>
    <font>
      <sz val="8"/>
      <name val="Arial"/>
      <charset val="186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3" borderId="0" applyNumberFormat="0" applyBorder="0" applyAlignment="0" applyProtection="0"/>
    <xf numFmtId="0" fontId="19" fillId="0" borderId="0"/>
    <xf numFmtId="0" fontId="13" fillId="0" borderId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2" xfId="4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right" vertical="center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9" fontId="2" fillId="0" borderId="0" xfId="0" applyNumberFormat="1" applyFont="1"/>
    <xf numFmtId="1" fontId="3" fillId="0" borderId="0" xfId="0" applyNumberFormat="1" applyFont="1" applyFill="1" applyBorder="1" applyAlignment="1">
      <alignment horizontal="left" vertical="center"/>
    </xf>
    <xf numFmtId="165" fontId="3" fillId="0" borderId="3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9" fillId="0" borderId="3" xfId="0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2" fillId="0" borderId="5" xfId="3" applyFont="1" applyFill="1" applyBorder="1" applyAlignment="1">
      <alignment horizontal="center"/>
    </xf>
    <xf numFmtId="2" fontId="14" fillId="0" borderId="3" xfId="3" applyNumberFormat="1" applyFont="1" applyFill="1" applyBorder="1"/>
    <xf numFmtId="2" fontId="14" fillId="0" borderId="3" xfId="3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center" vertical="center" wrapText="1"/>
    </xf>
    <xf numFmtId="2" fontId="14" fillId="0" borderId="3" xfId="3" applyNumberFormat="1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2" fontId="14" fillId="0" borderId="8" xfId="3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wrapText="1"/>
    </xf>
    <xf numFmtId="0" fontId="16" fillId="0" borderId="3" xfId="0" applyFont="1" applyFill="1" applyBorder="1" applyAlignment="1">
      <alignment horizontal="center" vertical="center"/>
    </xf>
    <xf numFmtId="164" fontId="14" fillId="0" borderId="3" xfId="3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left" vertical="center"/>
    </xf>
    <xf numFmtId="164" fontId="9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10" xfId="0" applyNumberFormat="1" applyFont="1" applyFill="1" applyBorder="1" applyAlignment="1">
      <alignment horizontal="left" vertical="center"/>
    </xf>
    <xf numFmtId="164" fontId="9" fillId="0" borderId="9" xfId="0" applyNumberFormat="1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left" vertical="center" wrapText="1"/>
    </xf>
    <xf numFmtId="164" fontId="9" fillId="0" borderId="10" xfId="0" applyNumberFormat="1" applyFont="1" applyFill="1" applyBorder="1" applyAlignment="1">
      <alignment horizontal="left" vertical="center" wrapText="1"/>
    </xf>
    <xf numFmtId="164" fontId="9" fillId="0" borderId="9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</cellXfs>
  <cellStyles count="5">
    <cellStyle name="Good" xfId="1" builtinId="26"/>
    <cellStyle name="Normal" xfId="0" builtinId="0"/>
    <cellStyle name="Normal 2" xfId="2"/>
    <cellStyle name="Normal 3" xfId="3"/>
    <cellStyle name="Normal_Sheet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D32" sqref="D32"/>
    </sheetView>
  </sheetViews>
  <sheetFormatPr defaultRowHeight="12.75"/>
  <cols>
    <col min="1" max="1" width="16.42578125" customWidth="1"/>
    <col min="2" max="2" width="58.42578125" customWidth="1"/>
  </cols>
  <sheetData>
    <row r="1" spans="1:6">
      <c r="A1" s="62" t="s">
        <v>39</v>
      </c>
      <c r="B1" s="62"/>
      <c r="C1" s="62"/>
    </row>
    <row r="2" spans="1:6">
      <c r="A2" s="63"/>
      <c r="B2" s="63"/>
      <c r="C2" s="63"/>
    </row>
    <row r="3" spans="1:6">
      <c r="A3" s="30" t="s">
        <v>9</v>
      </c>
      <c r="B3" s="64" t="s">
        <v>23</v>
      </c>
      <c r="C3" s="64"/>
    </row>
    <row r="4" spans="1:6">
      <c r="A4" s="30" t="s">
        <v>10</v>
      </c>
      <c r="B4" s="64" t="s">
        <v>32</v>
      </c>
      <c r="C4" s="64"/>
    </row>
    <row r="5" spans="1:6" ht="27" customHeight="1">
      <c r="A5" s="30" t="s">
        <v>8</v>
      </c>
      <c r="B5" s="65" t="s">
        <v>113</v>
      </c>
      <c r="C5" s="65"/>
      <c r="D5" s="35"/>
      <c r="E5" s="35"/>
      <c r="F5" s="35"/>
    </row>
    <row r="6" spans="1:6" ht="22.5">
      <c r="A6" s="66" t="s">
        <v>40</v>
      </c>
      <c r="B6" s="66"/>
      <c r="C6" s="31" t="s">
        <v>41</v>
      </c>
    </row>
    <row r="7" spans="1:6">
      <c r="A7" s="60" t="s">
        <v>114</v>
      </c>
      <c r="B7" s="61" t="s">
        <v>5</v>
      </c>
      <c r="C7" s="17">
        <f ca="1">'1'!F84</f>
        <v>0</v>
      </c>
    </row>
    <row r="8" spans="1:6">
      <c r="A8" s="1"/>
      <c r="B8" s="32" t="s">
        <v>6</v>
      </c>
      <c r="C8" s="17">
        <f>SUM(C7:C7)</f>
        <v>0</v>
      </c>
    </row>
    <row r="9" spans="1:6">
      <c r="A9" s="1"/>
      <c r="B9" s="32" t="s">
        <v>42</v>
      </c>
      <c r="C9" s="17">
        <f>ROUND(C8*0.21,2)</f>
        <v>0</v>
      </c>
    </row>
    <row r="10" spans="1:6">
      <c r="A10" s="1"/>
      <c r="B10" s="32" t="s">
        <v>43</v>
      </c>
      <c r="C10" s="17">
        <f>C8+C9</f>
        <v>0</v>
      </c>
    </row>
    <row r="11" spans="1:6">
      <c r="A11" s="2"/>
      <c r="B11" s="2"/>
      <c r="C11" s="2"/>
    </row>
    <row r="12" spans="1:6">
      <c r="A12" s="25" t="s">
        <v>12</v>
      </c>
      <c r="B12" s="5"/>
      <c r="C12" s="2"/>
    </row>
    <row r="13" spans="1:6">
      <c r="A13" s="33" t="s">
        <v>17</v>
      </c>
      <c r="B13" s="33"/>
      <c r="C13" s="2"/>
    </row>
    <row r="14" spans="1:6">
      <c r="A14" s="33" t="s">
        <v>44</v>
      </c>
      <c r="B14" s="33"/>
      <c r="C14" s="2"/>
    </row>
    <row r="15" spans="1:6">
      <c r="A15" s="33" t="s">
        <v>45</v>
      </c>
      <c r="B15" s="33"/>
      <c r="C15" s="2"/>
    </row>
    <row r="16" spans="1:6">
      <c r="A16" s="33" t="s">
        <v>21</v>
      </c>
      <c r="B16" s="33"/>
      <c r="C16" s="2"/>
    </row>
    <row r="17" spans="1:3">
      <c r="A17" s="33" t="s">
        <v>46</v>
      </c>
      <c r="B17" s="33"/>
      <c r="C17" s="2"/>
    </row>
    <row r="18" spans="1:3">
      <c r="A18" s="33" t="s">
        <v>47</v>
      </c>
      <c r="B18" s="33"/>
      <c r="C18" s="2"/>
    </row>
    <row r="19" spans="1:3">
      <c r="A19" s="33" t="s">
        <v>48</v>
      </c>
      <c r="B19" s="33"/>
      <c r="C19" s="2"/>
    </row>
    <row r="20" spans="1:3">
      <c r="A20" s="33" t="s">
        <v>49</v>
      </c>
      <c r="B20" s="33"/>
      <c r="C20" s="2"/>
    </row>
    <row r="21" spans="1:3">
      <c r="A21" s="2"/>
      <c r="B21" s="2"/>
      <c r="C21" s="2"/>
    </row>
    <row r="22" spans="1:3">
      <c r="A22" s="6" t="s">
        <v>13</v>
      </c>
      <c r="B22" s="34" t="s">
        <v>16</v>
      </c>
      <c r="C22" s="2"/>
    </row>
  </sheetData>
  <mergeCells count="6">
    <mergeCell ref="A7:B7"/>
    <mergeCell ref="A1:C2"/>
    <mergeCell ref="B3:C3"/>
    <mergeCell ref="B4:C4"/>
    <mergeCell ref="B5:C5"/>
    <mergeCell ref="A6:B6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93"/>
  <sheetViews>
    <sheetView showZeros="0" zoomScaleNormal="100" workbookViewId="0">
      <selection activeCell="B11" sqref="B11"/>
    </sheetView>
  </sheetViews>
  <sheetFormatPr defaultRowHeight="12.75"/>
  <cols>
    <col min="1" max="1" width="15.5703125" style="2" customWidth="1"/>
    <col min="2" max="2" width="62" style="2" customWidth="1"/>
    <col min="3" max="3" width="10.140625" style="2" customWidth="1"/>
    <col min="4" max="4" width="8.7109375" style="2" customWidth="1"/>
    <col min="5" max="5" width="7.7109375" style="2" customWidth="1"/>
    <col min="6" max="6" width="14.85546875" style="2" customWidth="1"/>
    <col min="7" max="7" width="8.140625" style="2" customWidth="1"/>
    <col min="8" max="8" width="8.28515625" style="2" customWidth="1"/>
    <col min="9" max="9" width="7" style="2" customWidth="1"/>
    <col min="10" max="10" width="7.140625" style="2" customWidth="1"/>
    <col min="11" max="11" width="8.140625" style="2" customWidth="1"/>
    <col min="12" max="16384" width="9.140625" style="2"/>
  </cols>
  <sheetData>
    <row r="1" spans="1:9" ht="12.75" customHeight="1">
      <c r="A1" s="62" t="s">
        <v>115</v>
      </c>
      <c r="B1" s="62"/>
      <c r="C1" s="62"/>
      <c r="D1" s="62"/>
      <c r="E1" s="62"/>
      <c r="F1" s="62"/>
    </row>
    <row r="2" spans="1:9" ht="22.5" customHeight="1">
      <c r="A2" s="63"/>
      <c r="B2" s="63"/>
      <c r="C2" s="63"/>
      <c r="D2" s="63"/>
      <c r="E2" s="63"/>
      <c r="F2" s="63"/>
    </row>
    <row r="3" spans="1:9">
      <c r="A3" s="15" t="s">
        <v>9</v>
      </c>
      <c r="B3" s="69" t="s">
        <v>23</v>
      </c>
      <c r="C3" s="70"/>
      <c r="D3" s="70"/>
      <c r="E3" s="70"/>
      <c r="F3" s="71"/>
    </row>
    <row r="4" spans="1:9">
      <c r="A4" s="15" t="s">
        <v>10</v>
      </c>
      <c r="B4" s="69" t="s">
        <v>32</v>
      </c>
      <c r="C4" s="70"/>
      <c r="D4" s="70"/>
      <c r="E4" s="70"/>
      <c r="F4" s="71"/>
    </row>
    <row r="5" spans="1:9" ht="24" customHeight="1">
      <c r="A5" s="15" t="s">
        <v>8</v>
      </c>
      <c r="B5" s="72" t="s">
        <v>113</v>
      </c>
      <c r="C5" s="73"/>
      <c r="D5" s="73"/>
      <c r="E5" s="73"/>
      <c r="F5" s="74"/>
    </row>
    <row r="6" spans="1:9" ht="33.75">
      <c r="A6" s="7" t="s">
        <v>0</v>
      </c>
      <c r="B6" s="7" t="s">
        <v>1</v>
      </c>
      <c r="C6" s="8" t="s">
        <v>2</v>
      </c>
      <c r="D6" s="9" t="s">
        <v>3</v>
      </c>
      <c r="E6" s="9" t="s">
        <v>18</v>
      </c>
      <c r="F6" s="10" t="s">
        <v>19</v>
      </c>
    </row>
    <row r="7" spans="1:9" s="3" customFormat="1" ht="14.25">
      <c r="A7" s="14"/>
      <c r="B7" s="75" t="s">
        <v>4</v>
      </c>
      <c r="C7" s="76"/>
      <c r="D7" s="76"/>
      <c r="E7" s="76"/>
      <c r="F7" s="77"/>
    </row>
    <row r="8" spans="1:9">
      <c r="A8" s="23">
        <v>1</v>
      </c>
      <c r="B8" s="11" t="s">
        <v>5</v>
      </c>
      <c r="C8" s="12" t="s">
        <v>7</v>
      </c>
      <c r="D8" s="26">
        <v>876</v>
      </c>
      <c r="E8" s="13"/>
      <c r="F8" s="13">
        <f>D8*E8</f>
        <v>0</v>
      </c>
    </row>
    <row r="9" spans="1:9">
      <c r="A9" s="23">
        <v>2</v>
      </c>
      <c r="B9" s="11" t="s">
        <v>60</v>
      </c>
      <c r="C9" s="12" t="s">
        <v>14</v>
      </c>
      <c r="D9" s="18">
        <v>4954</v>
      </c>
      <c r="E9" s="13"/>
      <c r="F9" s="13">
        <f t="shared" ref="F9:F15" si="0">D9*E9</f>
        <v>0</v>
      </c>
      <c r="I9" s="24"/>
    </row>
    <row r="10" spans="1:9">
      <c r="A10" s="23">
        <v>3</v>
      </c>
      <c r="B10" s="11" t="s">
        <v>24</v>
      </c>
      <c r="C10" s="12" t="s">
        <v>7</v>
      </c>
      <c r="D10" s="17">
        <v>35.299999999999997</v>
      </c>
      <c r="E10" s="13"/>
      <c r="F10" s="13">
        <f t="shared" si="0"/>
        <v>0</v>
      </c>
    </row>
    <row r="11" spans="1:9">
      <c r="A11" s="23">
        <v>4</v>
      </c>
      <c r="B11" s="11" t="s">
        <v>50</v>
      </c>
      <c r="C11" s="12" t="s">
        <v>11</v>
      </c>
      <c r="D11" s="18">
        <v>8</v>
      </c>
      <c r="E11" s="13"/>
      <c r="F11" s="13">
        <f t="shared" si="0"/>
        <v>0</v>
      </c>
    </row>
    <row r="12" spans="1:9">
      <c r="A12" s="23">
        <v>5</v>
      </c>
      <c r="B12" s="11" t="s">
        <v>37</v>
      </c>
      <c r="C12" s="12" t="s">
        <v>11</v>
      </c>
      <c r="D12" s="26">
        <v>3</v>
      </c>
      <c r="E12" s="13"/>
      <c r="F12" s="13">
        <f>D12*E12</f>
        <v>0</v>
      </c>
    </row>
    <row r="13" spans="1:9">
      <c r="A13" s="23">
        <v>6</v>
      </c>
      <c r="B13" s="11" t="s">
        <v>36</v>
      </c>
      <c r="C13" s="12" t="s">
        <v>11</v>
      </c>
      <c r="D13" s="26">
        <v>3</v>
      </c>
      <c r="E13" s="13"/>
      <c r="F13" s="13">
        <f t="shared" si="0"/>
        <v>0</v>
      </c>
    </row>
    <row r="14" spans="1:9" ht="22.5">
      <c r="A14" s="23">
        <v>7</v>
      </c>
      <c r="B14" s="11" t="s">
        <v>51</v>
      </c>
      <c r="C14" s="12" t="s">
        <v>11</v>
      </c>
      <c r="D14" s="27">
        <v>53</v>
      </c>
      <c r="E14" s="13"/>
      <c r="F14" s="13">
        <f t="shared" si="0"/>
        <v>0</v>
      </c>
      <c r="I14" s="24"/>
    </row>
    <row r="15" spans="1:9">
      <c r="A15" s="23">
        <v>8</v>
      </c>
      <c r="B15" s="11" t="s">
        <v>54</v>
      </c>
      <c r="C15" s="12" t="s">
        <v>7</v>
      </c>
      <c r="D15" s="26">
        <v>115.5</v>
      </c>
      <c r="E15" s="13"/>
      <c r="F15" s="13">
        <f t="shared" si="0"/>
        <v>0</v>
      </c>
      <c r="I15" s="24"/>
    </row>
    <row r="16" spans="1:9">
      <c r="A16" s="23">
        <v>9</v>
      </c>
      <c r="B16" s="11" t="s">
        <v>55</v>
      </c>
      <c r="C16" s="12" t="s">
        <v>7</v>
      </c>
      <c r="D16" s="26">
        <v>17</v>
      </c>
      <c r="E16" s="13"/>
      <c r="F16" s="13">
        <f>D16*E16</f>
        <v>0</v>
      </c>
      <c r="I16" s="24"/>
    </row>
    <row r="17" spans="1:6">
      <c r="A17" s="23">
        <v>10</v>
      </c>
      <c r="B17" s="22" t="s">
        <v>52</v>
      </c>
      <c r="C17" s="12" t="s">
        <v>14</v>
      </c>
      <c r="D17" s="18">
        <v>1314</v>
      </c>
      <c r="E17" s="13"/>
      <c r="F17" s="13">
        <f>D17*E17</f>
        <v>0</v>
      </c>
    </row>
    <row r="18" spans="1:6">
      <c r="A18" s="23"/>
      <c r="B18" s="75" t="s">
        <v>15</v>
      </c>
      <c r="C18" s="76"/>
      <c r="D18" s="76"/>
      <c r="E18" s="76"/>
      <c r="F18" s="77"/>
    </row>
    <row r="19" spans="1:6">
      <c r="A19" s="23">
        <v>11</v>
      </c>
      <c r="B19" s="11" t="s">
        <v>53</v>
      </c>
      <c r="C19" s="12" t="s">
        <v>14</v>
      </c>
      <c r="D19" s="20">
        <v>4487.3</v>
      </c>
      <c r="E19" s="13"/>
      <c r="F19" s="13">
        <f>D19*E19</f>
        <v>0</v>
      </c>
    </row>
    <row r="20" spans="1:6">
      <c r="A20" s="23"/>
      <c r="B20" s="75" t="s">
        <v>20</v>
      </c>
      <c r="C20" s="76"/>
      <c r="D20" s="76"/>
      <c r="E20" s="76"/>
      <c r="F20" s="77"/>
    </row>
    <row r="21" spans="1:6">
      <c r="A21" s="23">
        <v>12</v>
      </c>
      <c r="B21" s="11" t="s">
        <v>59</v>
      </c>
      <c r="C21" s="12" t="s">
        <v>14</v>
      </c>
      <c r="D21" s="20">
        <v>466.7</v>
      </c>
      <c r="E21" s="13"/>
      <c r="F21" s="13">
        <f>D21*E21</f>
        <v>0</v>
      </c>
    </row>
    <row r="22" spans="1:6" ht="11.25" customHeight="1">
      <c r="A22" s="23"/>
      <c r="B22" s="68" t="s">
        <v>27</v>
      </c>
      <c r="C22" s="68"/>
      <c r="D22" s="68"/>
      <c r="E22" s="68"/>
      <c r="F22" s="68"/>
    </row>
    <row r="23" spans="1:6">
      <c r="A23" s="23">
        <v>13</v>
      </c>
      <c r="B23" s="11" t="s">
        <v>25</v>
      </c>
      <c r="C23" s="12" t="s">
        <v>11</v>
      </c>
      <c r="D23" s="19">
        <v>22</v>
      </c>
      <c r="E23" s="13"/>
      <c r="F23" s="13">
        <f>D23*E23</f>
        <v>0</v>
      </c>
    </row>
    <row r="24" spans="1:6">
      <c r="A24" s="23">
        <v>14</v>
      </c>
      <c r="B24" s="11" t="s">
        <v>38</v>
      </c>
      <c r="C24" s="12" t="s">
        <v>11</v>
      </c>
      <c r="D24" s="19">
        <v>22</v>
      </c>
      <c r="E24" s="13"/>
      <c r="F24" s="13">
        <f>D24*E24</f>
        <v>0</v>
      </c>
    </row>
    <row r="25" spans="1:6">
      <c r="A25" s="23">
        <v>15</v>
      </c>
      <c r="B25" s="11" t="s">
        <v>61</v>
      </c>
      <c r="C25" s="12" t="s">
        <v>11</v>
      </c>
      <c r="D25" s="19">
        <v>7</v>
      </c>
      <c r="E25" s="13"/>
      <c r="F25" s="13">
        <f>D25*E25</f>
        <v>0</v>
      </c>
    </row>
    <row r="26" spans="1:6">
      <c r="A26" s="23"/>
      <c r="B26" s="68" t="s">
        <v>33</v>
      </c>
      <c r="C26" s="68"/>
      <c r="D26" s="68"/>
      <c r="E26" s="68"/>
      <c r="F26" s="68"/>
    </row>
    <row r="27" spans="1:6" ht="22.5">
      <c r="A27" s="23">
        <v>16</v>
      </c>
      <c r="B27" s="11" t="s">
        <v>34</v>
      </c>
      <c r="C27" s="12" t="s">
        <v>7</v>
      </c>
      <c r="D27" s="19">
        <v>73</v>
      </c>
      <c r="E27" s="13"/>
      <c r="F27" s="13">
        <f>D27*E27</f>
        <v>0</v>
      </c>
    </row>
    <row r="28" spans="1:6" ht="22.5">
      <c r="A28" s="23">
        <v>17</v>
      </c>
      <c r="B28" s="11" t="s">
        <v>35</v>
      </c>
      <c r="C28" s="12" t="s">
        <v>7</v>
      </c>
      <c r="D28" s="19">
        <v>63</v>
      </c>
      <c r="E28" s="13"/>
      <c r="F28" s="13">
        <f>D28*E28</f>
        <v>0</v>
      </c>
    </row>
    <row r="29" spans="1:6" ht="56.25">
      <c r="A29" s="23">
        <v>18</v>
      </c>
      <c r="B29" s="11" t="s">
        <v>57</v>
      </c>
      <c r="C29" s="12" t="s">
        <v>7</v>
      </c>
      <c r="D29" s="19">
        <v>98.9</v>
      </c>
      <c r="E29" s="13"/>
      <c r="F29" s="13">
        <f>D29*E29</f>
        <v>0</v>
      </c>
    </row>
    <row r="30" spans="1:6" ht="56.25">
      <c r="A30" s="23">
        <v>19</v>
      </c>
      <c r="B30" s="11" t="s">
        <v>58</v>
      </c>
      <c r="C30" s="12" t="s">
        <v>7</v>
      </c>
      <c r="D30" s="19">
        <v>22.2</v>
      </c>
      <c r="E30" s="13"/>
      <c r="F30" s="13">
        <f>D30*E30</f>
        <v>0</v>
      </c>
    </row>
    <row r="31" spans="1:6" ht="56.25">
      <c r="A31" s="23">
        <v>20</v>
      </c>
      <c r="B31" s="11" t="s">
        <v>56</v>
      </c>
      <c r="C31" s="12" t="s">
        <v>7</v>
      </c>
      <c r="D31" s="19">
        <v>10</v>
      </c>
      <c r="E31" s="13"/>
      <c r="F31" s="13"/>
    </row>
    <row r="32" spans="1:6">
      <c r="A32" s="23"/>
      <c r="B32" s="68" t="s">
        <v>26</v>
      </c>
      <c r="C32" s="68"/>
      <c r="D32" s="68"/>
      <c r="E32" s="68"/>
      <c r="F32" s="68"/>
    </row>
    <row r="33" spans="1:6">
      <c r="A33" s="23">
        <v>21</v>
      </c>
      <c r="B33" s="11" t="s">
        <v>22</v>
      </c>
      <c r="C33" s="12" t="s">
        <v>14</v>
      </c>
      <c r="D33" s="19">
        <v>205</v>
      </c>
      <c r="E33" s="36"/>
      <c r="F33" s="36"/>
    </row>
    <row r="34" spans="1:6">
      <c r="A34" s="23"/>
      <c r="B34" s="68" t="s">
        <v>112</v>
      </c>
      <c r="C34" s="68"/>
      <c r="D34" s="68"/>
      <c r="E34" s="68"/>
      <c r="F34" s="68"/>
    </row>
    <row r="35" spans="1:6" ht="13.5">
      <c r="A35" s="37"/>
      <c r="B35" s="68" t="s">
        <v>62</v>
      </c>
      <c r="C35" s="68"/>
      <c r="D35" s="68"/>
      <c r="E35" s="68"/>
      <c r="F35" s="68"/>
    </row>
    <row r="36" spans="1:6">
      <c r="A36" s="23">
        <v>22</v>
      </c>
      <c r="B36" s="38" t="s">
        <v>63</v>
      </c>
      <c r="C36" s="39" t="s">
        <v>11</v>
      </c>
      <c r="D36" s="39">
        <v>70</v>
      </c>
      <c r="E36" s="36"/>
      <c r="F36" s="36"/>
    </row>
    <row r="37" spans="1:6">
      <c r="A37" s="23">
        <v>23</v>
      </c>
      <c r="B37" s="38" t="s">
        <v>64</v>
      </c>
      <c r="C37" s="39" t="s">
        <v>11</v>
      </c>
      <c r="D37" s="39">
        <v>70</v>
      </c>
      <c r="E37" s="36"/>
      <c r="F37" s="36"/>
    </row>
    <row r="38" spans="1:6">
      <c r="A38" s="23">
        <v>24</v>
      </c>
      <c r="B38" s="38" t="s">
        <v>65</v>
      </c>
      <c r="C38" s="39" t="s">
        <v>11</v>
      </c>
      <c r="D38" s="39">
        <v>70</v>
      </c>
      <c r="E38" s="36"/>
      <c r="F38" s="36"/>
    </row>
    <row r="39" spans="1:6">
      <c r="A39" s="23">
        <v>25</v>
      </c>
      <c r="B39" s="40" t="s">
        <v>66</v>
      </c>
      <c r="C39" s="41" t="s">
        <v>11</v>
      </c>
      <c r="D39" s="39">
        <v>70</v>
      </c>
      <c r="E39" s="36"/>
      <c r="F39" s="36"/>
    </row>
    <row r="40" spans="1:6">
      <c r="A40" s="23">
        <v>26</v>
      </c>
      <c r="B40" s="38" t="s">
        <v>67</v>
      </c>
      <c r="C40" s="39" t="s">
        <v>11</v>
      </c>
      <c r="D40" s="39">
        <v>70</v>
      </c>
      <c r="E40" s="36"/>
      <c r="F40" s="36"/>
    </row>
    <row r="41" spans="1:6">
      <c r="A41" s="23">
        <v>27</v>
      </c>
      <c r="B41" s="38" t="s">
        <v>68</v>
      </c>
      <c r="C41" s="39" t="s">
        <v>11</v>
      </c>
      <c r="D41" s="39">
        <v>70</v>
      </c>
      <c r="E41" s="36"/>
      <c r="F41" s="36"/>
    </row>
    <row r="42" spans="1:6">
      <c r="A42" s="23">
        <v>28</v>
      </c>
      <c r="B42" s="38" t="s">
        <v>69</v>
      </c>
      <c r="C42" s="39" t="s">
        <v>7</v>
      </c>
      <c r="D42" s="39">
        <v>700</v>
      </c>
      <c r="E42" s="36"/>
      <c r="F42" s="36"/>
    </row>
    <row r="43" spans="1:6" ht="25.5">
      <c r="A43" s="23">
        <v>29</v>
      </c>
      <c r="B43" s="42" t="s">
        <v>70</v>
      </c>
      <c r="C43" s="39" t="s">
        <v>71</v>
      </c>
      <c r="D43" s="39">
        <v>70</v>
      </c>
      <c r="E43" s="36"/>
      <c r="F43" s="36"/>
    </row>
    <row r="44" spans="1:6">
      <c r="A44" s="23">
        <v>30</v>
      </c>
      <c r="B44" s="38" t="s">
        <v>72</v>
      </c>
      <c r="C44" s="39" t="s">
        <v>7</v>
      </c>
      <c r="D44" s="39">
        <v>2605</v>
      </c>
      <c r="E44" s="36"/>
      <c r="F44" s="36"/>
    </row>
    <row r="45" spans="1:6">
      <c r="A45" s="23">
        <v>31</v>
      </c>
      <c r="B45" s="38" t="s">
        <v>73</v>
      </c>
      <c r="C45" s="39" t="s">
        <v>11</v>
      </c>
      <c r="D45" s="39">
        <v>150</v>
      </c>
      <c r="E45" s="36"/>
      <c r="F45" s="36"/>
    </row>
    <row r="46" spans="1:6">
      <c r="A46" s="23">
        <v>32</v>
      </c>
      <c r="B46" s="38" t="s">
        <v>74</v>
      </c>
      <c r="C46" s="39" t="s">
        <v>7</v>
      </c>
      <c r="D46" s="39">
        <v>2605</v>
      </c>
      <c r="E46" s="36"/>
      <c r="F46" s="36"/>
    </row>
    <row r="47" spans="1:6">
      <c r="A47" s="23">
        <v>33</v>
      </c>
      <c r="B47" s="38" t="s">
        <v>75</v>
      </c>
      <c r="C47" s="39" t="s">
        <v>11</v>
      </c>
      <c r="D47" s="39">
        <v>6</v>
      </c>
      <c r="E47" s="36"/>
      <c r="F47" s="36"/>
    </row>
    <row r="48" spans="1:6">
      <c r="A48" s="23">
        <v>34</v>
      </c>
      <c r="B48" s="38" t="s">
        <v>76</v>
      </c>
      <c r="C48" s="39" t="s">
        <v>77</v>
      </c>
      <c r="D48" s="39">
        <v>2605</v>
      </c>
      <c r="E48" s="36"/>
      <c r="F48" s="36"/>
    </row>
    <row r="49" spans="1:6">
      <c r="A49" s="23">
        <v>35</v>
      </c>
      <c r="B49" s="38" t="s">
        <v>78</v>
      </c>
      <c r="C49" s="39" t="s">
        <v>79</v>
      </c>
      <c r="D49" s="39">
        <v>130</v>
      </c>
      <c r="E49" s="36"/>
      <c r="F49" s="36"/>
    </row>
    <row r="50" spans="1:6">
      <c r="A50" s="23">
        <v>36</v>
      </c>
      <c r="B50" s="38" t="s">
        <v>80</v>
      </c>
      <c r="C50" s="39" t="s">
        <v>71</v>
      </c>
      <c r="D50" s="39">
        <v>1</v>
      </c>
      <c r="E50" s="36"/>
      <c r="F50" s="36"/>
    </row>
    <row r="51" spans="1:6">
      <c r="A51" s="23"/>
      <c r="B51" s="68" t="s">
        <v>81</v>
      </c>
      <c r="C51" s="68"/>
      <c r="D51" s="68"/>
      <c r="E51" s="68"/>
      <c r="F51" s="68"/>
    </row>
    <row r="52" spans="1:6">
      <c r="A52" s="23">
        <v>37</v>
      </c>
      <c r="B52" s="38" t="s">
        <v>82</v>
      </c>
      <c r="C52" s="39" t="s">
        <v>11</v>
      </c>
      <c r="D52" s="39">
        <v>70</v>
      </c>
      <c r="E52" s="36"/>
      <c r="F52" s="36"/>
    </row>
    <row r="53" spans="1:6">
      <c r="A53" s="23">
        <v>38</v>
      </c>
      <c r="B53" s="38" t="s">
        <v>83</v>
      </c>
      <c r="C53" s="39" t="s">
        <v>7</v>
      </c>
      <c r="D53" s="39">
        <v>2605</v>
      </c>
      <c r="E53" s="36"/>
      <c r="F53" s="36"/>
    </row>
    <row r="54" spans="1:6">
      <c r="A54" s="23">
        <v>39</v>
      </c>
      <c r="B54" s="43" t="s">
        <v>84</v>
      </c>
      <c r="C54" s="44" t="s">
        <v>7</v>
      </c>
      <c r="D54" s="39">
        <v>2605</v>
      </c>
      <c r="E54" s="36"/>
      <c r="F54" s="36"/>
    </row>
    <row r="55" spans="1:6">
      <c r="A55" s="23">
        <v>40</v>
      </c>
      <c r="B55" s="38" t="s">
        <v>85</v>
      </c>
      <c r="C55" s="39" t="s">
        <v>7</v>
      </c>
      <c r="D55" s="39">
        <v>2605</v>
      </c>
      <c r="E55" s="36"/>
      <c r="F55" s="36"/>
    </row>
    <row r="56" spans="1:6">
      <c r="A56" s="23">
        <v>41</v>
      </c>
      <c r="B56" s="38" t="s">
        <v>86</v>
      </c>
      <c r="C56" s="39" t="s">
        <v>7</v>
      </c>
      <c r="D56" s="39">
        <v>2605</v>
      </c>
      <c r="E56" s="36"/>
      <c r="F56" s="36"/>
    </row>
    <row r="57" spans="1:6">
      <c r="A57" s="23">
        <v>42</v>
      </c>
      <c r="B57" s="38" t="s">
        <v>87</v>
      </c>
      <c r="C57" s="39" t="s">
        <v>7</v>
      </c>
      <c r="D57" s="39">
        <v>700</v>
      </c>
      <c r="E57" s="36"/>
      <c r="F57" s="36"/>
    </row>
    <row r="58" spans="1:6">
      <c r="A58" s="23">
        <v>43</v>
      </c>
      <c r="B58" s="38" t="s">
        <v>88</v>
      </c>
      <c r="C58" s="39" t="s">
        <v>7</v>
      </c>
      <c r="D58" s="39">
        <v>2605</v>
      </c>
      <c r="E58" s="36"/>
      <c r="F58" s="36"/>
    </row>
    <row r="59" spans="1:6">
      <c r="A59" s="23">
        <v>44</v>
      </c>
      <c r="B59" s="45" t="s">
        <v>89</v>
      </c>
      <c r="C59" s="46" t="s">
        <v>7</v>
      </c>
      <c r="D59" s="47">
        <v>2605</v>
      </c>
      <c r="E59" s="36"/>
      <c r="F59" s="36"/>
    </row>
    <row r="60" spans="1:6">
      <c r="A60" s="23">
        <v>45</v>
      </c>
      <c r="B60" s="48" t="s">
        <v>90</v>
      </c>
      <c r="C60" s="49" t="s">
        <v>11</v>
      </c>
      <c r="D60" s="50">
        <v>6</v>
      </c>
      <c r="E60" s="36"/>
      <c r="F60" s="36"/>
    </row>
    <row r="61" spans="1:6">
      <c r="A61" s="23">
        <v>46</v>
      </c>
      <c r="B61" s="38" t="s">
        <v>91</v>
      </c>
      <c r="C61" s="39" t="s">
        <v>11</v>
      </c>
      <c r="D61" s="39">
        <v>150</v>
      </c>
      <c r="E61" s="36"/>
      <c r="F61" s="36"/>
    </row>
    <row r="62" spans="1:6">
      <c r="A62" s="23">
        <v>47</v>
      </c>
      <c r="B62" s="38" t="s">
        <v>92</v>
      </c>
      <c r="C62" s="39" t="s">
        <v>11</v>
      </c>
      <c r="D62" s="39">
        <v>70</v>
      </c>
      <c r="E62" s="36"/>
      <c r="F62" s="36"/>
    </row>
    <row r="63" spans="1:6">
      <c r="A63" s="23">
        <v>48</v>
      </c>
      <c r="B63" s="38" t="s">
        <v>93</v>
      </c>
      <c r="C63" s="39" t="s">
        <v>11</v>
      </c>
      <c r="D63" s="39">
        <v>70</v>
      </c>
      <c r="E63" s="36"/>
      <c r="F63" s="36"/>
    </row>
    <row r="64" spans="1:6">
      <c r="A64" s="23">
        <v>49</v>
      </c>
      <c r="B64" s="51" t="s">
        <v>94</v>
      </c>
      <c r="C64" s="52" t="s">
        <v>11</v>
      </c>
      <c r="D64" s="39">
        <v>70</v>
      </c>
      <c r="E64" s="36"/>
      <c r="F64" s="36"/>
    </row>
    <row r="65" spans="1:6">
      <c r="A65" s="23">
        <v>50</v>
      </c>
      <c r="B65" s="38" t="s">
        <v>95</v>
      </c>
      <c r="C65" s="39" t="s">
        <v>11</v>
      </c>
      <c r="D65" s="39">
        <v>70</v>
      </c>
      <c r="E65" s="36"/>
      <c r="F65" s="36"/>
    </row>
    <row r="66" spans="1:6">
      <c r="A66" s="23">
        <v>51</v>
      </c>
      <c r="B66" s="38" t="s">
        <v>96</v>
      </c>
      <c r="C66" s="39" t="s">
        <v>11</v>
      </c>
      <c r="D66" s="39">
        <v>70</v>
      </c>
      <c r="E66" s="36"/>
      <c r="F66" s="36"/>
    </row>
    <row r="67" spans="1:6">
      <c r="A67" s="23">
        <v>52</v>
      </c>
      <c r="B67" s="38" t="s">
        <v>97</v>
      </c>
      <c r="C67" s="39" t="s">
        <v>77</v>
      </c>
      <c r="D67" s="39">
        <v>2605</v>
      </c>
      <c r="E67" s="36"/>
      <c r="F67" s="36"/>
    </row>
    <row r="68" spans="1:6">
      <c r="A68" s="23">
        <v>53</v>
      </c>
      <c r="B68" s="38" t="s">
        <v>98</v>
      </c>
      <c r="C68" s="39" t="s">
        <v>11</v>
      </c>
      <c r="D68" s="39">
        <v>70</v>
      </c>
      <c r="E68" s="36"/>
      <c r="F68" s="36"/>
    </row>
    <row r="69" spans="1:6">
      <c r="A69" s="23">
        <v>54</v>
      </c>
      <c r="B69" s="38" t="s">
        <v>99</v>
      </c>
      <c r="C69" s="39" t="s">
        <v>100</v>
      </c>
      <c r="D69" s="39">
        <v>1</v>
      </c>
      <c r="E69" s="36"/>
      <c r="F69" s="36"/>
    </row>
    <row r="70" spans="1:6">
      <c r="A70" s="23">
        <v>55</v>
      </c>
      <c r="B70" s="38" t="s">
        <v>101</v>
      </c>
      <c r="C70" s="39" t="s">
        <v>100</v>
      </c>
      <c r="D70" s="39">
        <v>1</v>
      </c>
      <c r="E70" s="36"/>
      <c r="F70" s="36"/>
    </row>
    <row r="71" spans="1:6">
      <c r="A71" s="23">
        <v>56</v>
      </c>
      <c r="B71" s="38" t="s">
        <v>102</v>
      </c>
      <c r="C71" s="39" t="s">
        <v>100</v>
      </c>
      <c r="D71" s="39">
        <v>1</v>
      </c>
      <c r="E71" s="36"/>
      <c r="F71" s="36"/>
    </row>
    <row r="72" spans="1:6">
      <c r="A72" s="23">
        <v>57</v>
      </c>
      <c r="B72" s="53" t="s">
        <v>103</v>
      </c>
      <c r="C72" s="39" t="s">
        <v>7</v>
      </c>
      <c r="D72" s="39">
        <v>2605</v>
      </c>
      <c r="E72" s="36"/>
      <c r="F72" s="36"/>
    </row>
    <row r="73" spans="1:6">
      <c r="A73" s="23">
        <v>58</v>
      </c>
      <c r="B73" s="38" t="s">
        <v>104</v>
      </c>
      <c r="C73" s="54" t="s">
        <v>105</v>
      </c>
      <c r="D73" s="39">
        <v>138</v>
      </c>
      <c r="E73" s="36"/>
      <c r="F73" s="36"/>
    </row>
    <row r="74" spans="1:6">
      <c r="A74" s="23">
        <v>59</v>
      </c>
      <c r="B74" s="38" t="s">
        <v>106</v>
      </c>
      <c r="C74" s="54" t="s">
        <v>105</v>
      </c>
      <c r="D74" s="39">
        <v>804</v>
      </c>
      <c r="E74" s="36"/>
      <c r="F74" s="36"/>
    </row>
    <row r="75" spans="1:6">
      <c r="A75" s="23">
        <v>60</v>
      </c>
      <c r="B75" s="38" t="s">
        <v>107</v>
      </c>
      <c r="C75" s="54" t="s">
        <v>105</v>
      </c>
      <c r="D75" s="39">
        <v>1663</v>
      </c>
      <c r="E75" s="36"/>
      <c r="F75" s="36"/>
    </row>
    <row r="76" spans="1:6">
      <c r="A76" s="23"/>
      <c r="B76" s="68" t="s">
        <v>108</v>
      </c>
      <c r="C76" s="68"/>
      <c r="D76" s="68"/>
      <c r="E76" s="68"/>
      <c r="F76" s="68"/>
    </row>
    <row r="77" spans="1:6">
      <c r="A77" s="23">
        <v>61</v>
      </c>
      <c r="B77" s="38" t="s">
        <v>109</v>
      </c>
      <c r="C77" s="39" t="s">
        <v>11</v>
      </c>
      <c r="D77" s="39">
        <v>40</v>
      </c>
      <c r="E77" s="36"/>
      <c r="F77" s="36"/>
    </row>
    <row r="78" spans="1:6">
      <c r="A78" s="23">
        <v>62</v>
      </c>
      <c r="B78" s="38" t="s">
        <v>110</v>
      </c>
      <c r="C78" s="39" t="s">
        <v>111</v>
      </c>
      <c r="D78" s="55">
        <v>1.85</v>
      </c>
      <c r="E78" s="36"/>
      <c r="F78" s="36"/>
    </row>
    <row r="79" spans="1:6">
      <c r="A79" s="23"/>
      <c r="B79" s="36"/>
      <c r="C79" s="36"/>
      <c r="D79" s="36"/>
      <c r="E79" s="36"/>
      <c r="F79" s="36"/>
    </row>
    <row r="80" spans="1:6">
      <c r="A80" s="23"/>
      <c r="B80" s="36"/>
      <c r="C80" s="36"/>
      <c r="D80" s="36"/>
      <c r="E80" s="36"/>
      <c r="F80" s="36"/>
    </row>
    <row r="81" spans="1:6">
      <c r="A81" s="23"/>
      <c r="B81" s="36"/>
      <c r="C81" s="36"/>
      <c r="D81" s="36"/>
      <c r="E81" s="36"/>
      <c r="F81" s="36"/>
    </row>
    <row r="82" spans="1:6">
      <c r="A82" s="23"/>
      <c r="B82" s="11"/>
      <c r="C82" s="12"/>
      <c r="D82" s="19"/>
      <c r="E82" s="13"/>
      <c r="F82" s="13">
        <f>D82*E82</f>
        <v>0</v>
      </c>
    </row>
    <row r="83" spans="1:6">
      <c r="A83" s="56"/>
      <c r="B83" s="57"/>
      <c r="C83" s="21"/>
      <c r="D83" s="58"/>
      <c r="E83" s="59"/>
      <c r="F83" s="59"/>
    </row>
    <row r="84" spans="1:6">
      <c r="A84" s="28"/>
      <c r="B84" s="1"/>
      <c r="C84" s="16"/>
      <c r="D84" s="78" t="s">
        <v>6</v>
      </c>
      <c r="E84" s="78"/>
      <c r="F84" s="4">
        <f>SUM(F8:F82)</f>
        <v>0</v>
      </c>
    </row>
    <row r="85" spans="1:6">
      <c r="A85" s="25" t="s">
        <v>12</v>
      </c>
      <c r="B85" s="5"/>
      <c r="C85" s="21"/>
    </row>
    <row r="86" spans="1:6">
      <c r="A86" s="67" t="s">
        <v>17</v>
      </c>
      <c r="B86" s="67"/>
      <c r="C86" s="67"/>
      <c r="D86" s="67"/>
      <c r="E86" s="67"/>
      <c r="F86" s="67"/>
    </row>
    <row r="87" spans="1:6">
      <c r="A87" s="67" t="s">
        <v>28</v>
      </c>
      <c r="B87" s="67"/>
      <c r="C87" s="67"/>
      <c r="D87" s="67"/>
      <c r="E87" s="67"/>
      <c r="F87" s="67"/>
    </row>
    <row r="88" spans="1:6">
      <c r="A88" s="67" t="s">
        <v>21</v>
      </c>
      <c r="B88" s="67"/>
      <c r="C88" s="67"/>
      <c r="D88" s="67"/>
      <c r="E88" s="67"/>
      <c r="F88" s="67"/>
    </row>
    <row r="89" spans="1:6">
      <c r="A89" s="67" t="s">
        <v>29</v>
      </c>
      <c r="B89" s="67"/>
      <c r="C89" s="67"/>
      <c r="D89" s="67"/>
      <c r="E89" s="67"/>
      <c r="F89" s="67"/>
    </row>
    <row r="90" spans="1:6">
      <c r="A90" s="67" t="s">
        <v>31</v>
      </c>
      <c r="B90" s="67"/>
      <c r="C90" s="67"/>
      <c r="D90" s="67"/>
      <c r="E90" s="67"/>
      <c r="F90" s="67"/>
    </row>
    <row r="91" spans="1:6">
      <c r="A91" s="67" t="s">
        <v>30</v>
      </c>
      <c r="B91" s="67"/>
      <c r="C91" s="67"/>
      <c r="D91" s="67"/>
      <c r="E91" s="67"/>
      <c r="F91" s="67"/>
    </row>
    <row r="92" spans="1:6">
      <c r="A92" s="29"/>
    </row>
    <row r="93" spans="1:6">
      <c r="A93" s="29"/>
      <c r="B93" s="6" t="s">
        <v>13</v>
      </c>
      <c r="C93" s="25" t="s">
        <v>16</v>
      </c>
    </row>
  </sheetData>
  <mergeCells count="21">
    <mergeCell ref="A88:F88"/>
    <mergeCell ref="A89:F89"/>
    <mergeCell ref="A90:F90"/>
    <mergeCell ref="A91:F91"/>
    <mergeCell ref="B18:F18"/>
    <mergeCell ref="B20:F20"/>
    <mergeCell ref="B22:F22"/>
    <mergeCell ref="B26:F26"/>
    <mergeCell ref="D84:E84"/>
    <mergeCell ref="B32:F32"/>
    <mergeCell ref="B76:F76"/>
    <mergeCell ref="A87:F87"/>
    <mergeCell ref="B34:F34"/>
    <mergeCell ref="B35:F35"/>
    <mergeCell ref="B51:F51"/>
    <mergeCell ref="A86:F86"/>
    <mergeCell ref="A1:F2"/>
    <mergeCell ref="B3:F3"/>
    <mergeCell ref="B4:F4"/>
    <mergeCell ref="B5:F5"/>
    <mergeCell ref="B7:F7"/>
  </mergeCells>
  <phoneticPr fontId="17" type="noConversion"/>
  <dataValidations disablePrompts="1" count="1">
    <dataValidation type="list" allowBlank="1" showInputMessage="1" showErrorMessage="1" sqref="C84 C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Koptāme</vt:lpstr>
      <vt:lpstr>1</vt:lpstr>
      <vt:lpstr>'1'!Print_Area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2015-08-31T07:59:45Z</cp:lastPrinted>
  <dcterms:created xsi:type="dcterms:W3CDTF">2007-07-13T07:47:06Z</dcterms:created>
  <dcterms:modified xsi:type="dcterms:W3CDTF">2015-08-31T13:46:00Z</dcterms:modified>
</cp:coreProperties>
</file>