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ekabpilslv-my.sharepoint.com/personal/janis_grauzins_jekabpils_lv/Documents/Documents/Celu uzturesanas klases/2025/"/>
    </mc:Choice>
  </mc:AlternateContent>
  <xr:revisionPtr revIDLastSave="0" documentId="8_{1BAB1A66-9BD5-4B63-B67D-23C1C612F146}" xr6:coauthVersionLast="47" xr6:coauthVersionMax="47" xr10:uidLastSave="{00000000-0000-0000-0000-000000000000}"/>
  <bookViews>
    <workbookView xWindow="-120" yWindow="-120" windowWidth="29040" windowHeight="15720" xr2:uid="{0F99DD98-461E-457F-8D78-0743449A3B76}"/>
  </bookViews>
  <sheets>
    <sheet name="Lap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1" i="1" l="1"/>
  <c r="G1380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78" i="1" s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79" i="1" s="1"/>
  <c r="G1329" i="1"/>
  <c r="G1377" i="1" s="1"/>
  <c r="G1320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8" i="1"/>
  <c r="G1267" i="1"/>
  <c r="G1266" i="1"/>
  <c r="G1265" i="1"/>
  <c r="G1264" i="1"/>
  <c r="G1263" i="1"/>
  <c r="G1262" i="1"/>
  <c r="G1261" i="1"/>
  <c r="G1260" i="1"/>
  <c r="G1259" i="1"/>
  <c r="G1258" i="1"/>
  <c r="G1321" i="1" s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318" i="1" s="1"/>
  <c r="G1230" i="1"/>
  <c r="G1229" i="1"/>
  <c r="G1228" i="1"/>
  <c r="G1227" i="1"/>
  <c r="G1226" i="1"/>
  <c r="G1225" i="1"/>
  <c r="G1224" i="1"/>
  <c r="G1223" i="1"/>
  <c r="G1222" i="1"/>
  <c r="G1317" i="1" s="1"/>
  <c r="G1221" i="1"/>
  <c r="G1319" i="1" s="1"/>
  <c r="G1213" i="1"/>
  <c r="G1212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209" i="1" s="1"/>
  <c r="G1171" i="1"/>
  <c r="G1210" i="1" s="1"/>
  <c r="G1170" i="1"/>
  <c r="G1211" i="1" s="1"/>
  <c r="G1162" i="1"/>
  <c r="G1161" i="1"/>
  <c r="G1159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58" i="1" s="1"/>
  <c r="G1099" i="1"/>
  <c r="G1098" i="1"/>
  <c r="G1097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96" i="1" s="1"/>
  <c r="G1061" i="1"/>
  <c r="G1060" i="1"/>
  <c r="G1059" i="1"/>
  <c r="G1058" i="1"/>
  <c r="G1057" i="1"/>
  <c r="G1056" i="1"/>
  <c r="G1055" i="1"/>
  <c r="G1054" i="1"/>
  <c r="G1053" i="1"/>
  <c r="G1052" i="1"/>
  <c r="G1051" i="1"/>
  <c r="G1095" i="1" s="1"/>
  <c r="G1043" i="1"/>
  <c r="G1042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40" i="1" s="1"/>
  <c r="G1008" i="1"/>
  <c r="G1007" i="1"/>
  <c r="G1006" i="1"/>
  <c r="G1005" i="1"/>
  <c r="G1004" i="1"/>
  <c r="G1003" i="1"/>
  <c r="G1002" i="1"/>
  <c r="G1001" i="1"/>
  <c r="G1000" i="1"/>
  <c r="G999" i="1"/>
  <c r="G998" i="1"/>
  <c r="G1039" i="1" s="1"/>
  <c r="G997" i="1"/>
  <c r="G989" i="1"/>
  <c r="G988" i="1"/>
  <c r="G983" i="1"/>
  <c r="G982" i="1"/>
  <c r="G981" i="1"/>
  <c r="G980" i="1"/>
  <c r="G979" i="1"/>
  <c r="G978" i="1"/>
  <c r="G977" i="1"/>
  <c r="G976" i="1"/>
  <c r="G975" i="1"/>
  <c r="G986" i="1" s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85" i="1" s="1"/>
  <c r="G959" i="1"/>
  <c r="G958" i="1"/>
  <c r="G957" i="1"/>
  <c r="G956" i="1"/>
  <c r="G987" i="1" s="1"/>
  <c r="G955" i="1"/>
  <c r="G947" i="1"/>
  <c r="G946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44" i="1" s="1"/>
  <c r="G913" i="1"/>
  <c r="G912" i="1"/>
  <c r="G911" i="1"/>
  <c r="G910" i="1"/>
  <c r="G909" i="1"/>
  <c r="G908" i="1"/>
  <c r="G907" i="1"/>
  <c r="G945" i="1" s="1"/>
  <c r="G906" i="1"/>
  <c r="G943" i="1" s="1"/>
  <c r="G898" i="1"/>
  <c r="G897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96" i="1" s="1"/>
  <c r="G842" i="1"/>
  <c r="G895" i="1" s="1"/>
  <c r="G833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834" i="1" s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831" i="1" s="1"/>
  <c r="G772" i="1"/>
  <c r="G771" i="1"/>
  <c r="G770" i="1"/>
  <c r="G832" i="1" s="1"/>
  <c r="G769" i="1"/>
  <c r="G830" i="1" s="1"/>
  <c r="G761" i="1"/>
  <c r="G760" i="1"/>
  <c r="G75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5" i="1"/>
  <c r="G759" i="1" s="1"/>
  <c r="G696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697" i="1" s="1"/>
  <c r="G574" i="1"/>
  <c r="G573" i="1"/>
  <c r="G572" i="1"/>
  <c r="G571" i="1"/>
  <c r="G570" i="1"/>
  <c r="G569" i="1"/>
  <c r="G694" i="1" s="1"/>
  <c r="G568" i="1"/>
  <c r="G567" i="1"/>
  <c r="G695" i="1" s="1"/>
  <c r="G566" i="1"/>
  <c r="G565" i="1"/>
  <c r="G564" i="1"/>
  <c r="G693" i="1" s="1"/>
  <c r="G556" i="1"/>
  <c r="G555" i="1"/>
  <c r="G554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53" i="1" s="1"/>
  <c r="G523" i="1"/>
  <c r="G522" i="1"/>
  <c r="G521" i="1"/>
  <c r="G520" i="1"/>
  <c r="G519" i="1"/>
  <c r="G518" i="1"/>
  <c r="G517" i="1"/>
  <c r="G552" i="1" s="1"/>
  <c r="G509" i="1"/>
  <c r="G508" i="1"/>
  <c r="G503" i="1"/>
  <c r="G502" i="1"/>
  <c r="G501" i="1"/>
  <c r="G500" i="1"/>
  <c r="G499" i="1"/>
  <c r="G506" i="1" s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507" i="1" s="1"/>
  <c r="G459" i="1"/>
  <c r="G458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57" i="1" s="1"/>
  <c r="G411" i="1"/>
  <c r="G456" i="1" s="1"/>
  <c r="G403" i="1"/>
  <c r="G402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401" i="1" s="1"/>
  <c r="G350" i="1"/>
  <c r="G400" i="1" s="1"/>
  <c r="G342" i="1"/>
  <c r="G341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39" i="1" s="1"/>
  <c r="G309" i="1"/>
  <c r="G308" i="1"/>
  <c r="G307" i="1"/>
  <c r="G306" i="1"/>
  <c r="G305" i="1"/>
  <c r="G304" i="1"/>
  <c r="G340" i="1" s="1"/>
  <c r="G296" i="1"/>
  <c r="G295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93" i="1" s="1"/>
  <c r="G260" i="1"/>
  <c r="G259" i="1"/>
  <c r="G258" i="1"/>
  <c r="G257" i="1"/>
  <c r="G256" i="1"/>
  <c r="G255" i="1"/>
  <c r="G292" i="1" s="1"/>
  <c r="G254" i="1"/>
  <c r="G253" i="1"/>
  <c r="G252" i="1"/>
  <c r="G294" i="1" s="1"/>
  <c r="G243" i="1"/>
  <c r="G242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244" i="1" s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241" i="1" s="1"/>
  <c r="G163" i="1"/>
  <c r="G162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64" i="1" s="1"/>
  <c r="G109" i="1"/>
  <c r="G108" i="1"/>
  <c r="G107" i="1"/>
  <c r="G106" i="1"/>
  <c r="G105" i="1"/>
  <c r="G161" i="1" s="1"/>
  <c r="G103" i="1"/>
  <c r="G102" i="1"/>
  <c r="G101" i="1"/>
  <c r="G100" i="1"/>
  <c r="G160" i="1" s="1"/>
  <c r="G92" i="1"/>
  <c r="G91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89" i="1" s="1"/>
  <c r="G72" i="1"/>
  <c r="G71" i="1"/>
  <c r="G70" i="1"/>
  <c r="G90" i="1" s="1"/>
  <c r="G61" i="1"/>
  <c r="G60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62" i="1" s="1"/>
  <c r="G15" i="1"/>
  <c r="G14" i="1"/>
  <c r="G13" i="1"/>
  <c r="G12" i="1"/>
  <c r="G11" i="1"/>
  <c r="G59" i="1" s="1"/>
  <c r="G10" i="1"/>
  <c r="G9" i="1"/>
  <c r="G8" i="1"/>
  <c r="G58" i="1" s="1"/>
  <c r="G399" i="1" l="1"/>
  <c r="G455" i="1"/>
  <c r="G505" i="1"/>
  <c r="G1160" i="1"/>
  <c r="G88" i="1"/>
  <c r="G338" i="1"/>
  <c r="G757" i="1"/>
  <c r="G894" i="1"/>
  <c r="G1041" i="1"/>
  <c r="G240" i="1"/>
</calcChain>
</file>

<file path=xl/sharedStrings.xml><?xml version="1.0" encoding="utf-8"?>
<sst xmlns="http://schemas.openxmlformats.org/spreadsheetml/2006/main" count="6505" uniqueCount="2861">
  <si>
    <t>Ceļu uzturēšanas klases pagastu teritorijās</t>
  </si>
  <si>
    <t>Ābeļu pagasts</t>
  </si>
  <si>
    <t>Pašvaldības ceļa ID</t>
  </si>
  <si>
    <t>Ceļa nosaukums</t>
  </si>
  <si>
    <t>Ceļu raksturojošie parametri</t>
  </si>
  <si>
    <t xml:space="preserve">Uzturēšanas klase vasarā </t>
  </si>
  <si>
    <t>Uzturēšanas klase ziemā</t>
  </si>
  <si>
    <t>ceļš</t>
  </si>
  <si>
    <t>adrese (km)</t>
  </si>
  <si>
    <t>garums (km)</t>
  </si>
  <si>
    <t>brauktuves laukums (m2)</t>
  </si>
  <si>
    <t>seguma veids</t>
  </si>
  <si>
    <t>no</t>
  </si>
  <si>
    <t>līdz</t>
  </si>
  <si>
    <t>A100314300001</t>
  </si>
  <si>
    <t>AB01</t>
  </si>
  <si>
    <t>Upīši - Zībergi</t>
  </si>
  <si>
    <t>grants (šķembas)</t>
  </si>
  <si>
    <t>D</t>
  </si>
  <si>
    <t>A100314300002</t>
  </si>
  <si>
    <t>AB02</t>
  </si>
  <si>
    <t>Brodi - Luksti</t>
  </si>
  <si>
    <t>C</t>
  </si>
  <si>
    <t>A100314300003</t>
  </si>
  <si>
    <t>AB03</t>
  </si>
  <si>
    <t>Kalnsētas - Brodi</t>
  </si>
  <si>
    <t>A100314300004</t>
  </si>
  <si>
    <t>AB04</t>
  </si>
  <si>
    <t>Jaunrozes - Kļavas</t>
  </si>
  <si>
    <t>melnais</t>
  </si>
  <si>
    <t>A100314300005</t>
  </si>
  <si>
    <t>AB05</t>
  </si>
  <si>
    <t xml:space="preserve">Jaunrozes - Jēkabpils </t>
  </si>
  <si>
    <t>A100314300006</t>
  </si>
  <si>
    <t>AB06</t>
  </si>
  <si>
    <t>D/s Veselība pašvaldības ceļi</t>
  </si>
  <si>
    <t>A100314300007</t>
  </si>
  <si>
    <t>AB07</t>
  </si>
  <si>
    <t>Aivari - Kraukļi</t>
  </si>
  <si>
    <t>bez seguma</t>
  </si>
  <si>
    <t>A100314300008</t>
  </si>
  <si>
    <t>AB08</t>
  </si>
  <si>
    <t>Saldes - Lemesnieki</t>
  </si>
  <si>
    <t>A100314300009</t>
  </si>
  <si>
    <t>AB09</t>
  </si>
  <si>
    <t>Mazreiņi - Baloži</t>
  </si>
  <si>
    <t>A100314300030</t>
  </si>
  <si>
    <t>AB30</t>
  </si>
  <si>
    <t>Anemones - Grāvnieki</t>
  </si>
  <si>
    <t>A100314300033</t>
  </si>
  <si>
    <t>AB33</t>
  </si>
  <si>
    <t>Radžusalas - Veldzes</t>
  </si>
  <si>
    <t>B100314300010</t>
  </si>
  <si>
    <t>AB10</t>
  </si>
  <si>
    <t>Brodi - Āres</t>
  </si>
  <si>
    <t>B100314300011</t>
  </si>
  <si>
    <t>AB11</t>
  </si>
  <si>
    <t>Āres - Lindiņi</t>
  </si>
  <si>
    <t>B100314300012</t>
  </si>
  <si>
    <t>AB12</t>
  </si>
  <si>
    <t>Kuplejas - Rūķīši</t>
  </si>
  <si>
    <t>B100314300013</t>
  </si>
  <si>
    <t>AB13</t>
  </si>
  <si>
    <t>Aldaune - Stepi</t>
  </si>
  <si>
    <t>B100314300014</t>
  </si>
  <si>
    <t>AB14</t>
  </si>
  <si>
    <t>Dzenīši - Liepas</t>
  </si>
  <si>
    <t>B100314300015</t>
  </si>
  <si>
    <t>AB15</t>
  </si>
  <si>
    <t>Ceļinieki - Lapsas</t>
  </si>
  <si>
    <t>B100314300016</t>
  </si>
  <si>
    <t>AB16</t>
  </si>
  <si>
    <t>VAS Latvijas meži - Svarāni</t>
  </si>
  <si>
    <t>B100314300017</t>
  </si>
  <si>
    <t>AB17</t>
  </si>
  <si>
    <t>Jasmīni - Kraukļi</t>
  </si>
  <si>
    <t>B100314300018</t>
  </si>
  <si>
    <t>AB18</t>
  </si>
  <si>
    <t>Kalnāres - Dzintari</t>
  </si>
  <si>
    <t>B100314300019</t>
  </si>
  <si>
    <t>AB19</t>
  </si>
  <si>
    <t>Melderi - Smilgas</t>
  </si>
  <si>
    <t>B200314300031</t>
  </si>
  <si>
    <t>AB31</t>
  </si>
  <si>
    <t>Pīlādzis - Apsītes</t>
  </si>
  <si>
    <t>C100314300034</t>
  </si>
  <si>
    <t>AB34</t>
  </si>
  <si>
    <t>Kalnāres - Kalniškas</t>
  </si>
  <si>
    <t>C100314300020</t>
  </si>
  <si>
    <t>AB20</t>
  </si>
  <si>
    <t>LVM - Kalniškas</t>
  </si>
  <si>
    <t>C200314300021</t>
  </si>
  <si>
    <t>AB21</t>
  </si>
  <si>
    <t>Kārkli - Pelīte</t>
  </si>
  <si>
    <t>C100314300022</t>
  </si>
  <si>
    <t>AB22</t>
  </si>
  <si>
    <t>Zaķīši - Mežvidi</t>
  </si>
  <si>
    <t>C100314300024</t>
  </si>
  <si>
    <t>AB24</t>
  </si>
  <si>
    <t>Ūdri - Aizpurvi</t>
  </si>
  <si>
    <t>C100314300025</t>
  </si>
  <si>
    <t>AB25</t>
  </si>
  <si>
    <t>Liepas - Stīpiņi</t>
  </si>
  <si>
    <t>C100314300026</t>
  </si>
  <si>
    <t>AB26</t>
  </si>
  <si>
    <t>Vaguļi - Dīgļi</t>
  </si>
  <si>
    <t>C100314300027</t>
  </si>
  <si>
    <t>AB27</t>
  </si>
  <si>
    <t>Purmalieši - Ozolāres</t>
  </si>
  <si>
    <t>C100314300028</t>
  </si>
  <si>
    <t>AB28</t>
  </si>
  <si>
    <t>Kalniņi - Pukšukalni</t>
  </si>
  <si>
    <t>C100314300023</t>
  </si>
  <si>
    <t>AB23</t>
  </si>
  <si>
    <t>Skrūves - Kaži</t>
  </si>
  <si>
    <t>C100314300032</t>
  </si>
  <si>
    <t>AB32</t>
  </si>
  <si>
    <t>Pelīte-Palmas</t>
  </si>
  <si>
    <t>D100314300001</t>
  </si>
  <si>
    <t>Ozolu iela</t>
  </si>
  <si>
    <t>D100314300002</t>
  </si>
  <si>
    <t>Lejas iela</t>
  </si>
  <si>
    <t>D100314300003</t>
  </si>
  <si>
    <t>Pļavu iela</t>
  </si>
  <si>
    <t>D100314300004</t>
  </si>
  <si>
    <t>Biržu iela</t>
  </si>
  <si>
    <t>D100314300005</t>
  </si>
  <si>
    <t>Smilgu iela</t>
  </si>
  <si>
    <t>D100314300006</t>
  </si>
  <si>
    <t>Aldaunes iela</t>
  </si>
  <si>
    <t>Kopā ceļi un ielas Ābeļu pagastā</t>
  </si>
  <si>
    <t>t.sk. ar melno segumu</t>
  </si>
  <si>
    <t>t.sk. ar grants (šķembu) segumu</t>
  </si>
  <si>
    <t>t.sk. ar bruģi</t>
  </si>
  <si>
    <t>Dignājas pagasts</t>
  </si>
  <si>
    <t>A100314400001</t>
  </si>
  <si>
    <t>DI01</t>
  </si>
  <si>
    <t>Lauciņi - Dignājas kapi</t>
  </si>
  <si>
    <t>A100314400002</t>
  </si>
  <si>
    <t>DI02</t>
  </si>
  <si>
    <t>Kaļvāres purvs - Meņķis</t>
  </si>
  <si>
    <t>A100314400003</t>
  </si>
  <si>
    <t>DI03</t>
  </si>
  <si>
    <t>Krustceles - Dignāja</t>
  </si>
  <si>
    <t>A100314400004</t>
  </si>
  <si>
    <t>DI04</t>
  </si>
  <si>
    <t>Veikala ceļš</t>
  </si>
  <si>
    <t>A100314400005</t>
  </si>
  <si>
    <t>DI05</t>
  </si>
  <si>
    <t>Mārtiņu ceļš</t>
  </si>
  <si>
    <t>A100314400006</t>
  </si>
  <si>
    <t>DI06</t>
  </si>
  <si>
    <t>Kantora ceļš</t>
  </si>
  <si>
    <t>A100314400007</t>
  </si>
  <si>
    <t>DI07</t>
  </si>
  <si>
    <t>Žagariņu ceļš</t>
  </si>
  <si>
    <t>A100314400008</t>
  </si>
  <si>
    <t>DI08</t>
  </si>
  <si>
    <t>Darbnīcu ceļš</t>
  </si>
  <si>
    <t>A100314400009</t>
  </si>
  <si>
    <t>DI09</t>
  </si>
  <si>
    <t>Pagrabs - Bērziņš</t>
  </si>
  <si>
    <t>A100314400010</t>
  </si>
  <si>
    <t>DI10</t>
  </si>
  <si>
    <t>Meņķu kapi</t>
  </si>
  <si>
    <t>B100314400011</t>
  </si>
  <si>
    <t>DI11</t>
  </si>
  <si>
    <t>Kalna Majori - purvs</t>
  </si>
  <si>
    <t>B100314400012</t>
  </si>
  <si>
    <t>DI12</t>
  </si>
  <si>
    <t>Meņķis - Mednieki</t>
  </si>
  <si>
    <t>B100314400013</t>
  </si>
  <si>
    <t>DI13</t>
  </si>
  <si>
    <t>Dignāja - Irbītes</t>
  </si>
  <si>
    <t>B100314400014</t>
  </si>
  <si>
    <t>DI14</t>
  </si>
  <si>
    <t>Pārceltuves ceļš</t>
  </si>
  <si>
    <t>B100314400015</t>
  </si>
  <si>
    <t>DI15</t>
  </si>
  <si>
    <t>Skola - Dzilnas</t>
  </si>
  <si>
    <t>C100314400016</t>
  </si>
  <si>
    <t>DI16</t>
  </si>
  <si>
    <t>Baznīca - Kapi</t>
  </si>
  <si>
    <t>Kopā ceļi un ielas Dignājas pagastā</t>
  </si>
  <si>
    <t>Dunavas pagasts</t>
  </si>
  <si>
    <t>A100314500001</t>
  </si>
  <si>
    <t>DU01</t>
  </si>
  <si>
    <t>Upmalītes - Apsītes</t>
  </si>
  <si>
    <t>A200314500002</t>
  </si>
  <si>
    <t>DU02</t>
  </si>
  <si>
    <t>Ceļmalas - Līdums</t>
  </si>
  <si>
    <t>A100314500003</t>
  </si>
  <si>
    <t>DU03</t>
  </si>
  <si>
    <t>Daugavas - Lapas - Auzāni - Ērgļi</t>
  </si>
  <si>
    <t>A100314500004</t>
  </si>
  <si>
    <t>DU04</t>
  </si>
  <si>
    <t>Ozolkalni - Sapņi - Klosteri</t>
  </si>
  <si>
    <t>A200314500005</t>
  </si>
  <si>
    <t>DU05</t>
  </si>
  <si>
    <t>Dunava - Līči - Strazdiņi</t>
  </si>
  <si>
    <t>A200314500006</t>
  </si>
  <si>
    <t>DU06</t>
  </si>
  <si>
    <t>Tālivaldes - Piesaules - Krusts</t>
  </si>
  <si>
    <t>A100314500007</t>
  </si>
  <si>
    <t>DU07</t>
  </si>
  <si>
    <t>Bērzones - Ataugas - Pļaviņas</t>
  </si>
  <si>
    <t>A200314500008</t>
  </si>
  <si>
    <t>DU08</t>
  </si>
  <si>
    <t>Dzelmes - Krusts - Kokts</t>
  </si>
  <si>
    <t>A100314500009</t>
  </si>
  <si>
    <t>DU09</t>
  </si>
  <si>
    <t xml:space="preserve"> Celminieki - Mellenes</t>
  </si>
  <si>
    <t>A100314500013</t>
  </si>
  <si>
    <t>DU13</t>
  </si>
  <si>
    <t>Tadaine - Kalnieši</t>
  </si>
  <si>
    <t>A100314500010</t>
  </si>
  <si>
    <t>DU10</t>
  </si>
  <si>
    <t>Vizbuļi - Marinova - Dunavas Strazdiņu ceļš</t>
  </si>
  <si>
    <t>A100314500011</t>
  </si>
  <si>
    <t>DU11</t>
  </si>
  <si>
    <t>Daugavas skola - Dumbrāji</t>
  </si>
  <si>
    <t>A100314500012</t>
  </si>
  <si>
    <t>DU12</t>
  </si>
  <si>
    <t>Adītāji - Krūmiņi</t>
  </si>
  <si>
    <t>A100314500014</t>
  </si>
  <si>
    <t>DU14</t>
  </si>
  <si>
    <t>Katlu māja - Daugava</t>
  </si>
  <si>
    <t>A100314500015</t>
  </si>
  <si>
    <t>DU15</t>
  </si>
  <si>
    <t>Baznīca - Sarmas</t>
  </si>
  <si>
    <t>A100314500016</t>
  </si>
  <si>
    <t>DU16</t>
  </si>
  <si>
    <t>Dunavas kapsēta - Skudru kapsēta</t>
  </si>
  <si>
    <t>A100314500017</t>
  </si>
  <si>
    <t>DU17</t>
  </si>
  <si>
    <t>Kastaņas - Kūtiņas - Jāņkalni</t>
  </si>
  <si>
    <t>A100314500018</t>
  </si>
  <si>
    <t>DU18</t>
  </si>
  <si>
    <t>Dunavas baznīca - Asara māja</t>
  </si>
  <si>
    <t>A100314500019</t>
  </si>
  <si>
    <t>DU19</t>
  </si>
  <si>
    <t>Palmas - Uplejas</t>
  </si>
  <si>
    <t>B100314500020</t>
  </si>
  <si>
    <t>DU20</t>
  </si>
  <si>
    <t>Abaroņi - Dreimaņi - Vītoli</t>
  </si>
  <si>
    <t>B100314500021</t>
  </si>
  <si>
    <t>DU21</t>
  </si>
  <si>
    <t>Robežas - Skudru kapi - Līči</t>
  </si>
  <si>
    <t>B100314500022</t>
  </si>
  <si>
    <t>DU22</t>
  </si>
  <si>
    <t>Tadaine - Puriņi</t>
  </si>
  <si>
    <t>B100314500023</t>
  </si>
  <si>
    <t>DU23</t>
  </si>
  <si>
    <t>Apīņi - Gribūti - Saliņas</t>
  </si>
  <si>
    <t>B100314500024</t>
  </si>
  <si>
    <t>DU24</t>
  </si>
  <si>
    <t>Dambīši - Ancīši - Kraukļi</t>
  </si>
  <si>
    <t>B100314500025</t>
  </si>
  <si>
    <t>DU25</t>
  </si>
  <si>
    <t>Lieplejas - Ruskuļi</t>
  </si>
  <si>
    <t>B100314500026</t>
  </si>
  <si>
    <t>DU26</t>
  </si>
  <si>
    <t>Daugavmala - Amatiņi</t>
  </si>
  <si>
    <t>B100314500027</t>
  </si>
  <si>
    <t>DU27</t>
  </si>
  <si>
    <t>Grantsbedres - Daugava</t>
  </si>
  <si>
    <t>B100314500028</t>
  </si>
  <si>
    <t>DU28</t>
  </si>
  <si>
    <t>Vegori - Muižnieku pievedceļš</t>
  </si>
  <si>
    <t>B100314500029</t>
  </si>
  <si>
    <t>DU29</t>
  </si>
  <si>
    <t>Sīļi - Ganības</t>
  </si>
  <si>
    <t>B100314500030</t>
  </si>
  <si>
    <t>DU30</t>
  </si>
  <si>
    <t>Alkšņi - Gribūti</t>
  </si>
  <si>
    <t>B100314500031</t>
  </si>
  <si>
    <t>DU31</t>
  </si>
  <si>
    <t>Ķekavas - Jaunaizporieši</t>
  </si>
  <si>
    <t>B100314500032</t>
  </si>
  <si>
    <t>DU32</t>
  </si>
  <si>
    <t>Jaunkļaviņi - Veldziņi</t>
  </si>
  <si>
    <t>B100314500033</t>
  </si>
  <si>
    <t>DU33</t>
  </si>
  <si>
    <t>Arkliņu ceļš</t>
  </si>
  <si>
    <t>B100314500034</t>
  </si>
  <si>
    <t>DU34</t>
  </si>
  <si>
    <t>Piesaules - Medņi</t>
  </si>
  <si>
    <t>B100314500035</t>
  </si>
  <si>
    <t>DU35</t>
  </si>
  <si>
    <t>Abaroni - Vecumiņi</t>
  </si>
  <si>
    <t>B100314500036</t>
  </si>
  <si>
    <t>DU36</t>
  </si>
  <si>
    <t>Līči - Zvaigznes</t>
  </si>
  <si>
    <t>B100314500037</t>
  </si>
  <si>
    <t>DU37</t>
  </si>
  <si>
    <t>Guģa ceļš</t>
  </si>
  <si>
    <t>B100314500038</t>
  </si>
  <si>
    <t>DU38</t>
  </si>
  <si>
    <t>Sudrabkalns - Saliņas</t>
  </si>
  <si>
    <t>B100314500039</t>
  </si>
  <si>
    <t>DU39</t>
  </si>
  <si>
    <t>Pļāvēji - Asari</t>
  </si>
  <si>
    <t>B100314500040</t>
  </si>
  <si>
    <t>DU40</t>
  </si>
  <si>
    <t>Sudrabkalns - Zīliņkalns</t>
  </si>
  <si>
    <t>B100314500041</t>
  </si>
  <si>
    <t>DU41</t>
  </si>
  <si>
    <t>Attīrīšanas iekārtu ceļš</t>
  </si>
  <si>
    <t>B100314500042</t>
  </si>
  <si>
    <t>DU42</t>
  </si>
  <si>
    <t>Sudrabkalns - Līdakas</t>
  </si>
  <si>
    <t>B100314500043</t>
  </si>
  <si>
    <t>DU43</t>
  </si>
  <si>
    <t>Tadenava - Līčupes</t>
  </si>
  <si>
    <t>B100314500044</t>
  </si>
  <si>
    <t>DU44</t>
  </si>
  <si>
    <t>Mellenes - Vītiņi - Valsts mežs</t>
  </si>
  <si>
    <t>B100314500045</t>
  </si>
  <si>
    <t>DU45</t>
  </si>
  <si>
    <t>Griezes - Valsts mežs</t>
  </si>
  <si>
    <t>B100314500046</t>
  </si>
  <si>
    <t>DU46</t>
  </si>
  <si>
    <t>Cukuriņi - Rullīši</t>
  </si>
  <si>
    <t>C100314500047</t>
  </si>
  <si>
    <t>DU47</t>
  </si>
  <si>
    <t>Tadaine - Krustalīči - Cirša līnija</t>
  </si>
  <si>
    <t>C100314500048</t>
  </si>
  <si>
    <t>DU48</t>
  </si>
  <si>
    <t>Bedraines - Uzvaras - Rāceņi</t>
  </si>
  <si>
    <t>C100314500050</t>
  </si>
  <si>
    <t>DU50</t>
  </si>
  <si>
    <t>Ozolzīles - Laimas</t>
  </si>
  <si>
    <t>C100314500052</t>
  </si>
  <si>
    <t>DU52</t>
  </si>
  <si>
    <t>Rudzsētu caurteka - Strautiņi</t>
  </si>
  <si>
    <t>C100314500053</t>
  </si>
  <si>
    <t>DU53</t>
  </si>
  <si>
    <t>Ausekļu ceļš</t>
  </si>
  <si>
    <t>Kopā ceļi un ielas Dunavas pagastā</t>
  </si>
  <si>
    <t>Rubenes pagasts</t>
  </si>
  <si>
    <t>A200315400001</t>
  </si>
  <si>
    <t>RU01</t>
  </si>
  <si>
    <t>Moču ceļš</t>
  </si>
  <si>
    <t>A200315400002</t>
  </si>
  <si>
    <t>RU02</t>
  </si>
  <si>
    <t>Spēlēni - Asare</t>
  </si>
  <si>
    <t>A100315400003</t>
  </si>
  <si>
    <t>RU03</t>
  </si>
  <si>
    <t>Rubiķi - Dronkas</t>
  </si>
  <si>
    <t>A100315400004</t>
  </si>
  <si>
    <t>RU04</t>
  </si>
  <si>
    <t>Rubiķi - Izabelina</t>
  </si>
  <si>
    <t>A100315400005</t>
  </si>
  <si>
    <t>RU05</t>
  </si>
  <si>
    <t>Rubeņi - Lāčplēši</t>
  </si>
  <si>
    <t>A100315400006</t>
  </si>
  <si>
    <t>RU06</t>
  </si>
  <si>
    <t>Pudāni - Jaunkalniņi</t>
  </si>
  <si>
    <t>A100315400007</t>
  </si>
  <si>
    <t>RU07</t>
  </si>
  <si>
    <t>Kalniņi - Daibiņi</t>
  </si>
  <si>
    <t>A100315400008</t>
  </si>
  <si>
    <t>RU08</t>
  </si>
  <si>
    <t>Bokāni - Dronkas</t>
  </si>
  <si>
    <t>A100315400009</t>
  </si>
  <si>
    <t>RU09</t>
  </si>
  <si>
    <t>Ausmas - Baldones</t>
  </si>
  <si>
    <t>A100315400010</t>
  </si>
  <si>
    <t>RU10</t>
  </si>
  <si>
    <t>Miezīši - Ezerpurva kapsēta</t>
  </si>
  <si>
    <t>A200315400011</t>
  </si>
  <si>
    <t>RU11</t>
  </si>
  <si>
    <t>Alkšņi - Muktāni</t>
  </si>
  <si>
    <t>A100315400012</t>
  </si>
  <si>
    <t>RU12</t>
  </si>
  <si>
    <t>Sīļu ceļš</t>
  </si>
  <si>
    <t>A100315400013</t>
  </si>
  <si>
    <t>RU13</t>
  </si>
  <si>
    <t>Bērzakrogs - Stagari</t>
  </si>
  <si>
    <t>A100315400014</t>
  </si>
  <si>
    <t>RU14</t>
  </si>
  <si>
    <t>Bērzakrogs - Pūpoli</t>
  </si>
  <si>
    <t>A100315400015</t>
  </si>
  <si>
    <t>RU15</t>
  </si>
  <si>
    <t>Slate - Mežmaļi</t>
  </si>
  <si>
    <t>A100315400016</t>
  </si>
  <si>
    <t>RU16</t>
  </si>
  <si>
    <t>Strautiņu ceļš</t>
  </si>
  <si>
    <t>RU17</t>
  </si>
  <si>
    <t>Skromu ceļš</t>
  </si>
  <si>
    <t>A100315400059</t>
  </si>
  <si>
    <t>RU59</t>
  </si>
  <si>
    <t>Skolas ceļš</t>
  </si>
  <si>
    <t>A100315400018</t>
  </si>
  <si>
    <t>RU18</t>
  </si>
  <si>
    <t>Slate - Grantskalni</t>
  </si>
  <si>
    <t>B100315400019</t>
  </si>
  <si>
    <t>RU19</t>
  </si>
  <si>
    <t>Krastiņi - Silanči</t>
  </si>
  <si>
    <t>B100315400020</t>
  </si>
  <si>
    <t>RU20</t>
  </si>
  <si>
    <t>Lakstīgalas - Sakši</t>
  </si>
  <si>
    <t>B100315400021</t>
  </si>
  <si>
    <t>RU21</t>
  </si>
  <si>
    <t>Atpūtas - Ģevrāni</t>
  </si>
  <si>
    <t>B100315400022</t>
  </si>
  <si>
    <t>RU22</t>
  </si>
  <si>
    <t>Vāveres - Krūmiņi</t>
  </si>
  <si>
    <t>B100315400023</t>
  </si>
  <si>
    <t>RU23</t>
  </si>
  <si>
    <t>Bērzakapi - Mežmaļi</t>
  </si>
  <si>
    <t>B100315400024</t>
  </si>
  <si>
    <t>RU24</t>
  </si>
  <si>
    <t>Geidāni - Lauciņi</t>
  </si>
  <si>
    <t>B200315400025</t>
  </si>
  <si>
    <t>RU25</t>
  </si>
  <si>
    <t>Stagari - Asares pagasta robeža</t>
  </si>
  <si>
    <t>B100315400026</t>
  </si>
  <si>
    <t>RU26</t>
  </si>
  <si>
    <t>Mazslate - Stapāni</t>
  </si>
  <si>
    <t>B100315400027</t>
  </si>
  <si>
    <t>RU27</t>
  </si>
  <si>
    <t>Kadiķi - Mežsētas</t>
  </si>
  <si>
    <t>B100315400028</t>
  </si>
  <si>
    <t>RU28</t>
  </si>
  <si>
    <t>Kaktiņu ceļš</t>
  </si>
  <si>
    <t>B100315400029</t>
  </si>
  <si>
    <t>RU29</t>
  </si>
  <si>
    <t>Klāvdruvas ceļš</t>
  </si>
  <si>
    <t>B100315400030</t>
  </si>
  <si>
    <t>RU30</t>
  </si>
  <si>
    <t>Zemzari - Mednieki</t>
  </si>
  <si>
    <t>C100315400031</t>
  </si>
  <si>
    <t>RU31</t>
  </si>
  <si>
    <t>Apakši - Červonka</t>
  </si>
  <si>
    <t>C100315400032</t>
  </si>
  <si>
    <t>RU32</t>
  </si>
  <si>
    <t>Kadiķi - Virbuļi</t>
  </si>
  <si>
    <t>C100315400033</t>
  </si>
  <si>
    <t>RU33</t>
  </si>
  <si>
    <t>Prodiņi - Izabelinas kapi</t>
  </si>
  <si>
    <t>C100315400034</t>
  </si>
  <si>
    <t>RU34</t>
  </si>
  <si>
    <t>Saulrieti - Vārpiņas</t>
  </si>
  <si>
    <t>C100315400035</t>
  </si>
  <si>
    <t>RU35</t>
  </si>
  <si>
    <t>Avenes - Asarīši</t>
  </si>
  <si>
    <t>C100315400036</t>
  </si>
  <si>
    <t>RU36</t>
  </si>
  <si>
    <t>Vāverīšu ceļš</t>
  </si>
  <si>
    <t>C100315400037</t>
  </si>
  <si>
    <t>RU37</t>
  </si>
  <si>
    <t>Tomānu ceļš</t>
  </si>
  <si>
    <t>C100315400038</t>
  </si>
  <si>
    <t>RU38</t>
  </si>
  <si>
    <t>Latgaļi - Luksti</t>
  </si>
  <si>
    <t>C100315400039</t>
  </si>
  <si>
    <t>RU39</t>
  </si>
  <si>
    <t>Krūkļi - Dimbas</t>
  </si>
  <si>
    <t>C100315400040</t>
  </si>
  <si>
    <t>RU40</t>
  </si>
  <si>
    <t>Lauksargu ceļš</t>
  </si>
  <si>
    <t>C100315400041</t>
  </si>
  <si>
    <t>RU41</t>
  </si>
  <si>
    <t>Miezīši - Puteņi</t>
  </si>
  <si>
    <t>C100315400042</t>
  </si>
  <si>
    <t>RU42</t>
  </si>
  <si>
    <t>Viesuļi</t>
  </si>
  <si>
    <t>C100315400043</t>
  </si>
  <si>
    <t>RU43</t>
  </si>
  <si>
    <t>Laukgaļi - Druvas</t>
  </si>
  <si>
    <t>C100315400044</t>
  </si>
  <si>
    <t>RU44</t>
  </si>
  <si>
    <t>Sēļu ceļš</t>
  </si>
  <si>
    <t>C100315400045</t>
  </si>
  <si>
    <t>RU45</t>
  </si>
  <si>
    <t>Brimaņi - Pagasta rob.</t>
  </si>
  <si>
    <t>C100315400046</t>
  </si>
  <si>
    <t>RU46</t>
  </si>
  <si>
    <t>Debesnieki - Spēlēni</t>
  </si>
  <si>
    <t>C100315400047</t>
  </si>
  <si>
    <t>RU47</t>
  </si>
  <si>
    <t>Kalna ceļš</t>
  </si>
  <si>
    <t>C100315400048</t>
  </si>
  <si>
    <t>RU48</t>
  </si>
  <si>
    <t>Krūmiņi - Smiltaines</t>
  </si>
  <si>
    <t>C100315400049</t>
  </si>
  <si>
    <t>RU49</t>
  </si>
  <si>
    <t>Ļūcānu ceļš</t>
  </si>
  <si>
    <t>C100315400050</t>
  </si>
  <si>
    <t>RU50</t>
  </si>
  <si>
    <t>Cinīši - Dronkas</t>
  </si>
  <si>
    <t>C100315400051</t>
  </si>
  <si>
    <t>RU51</t>
  </si>
  <si>
    <t>Kapu ceļš</t>
  </si>
  <si>
    <t>C100315400052</t>
  </si>
  <si>
    <t>RU52</t>
  </si>
  <si>
    <t>Kultūras nams-Bogdāni</t>
  </si>
  <si>
    <t>C100315400053</t>
  </si>
  <si>
    <t>RU53</t>
  </si>
  <si>
    <t>Kalniņi-Attīrīšanas iekārtas</t>
  </si>
  <si>
    <t>C100315400054</t>
  </si>
  <si>
    <t>RU54</t>
  </si>
  <si>
    <t>Atvari-Spāres</t>
  </si>
  <si>
    <t>C100315400055</t>
  </si>
  <si>
    <t>RU55</t>
  </si>
  <si>
    <t>Raiņa ceļš</t>
  </si>
  <si>
    <t>C100315400056</t>
  </si>
  <si>
    <t>RU56</t>
  </si>
  <si>
    <t>Kaimiņu ceļš</t>
  </si>
  <si>
    <t>C100315400057</t>
  </si>
  <si>
    <t>RU57</t>
  </si>
  <si>
    <t>Muižas ceļš</t>
  </si>
  <si>
    <t>C100315400058</t>
  </si>
  <si>
    <t>RU58</t>
  </si>
  <si>
    <t>Salaspils ceļš</t>
  </si>
  <si>
    <t>C100315400060</t>
  </si>
  <si>
    <t>RU60</t>
  </si>
  <si>
    <t>Jaunais ceļš</t>
  </si>
  <si>
    <t>Velo-gājēju celiņš</t>
  </si>
  <si>
    <t>Kopā ceļi un ielas Rubenes pagastā</t>
  </si>
  <si>
    <t>Zasas pagasts</t>
  </si>
  <si>
    <t>A100316100001</t>
  </si>
  <si>
    <t>ZA01</t>
  </si>
  <si>
    <t>Zasa-Ģērķāni</t>
  </si>
  <si>
    <t>A200316100002</t>
  </si>
  <si>
    <t>ZA02</t>
  </si>
  <si>
    <t>Krustceles-Dignāja</t>
  </si>
  <si>
    <t>A100316100003</t>
  </si>
  <si>
    <t>ZA03</t>
  </si>
  <si>
    <t>Ogas-Puravanagi</t>
  </si>
  <si>
    <t>A100316100004</t>
  </si>
  <si>
    <t>ZA04</t>
  </si>
  <si>
    <t>Zasa-Pabērži-Ceļinieki</t>
  </si>
  <si>
    <t>A100316100005</t>
  </si>
  <si>
    <t>ZA05</t>
  </si>
  <si>
    <t>Silajuri-Akmeņāres</t>
  </si>
  <si>
    <t>A100316100006</t>
  </si>
  <si>
    <t>ZA06</t>
  </si>
  <si>
    <t>Mežgala skola- Landzāni</t>
  </si>
  <si>
    <t>A100316100007</t>
  </si>
  <si>
    <t>ZA07</t>
  </si>
  <si>
    <t>Akmeņāres-šoseja</t>
  </si>
  <si>
    <t>A200316100008</t>
  </si>
  <si>
    <t>ZA08</t>
  </si>
  <si>
    <t>Bērzgale - Medesnieki</t>
  </si>
  <si>
    <t>A100316100009</t>
  </si>
  <si>
    <t>ZA09</t>
  </si>
  <si>
    <t>Zasa-Krastiņi-Ogas</t>
  </si>
  <si>
    <t>B100316100011</t>
  </si>
  <si>
    <t>ZA11</t>
  </si>
  <si>
    <t>Zasa - Mūrieši</t>
  </si>
  <si>
    <t>B100316100012</t>
  </si>
  <si>
    <t>ZA12</t>
  </si>
  <si>
    <t>Jaunzemi-Brāģi</t>
  </si>
  <si>
    <t>B100316100014</t>
  </si>
  <si>
    <t>ZA14</t>
  </si>
  <si>
    <t>Sīpulāni - Ceļinieki</t>
  </si>
  <si>
    <t>B100316100015</t>
  </si>
  <si>
    <t>ZA15</t>
  </si>
  <si>
    <t>Aloti-Kurši</t>
  </si>
  <si>
    <t>B100316100016</t>
  </si>
  <si>
    <t>ZA16</t>
  </si>
  <si>
    <t>Liepas - Mežniecība</t>
  </si>
  <si>
    <t>C100316100017</t>
  </si>
  <si>
    <t>ZA17</t>
  </si>
  <si>
    <t>Vandānu ceļš-Līči</t>
  </si>
  <si>
    <t>C100316100018</t>
  </si>
  <si>
    <t>ZA18</t>
  </si>
  <si>
    <t>Pļaviņas - Medņi</t>
  </si>
  <si>
    <t>C100316100020</t>
  </si>
  <si>
    <t>ZA20</t>
  </si>
  <si>
    <t>Gaiļi-Līkceļi</t>
  </si>
  <si>
    <t>C100316100021</t>
  </si>
  <si>
    <t>ZA21</t>
  </si>
  <si>
    <t>Mežgala skola - Neretas</t>
  </si>
  <si>
    <t>C100316100023</t>
  </si>
  <si>
    <t>ZA23</t>
  </si>
  <si>
    <t>Ezerlejiņas-Mežvidi</t>
  </si>
  <si>
    <t>C200316100024</t>
  </si>
  <si>
    <t>ZA24</t>
  </si>
  <si>
    <t>Ezerlejiņas-Līdumnieki</t>
  </si>
  <si>
    <t>C100316100025</t>
  </si>
  <si>
    <t>ZA25</t>
  </si>
  <si>
    <t>Vilciņi - Kļavinski</t>
  </si>
  <si>
    <t>C100316100026</t>
  </si>
  <si>
    <t>ZA26</t>
  </si>
  <si>
    <t>Mežziņi - Griķi</t>
  </si>
  <si>
    <t>C100316100028</t>
  </si>
  <si>
    <t>ZA28</t>
  </si>
  <si>
    <t>Rūķīši - Jaunliepiņas</t>
  </si>
  <si>
    <t>C100316100029</t>
  </si>
  <si>
    <t>ZA29</t>
  </si>
  <si>
    <t>Ceļinieki - Smilts karjers</t>
  </si>
  <si>
    <t>C100316100030</t>
  </si>
  <si>
    <t>ZA30</t>
  </si>
  <si>
    <t>Ceļš Staģi</t>
  </si>
  <si>
    <t>C100316100031</t>
  </si>
  <si>
    <t>ZA31</t>
  </si>
  <si>
    <t>Liepas - Ratnieki</t>
  </si>
  <si>
    <t>C100316100013</t>
  </si>
  <si>
    <t>ZA13</t>
  </si>
  <si>
    <t>Liepas - Mētras</t>
  </si>
  <si>
    <t>C100316100019</t>
  </si>
  <si>
    <t>ZA19</t>
  </si>
  <si>
    <t>Bedrītes - Jaunraiņi</t>
  </si>
  <si>
    <t>C100316100010</t>
  </si>
  <si>
    <t>ZA10</t>
  </si>
  <si>
    <t>Stiebriņu ceļš</t>
  </si>
  <si>
    <t>D100316100001</t>
  </si>
  <si>
    <t>Sila iela</t>
  </si>
  <si>
    <t>D100316100002</t>
  </si>
  <si>
    <t>Zaļā iela</t>
  </si>
  <si>
    <t>D100316100003</t>
  </si>
  <si>
    <t>Lauku iela</t>
  </si>
  <si>
    <t>Kopā ceļi un ielas Zasas pagastā</t>
  </si>
  <si>
    <t>Leimaņu pagasts</t>
  </si>
  <si>
    <t>A100315100001</t>
  </si>
  <si>
    <t>LE01</t>
  </si>
  <si>
    <t>Vilkplēši-Mazzānāni</t>
  </si>
  <si>
    <t>A100315100002</t>
  </si>
  <si>
    <t>LE02</t>
  </si>
  <si>
    <t>Vārpiņas - Lapas</t>
  </si>
  <si>
    <t>A100315100003</t>
  </si>
  <si>
    <t>LE03</t>
  </si>
  <si>
    <t>Bērzgale -Medesnieki</t>
  </si>
  <si>
    <t>A200315100004</t>
  </si>
  <si>
    <t>LE04</t>
  </si>
  <si>
    <t>Skrīveri - Dodeļi</t>
  </si>
  <si>
    <t>A100315100005</t>
  </si>
  <si>
    <t>LE05</t>
  </si>
  <si>
    <t>Leimaņi - Sējiņi</t>
  </si>
  <si>
    <t>A100315100021</t>
  </si>
  <si>
    <t>LE21</t>
  </si>
  <si>
    <t>Mežgale - Imanti</t>
  </si>
  <si>
    <t>B100315100006</t>
  </si>
  <si>
    <t>LE06</t>
  </si>
  <si>
    <t>Priekšāni - Dodeļi</t>
  </si>
  <si>
    <t>B100315100007</t>
  </si>
  <si>
    <t>LE07</t>
  </si>
  <si>
    <t>Stradi - Cīrulīši</t>
  </si>
  <si>
    <t>B200315100008</t>
  </si>
  <si>
    <t>LE08</t>
  </si>
  <si>
    <t>Bērzgale-Sidrabiņi</t>
  </si>
  <si>
    <t>B100315100009</t>
  </si>
  <si>
    <t>LE09</t>
  </si>
  <si>
    <t>Bērzgale - Stradi</t>
  </si>
  <si>
    <t>B100315100010</t>
  </si>
  <si>
    <t>LE10</t>
  </si>
  <si>
    <t>Vagāni - Skrīveri</t>
  </si>
  <si>
    <t>B100315100011</t>
  </si>
  <si>
    <t>LE11</t>
  </si>
  <si>
    <t>Rūķīši - Riekstiņi</t>
  </si>
  <si>
    <t>B100315100012</t>
  </si>
  <si>
    <t>LE12</t>
  </si>
  <si>
    <t>Kalēji - Šķērstāni</t>
  </si>
  <si>
    <t>B100315100013</t>
  </si>
  <si>
    <t>LE13</t>
  </si>
  <si>
    <t>Mežgale - Zodāni</t>
  </si>
  <si>
    <t>B100315100014</t>
  </si>
  <si>
    <t>LE14</t>
  </si>
  <si>
    <t>Mežgale - Grantiņi</t>
  </si>
  <si>
    <t>B100315100015</t>
  </si>
  <si>
    <t>LE15</t>
  </si>
  <si>
    <t>Priedes-Līči</t>
  </si>
  <si>
    <t>B100315100016</t>
  </si>
  <si>
    <t>LE16</t>
  </si>
  <si>
    <t>Pļaviņas-Purmaļi</t>
  </si>
  <si>
    <t>B100315100017</t>
  </si>
  <si>
    <t>LE17</t>
  </si>
  <si>
    <t>Pureņi - Lejas Kalnieši</t>
  </si>
  <si>
    <t>C100315100019</t>
  </si>
  <si>
    <t>LE19</t>
  </si>
  <si>
    <t>Līvas - Rugāji</t>
  </si>
  <si>
    <t>C100315100020</t>
  </si>
  <si>
    <t>LE20</t>
  </si>
  <si>
    <t>Kapāres - Dzelzīši</t>
  </si>
  <si>
    <t>C100315100022</t>
  </si>
  <si>
    <t>LE22</t>
  </si>
  <si>
    <t>Silvas-Lāčplēši</t>
  </si>
  <si>
    <t>C100315100023</t>
  </si>
  <si>
    <t>LE23</t>
  </si>
  <si>
    <t>Silvas - Ezermalas</t>
  </si>
  <si>
    <t>C100315100025</t>
  </si>
  <si>
    <t>LE25</t>
  </si>
  <si>
    <t>Audriņi - Vecumi</t>
  </si>
  <si>
    <t>C100315100026</t>
  </si>
  <si>
    <t>LE26</t>
  </si>
  <si>
    <t>Skrīveri - Ezermalasi</t>
  </si>
  <si>
    <t>C100315100027</t>
  </si>
  <si>
    <t>LE27</t>
  </si>
  <si>
    <t>Āres - Vāgāni</t>
  </si>
  <si>
    <t>C100315100024</t>
  </si>
  <si>
    <t>LE24</t>
  </si>
  <si>
    <t>Pļaviņas - Klāvi</t>
  </si>
  <si>
    <t>C100315100018</t>
  </si>
  <si>
    <t>LE18</t>
  </si>
  <si>
    <t>Ēnaviņas -Mežgale</t>
  </si>
  <si>
    <t>D100315100001</t>
  </si>
  <si>
    <t>Nākotnes iela</t>
  </si>
  <si>
    <t>Kopā ceļi un ielas Leimaņu pagastā</t>
  </si>
  <si>
    <t>Kalna pagasts</t>
  </si>
  <si>
    <t>A100314800001</t>
  </si>
  <si>
    <t>KA01</t>
  </si>
  <si>
    <t>Vidsala - Spuldzenieki</t>
  </si>
  <si>
    <t>A100314800002</t>
  </si>
  <si>
    <t>KA02</t>
  </si>
  <si>
    <t>Kalnajāņi - Skalbes</t>
  </si>
  <si>
    <t>A100314800003</t>
  </si>
  <si>
    <t>KA03</t>
  </si>
  <si>
    <t>Ķioci - Ķeņģi</t>
  </si>
  <si>
    <t>A100314800004</t>
  </si>
  <si>
    <t>KA04</t>
  </si>
  <si>
    <t>Laukezeriņi - Vidsalas krējotava</t>
  </si>
  <si>
    <t>A100314800005</t>
  </si>
  <si>
    <t>KA05</t>
  </si>
  <si>
    <t>Dzintari - Krūkliņi</t>
  </si>
  <si>
    <t>A100314800007</t>
  </si>
  <si>
    <t>KA07</t>
  </si>
  <si>
    <t>Dzintari - Desāres</t>
  </si>
  <si>
    <t>A100314800006</t>
  </si>
  <si>
    <t>KA06</t>
  </si>
  <si>
    <t>Upespriekulāni - Ziedi</t>
  </si>
  <si>
    <t>A100314800008</t>
  </si>
  <si>
    <t>KA08</t>
  </si>
  <si>
    <t>Upespriekulāni - Priekulāni</t>
  </si>
  <si>
    <t>A100314800009</t>
  </si>
  <si>
    <t>KA09</t>
  </si>
  <si>
    <t>Kadiķi - Melnstradi</t>
  </si>
  <si>
    <t>A100314800010</t>
  </si>
  <si>
    <t>KA10</t>
  </si>
  <si>
    <t>Akoti-Magones</t>
  </si>
  <si>
    <t>A100314800011</t>
  </si>
  <si>
    <t>KA11</t>
  </si>
  <si>
    <t>Mežzemes skola - Minsteri</t>
  </si>
  <si>
    <t>A100314800012</t>
  </si>
  <si>
    <t>KA12</t>
  </si>
  <si>
    <t>Atvari-Ūdenāni</t>
  </si>
  <si>
    <t>A100314800013</t>
  </si>
  <si>
    <t>KA13</t>
  </si>
  <si>
    <t>Kalnbirzes - Gobas</t>
  </si>
  <si>
    <t>A100314800014</t>
  </si>
  <si>
    <t>KA14</t>
  </si>
  <si>
    <t>Vēsmas - Ūdenstornis</t>
  </si>
  <si>
    <t>B200314800015</t>
  </si>
  <si>
    <t>KA15</t>
  </si>
  <si>
    <t>Ķioci - Ķiocu kapi</t>
  </si>
  <si>
    <t>B100314800016</t>
  </si>
  <si>
    <t>KA16</t>
  </si>
  <si>
    <t>Liekņas - Sudrabiņu grants karjers</t>
  </si>
  <si>
    <t>B100314800017</t>
  </si>
  <si>
    <t>KA17</t>
  </si>
  <si>
    <t>Ģeidas - Starenieki</t>
  </si>
  <si>
    <t>B100314800018</t>
  </si>
  <si>
    <t>KA18</t>
  </si>
  <si>
    <t>Cīrulīši - Bajāri</t>
  </si>
  <si>
    <t>B100314800019</t>
  </si>
  <si>
    <t>KA19</t>
  </si>
  <si>
    <t>Ezerieši - Prodnieki</t>
  </si>
  <si>
    <t>B100314800020</t>
  </si>
  <si>
    <t>KA20</t>
  </si>
  <si>
    <t>Pakalnes - Cielavas</t>
  </si>
  <si>
    <t>B100314800021</t>
  </si>
  <si>
    <t>KA21</t>
  </si>
  <si>
    <t>Klaucāni - Blaumaņi</t>
  </si>
  <si>
    <t>B100314800022</t>
  </si>
  <si>
    <t>KA22</t>
  </si>
  <si>
    <t>Pakalnes - Lejupes</t>
  </si>
  <si>
    <t>B100314800023</t>
  </si>
  <si>
    <t>KA23</t>
  </si>
  <si>
    <t>Atvari - Niedrīši</t>
  </si>
  <si>
    <t>B100314800024</t>
  </si>
  <si>
    <t>KA24</t>
  </si>
  <si>
    <t>Lāči - Dārznieki</t>
  </si>
  <si>
    <t>B100314800025</t>
  </si>
  <si>
    <t>KA25</t>
  </si>
  <si>
    <t>Bērzieši - Liepkalni</t>
  </si>
  <si>
    <t>B100314800026</t>
  </si>
  <si>
    <t>KA26</t>
  </si>
  <si>
    <t>Priednieki - Poriņi</t>
  </si>
  <si>
    <t>B100314800027</t>
  </si>
  <si>
    <t>KA27</t>
  </si>
  <si>
    <t>Pilskalni - Lejāres</t>
  </si>
  <si>
    <t>B100314800028</t>
  </si>
  <si>
    <t>KA28</t>
  </si>
  <si>
    <t>Niedrīši - Kalnbirzes</t>
  </si>
  <si>
    <t>B100314800029</t>
  </si>
  <si>
    <t>KA29</t>
  </si>
  <si>
    <t>Āriņi - Lakstīgalas</t>
  </si>
  <si>
    <t>B100314800030</t>
  </si>
  <si>
    <t>KA30</t>
  </si>
  <si>
    <t>Grāvlejas - Līdumi</t>
  </si>
  <si>
    <t>B100314800031</t>
  </si>
  <si>
    <t>KA31</t>
  </si>
  <si>
    <t>Kadiķi - Attīrīšanas iekārtas</t>
  </si>
  <si>
    <t>C100314800032</t>
  </si>
  <si>
    <t>KA32</t>
  </si>
  <si>
    <t>Poriņi - Drēģi</t>
  </si>
  <si>
    <t>C100314800034</t>
  </si>
  <si>
    <t>KA34</t>
  </si>
  <si>
    <t>Jaunvagulāni - Vagulāni</t>
  </si>
  <si>
    <t>C100314800035</t>
  </si>
  <si>
    <t>KA35</t>
  </si>
  <si>
    <t>Starenieki - Lejas Ūdenāni</t>
  </si>
  <si>
    <t>C100314800036</t>
  </si>
  <si>
    <t>KA36</t>
  </si>
  <si>
    <t>Pīlādži - Ošāres</t>
  </si>
  <si>
    <t>C100314800037</t>
  </si>
  <si>
    <t>KA37</t>
  </si>
  <si>
    <t>Kalnajāņi - Buivāni</t>
  </si>
  <si>
    <t>C100314800038</t>
  </si>
  <si>
    <t>KA38</t>
  </si>
  <si>
    <t>Ceriņi - Mazrepiņi</t>
  </si>
  <si>
    <t>C100314800039</t>
  </si>
  <si>
    <t>KA39</t>
  </si>
  <si>
    <t>Skrimbļi - Rozes</t>
  </si>
  <si>
    <t>C100314800040</t>
  </si>
  <si>
    <t>KA40</t>
  </si>
  <si>
    <t>Zemāni - Radziņi</t>
  </si>
  <si>
    <t>C100314800041</t>
  </si>
  <si>
    <t>KA41</t>
  </si>
  <si>
    <t>Blaumaņi - Nomalnieki</t>
  </si>
  <si>
    <t>C100314800042</t>
  </si>
  <si>
    <t>KA42</t>
  </si>
  <si>
    <t>Grāvlejas - Lazdiņas</t>
  </si>
  <si>
    <t>Kopā ceļi un ielas Kalna pagastā</t>
  </si>
  <si>
    <t>Atašienes pagasts</t>
  </si>
  <si>
    <t>A100314200001</t>
  </si>
  <si>
    <t>AT01</t>
  </si>
  <si>
    <t>Marinzeja-Rijnieki</t>
  </si>
  <si>
    <t>A100314200002</t>
  </si>
  <si>
    <t>AT02</t>
  </si>
  <si>
    <t>Lindāni-Zalāni-Rijnieki</t>
  </si>
  <si>
    <t>A100314200003</t>
  </si>
  <si>
    <t>AT03</t>
  </si>
  <si>
    <t>Atašiene-Joksti-Zalāni</t>
  </si>
  <si>
    <t>A100314200004</t>
  </si>
  <si>
    <t>AT04</t>
  </si>
  <si>
    <t>Joksti-Agrārbanka</t>
  </si>
  <si>
    <t>A100314200005</t>
  </si>
  <si>
    <t>AT05</t>
  </si>
  <si>
    <t>Atašiene-Karoliņi</t>
  </si>
  <si>
    <t>A100314200008</t>
  </si>
  <si>
    <t>AT08</t>
  </si>
  <si>
    <t>Pilskalns-Zirnaites</t>
  </si>
  <si>
    <t>A200314200009</t>
  </si>
  <si>
    <t>AT09</t>
  </si>
  <si>
    <t>Nārtas-Stalidzāni-Silagals</t>
  </si>
  <si>
    <t>A100314200010</t>
  </si>
  <si>
    <t>AT10</t>
  </si>
  <si>
    <t>Loškas-Zirnaites</t>
  </si>
  <si>
    <t>A100314200018</t>
  </si>
  <si>
    <t>AT18</t>
  </si>
  <si>
    <t>Bojāri-Lakstiņi</t>
  </si>
  <si>
    <t>A100314200019</t>
  </si>
  <si>
    <t>AT19</t>
  </si>
  <si>
    <t>Ezerpodnieki-Mežāres pagasta robeža</t>
  </si>
  <si>
    <t>A100314200020</t>
  </si>
  <si>
    <t>AT20</t>
  </si>
  <si>
    <t>Kozuliņi- Lipuškas</t>
  </si>
  <si>
    <t>B100314200006</t>
  </si>
  <si>
    <t>AT06</t>
  </si>
  <si>
    <t>Atašiene-Jaunpodnieki</t>
  </si>
  <si>
    <t>B100314200007</t>
  </si>
  <si>
    <t>AT07</t>
  </si>
  <si>
    <t>Trošku ceļš</t>
  </si>
  <si>
    <t>B100314200012</t>
  </si>
  <si>
    <t>AT12</t>
  </si>
  <si>
    <t>Grandāni-Borovkas kūdras purvs</t>
  </si>
  <si>
    <t>B100314200017</t>
  </si>
  <si>
    <t>AT17</t>
  </si>
  <si>
    <t>Bojāri-Vikšeri</t>
  </si>
  <si>
    <t>B100314200021</t>
  </si>
  <si>
    <t>AT21</t>
  </si>
  <si>
    <t>Bērzu ceļš</t>
  </si>
  <si>
    <t>B100314200022</t>
  </si>
  <si>
    <t>AT22</t>
  </si>
  <si>
    <t>Rijnieki-Eiduki</t>
  </si>
  <si>
    <t>B100314200023</t>
  </si>
  <si>
    <t>AT23</t>
  </si>
  <si>
    <t>Trošku ceļš Nr.8</t>
  </si>
  <si>
    <t>B100314200024</t>
  </si>
  <si>
    <t>AT24</t>
  </si>
  <si>
    <t>Karasevu ceļš</t>
  </si>
  <si>
    <t>B100314200025</t>
  </si>
  <si>
    <t>AT25</t>
  </si>
  <si>
    <t>Stacijas ceļš</t>
  </si>
  <si>
    <t>C100314200011</t>
  </si>
  <si>
    <t>AT11</t>
  </si>
  <si>
    <t>Driksnas ceļš</t>
  </si>
  <si>
    <t>C100314200016</t>
  </si>
  <si>
    <t>AT16</t>
  </si>
  <si>
    <t>Putniņi- Putniņu purvs</t>
  </si>
  <si>
    <t>C100314200014</t>
  </si>
  <si>
    <t>AT14</t>
  </si>
  <si>
    <t>Joksti-Stutka</t>
  </si>
  <si>
    <t>C100314200015</t>
  </si>
  <si>
    <t>AT15</t>
  </si>
  <si>
    <t>Atašiene-Grandāni</t>
  </si>
  <si>
    <t>C100314200026</t>
  </si>
  <si>
    <t>AT26</t>
  </si>
  <si>
    <t>Stadiona ceļš</t>
  </si>
  <si>
    <t>C100314200027</t>
  </si>
  <si>
    <t>AT27</t>
  </si>
  <si>
    <t>Jokstu ceļš Nr.19</t>
  </si>
  <si>
    <t>C100314200013</t>
  </si>
  <si>
    <t>AT13</t>
  </si>
  <si>
    <t>Alejas-Jaunalejas</t>
  </si>
  <si>
    <t>D100314200001</t>
  </si>
  <si>
    <t>Alejas iela</t>
  </si>
  <si>
    <t>D100314200002</t>
  </si>
  <si>
    <t>Teiču iela</t>
  </si>
  <si>
    <t>D100314200003</t>
  </si>
  <si>
    <t>Bērzu iela</t>
  </si>
  <si>
    <t>D100314200004</t>
  </si>
  <si>
    <t xml:space="preserve">Avotu iela </t>
  </si>
  <si>
    <t>D100314200005</t>
  </si>
  <si>
    <t>Draudzības iela</t>
  </si>
  <si>
    <t>D100314200006</t>
  </si>
  <si>
    <t>Līgo iela</t>
  </si>
  <si>
    <t>D100314200007</t>
  </si>
  <si>
    <t>Grēcinieku iela</t>
  </si>
  <si>
    <t>D100314200008</t>
  </si>
  <si>
    <t>Ceriņu iela</t>
  </si>
  <si>
    <t>D100314200009</t>
  </si>
  <si>
    <t>D100314200010</t>
  </si>
  <si>
    <t>Vīraksnes iela</t>
  </si>
  <si>
    <t>D100314200011</t>
  </si>
  <si>
    <t>Māras iela</t>
  </si>
  <si>
    <t>Kopā ceļi un ielas Atašienes pagastā</t>
  </si>
  <si>
    <t>Vīpes pagasts</t>
  </si>
  <si>
    <t>A100316000004</t>
  </si>
  <si>
    <t>VI04</t>
  </si>
  <si>
    <t>Trepe-Ezermuiža</t>
  </si>
  <si>
    <t>A100316000014</t>
  </si>
  <si>
    <t>VI14</t>
  </si>
  <si>
    <t>Brīvāres-Kučenieki</t>
  </si>
  <si>
    <t>A100316000016</t>
  </si>
  <si>
    <t>VI16</t>
  </si>
  <si>
    <t>A/c Trepe-Poļakas-A/c Rīga-Daugavpils</t>
  </si>
  <si>
    <t>B100316000005</t>
  </si>
  <si>
    <t>VI05</t>
  </si>
  <si>
    <t>Landzāni-Ezermuiža</t>
  </si>
  <si>
    <t>B100316000007</t>
  </si>
  <si>
    <t>VI07</t>
  </si>
  <si>
    <t>Landzāni-Vīpe</t>
  </si>
  <si>
    <t>B100316000008</t>
  </si>
  <si>
    <t>VI08</t>
  </si>
  <si>
    <t>Vīpes skola-Luksti</t>
  </si>
  <si>
    <t>B100316000010</t>
  </si>
  <si>
    <t>VI10</t>
  </si>
  <si>
    <t>Vīpes skola-Birzmalieši</t>
  </si>
  <si>
    <t>B100316000011</t>
  </si>
  <si>
    <t>VI11</t>
  </si>
  <si>
    <t>Žagari-Migliņas</t>
  </si>
  <si>
    <t>B100316000012</t>
  </si>
  <si>
    <t>VI12</t>
  </si>
  <si>
    <t>Ozolnieki-Ezerķikaukas</t>
  </si>
  <si>
    <t>B100316000020</t>
  </si>
  <si>
    <t>VI20</t>
  </si>
  <si>
    <t>Vidulejas-Straumnieki</t>
  </si>
  <si>
    <t>B100316000024</t>
  </si>
  <si>
    <t>VI24</t>
  </si>
  <si>
    <t>Sniedzinieki-Kūrāni</t>
  </si>
  <si>
    <t>B100316000029</t>
  </si>
  <si>
    <t>VI29</t>
  </si>
  <si>
    <t>Mežmuiža-Zeltiņi</t>
  </si>
  <si>
    <t>C100316000001</t>
  </si>
  <si>
    <t>VI01</t>
  </si>
  <si>
    <t>Klusumi-Elkšņi</t>
  </si>
  <si>
    <t>C100316000002</t>
  </si>
  <si>
    <t>VI02</t>
  </si>
  <si>
    <t>Landzāni-Birztalas</t>
  </si>
  <si>
    <t>C100316000003</t>
  </si>
  <si>
    <t>VI03</t>
  </si>
  <si>
    <t>Nomales-Pilskalnu kapi</t>
  </si>
  <si>
    <t>C100316000006</t>
  </si>
  <si>
    <t>VI06</t>
  </si>
  <si>
    <t>Pāķi-Ezermaļi</t>
  </si>
  <si>
    <t>C100316000013</t>
  </si>
  <si>
    <t>VI13</t>
  </si>
  <si>
    <t>Poļakas-Vizbuļi</t>
  </si>
  <si>
    <t>C100316000015</t>
  </si>
  <si>
    <t>VI15</t>
  </si>
  <si>
    <t>Kučernieki-Strautlejas</t>
  </si>
  <si>
    <t>C100316000019</t>
  </si>
  <si>
    <t>VI19</t>
  </si>
  <si>
    <t>Vidulejas-Biksti</t>
  </si>
  <si>
    <t>C100316000021</t>
  </si>
  <si>
    <t>VI21</t>
  </si>
  <si>
    <t>Kalnāres-Biksti</t>
  </si>
  <si>
    <t>C100316000022</t>
  </si>
  <si>
    <t>VI22</t>
  </si>
  <si>
    <t>Jaundruvu ferma-Jaundruvas</t>
  </si>
  <si>
    <t>C100316000023</t>
  </si>
  <si>
    <t>VI23</t>
  </si>
  <si>
    <t>Jaundruvas-Pludmales</t>
  </si>
  <si>
    <t>C100316000025</t>
  </si>
  <si>
    <t>VI25</t>
  </si>
  <si>
    <t>Kūrāni-Kūrānu kapi</t>
  </si>
  <si>
    <t>C100316000017</t>
  </si>
  <si>
    <t>VI17</t>
  </si>
  <si>
    <t>Lukstu ceļš</t>
  </si>
  <si>
    <t>C100316000018</t>
  </si>
  <si>
    <t>VI18</t>
  </si>
  <si>
    <t>Māsānu ceļš</t>
  </si>
  <si>
    <t>C200316000028</t>
  </si>
  <si>
    <t>VI28</t>
  </si>
  <si>
    <t>Prauliņi-Ezermuiža</t>
  </si>
  <si>
    <t>C100316000026</t>
  </si>
  <si>
    <t>VI26</t>
  </si>
  <si>
    <t>Trepe-Vuškārnieki</t>
  </si>
  <si>
    <t>C100316000027</t>
  </si>
  <si>
    <t>VI27</t>
  </si>
  <si>
    <t>Brīvāres-Poļaku karjers</t>
  </si>
  <si>
    <t>C100316000009</t>
  </si>
  <si>
    <t>VI09</t>
  </si>
  <si>
    <t>Landzāni-Vēveri</t>
  </si>
  <si>
    <t>C100316000032</t>
  </si>
  <si>
    <t>VI32</t>
  </si>
  <si>
    <t>Ļovāni-Trepe</t>
  </si>
  <si>
    <t>C100316000030</t>
  </si>
  <si>
    <t>VI30</t>
  </si>
  <si>
    <t>Slīpie-Liepsalas</t>
  </si>
  <si>
    <t>C100316000031</t>
  </si>
  <si>
    <t>VI31</t>
  </si>
  <si>
    <t>Kalnišķi-Stikāni</t>
  </si>
  <si>
    <t>D100316000001</t>
  </si>
  <si>
    <t>Vārkaļu iela</t>
  </si>
  <si>
    <t>D100316000002</t>
  </si>
  <si>
    <t>Jaunā iela</t>
  </si>
  <si>
    <t>D100316000003</t>
  </si>
  <si>
    <t>Dzintaru iela</t>
  </si>
  <si>
    <t>D100316000004</t>
  </si>
  <si>
    <t>Neretas iela</t>
  </si>
  <si>
    <t>Kopā ceļi un ielas Vīpes pagastā</t>
  </si>
  <si>
    <t>Mežāres pagasts</t>
  </si>
  <si>
    <t>A100315200001</t>
  </si>
  <si>
    <t>ME01</t>
  </si>
  <si>
    <t>Ļamāni-Rožlejas</t>
  </si>
  <si>
    <t>A100315200003</t>
  </si>
  <si>
    <t>ME03</t>
  </si>
  <si>
    <t>Ļamāni-Luksti</t>
  </si>
  <si>
    <t>A100315200007</t>
  </si>
  <si>
    <t>ME07</t>
  </si>
  <si>
    <t>Bērziņi-Podnieki</t>
  </si>
  <si>
    <t>A100315200008</t>
  </si>
  <si>
    <t>ME08</t>
  </si>
  <si>
    <t>Gobiņas-Stiklēri</t>
  </si>
  <si>
    <t>A100315200010</t>
  </si>
  <si>
    <t>ME10</t>
  </si>
  <si>
    <t>Druvasnieki-Apšukalns</t>
  </si>
  <si>
    <t>A100315200011</t>
  </si>
  <si>
    <t>ME11</t>
  </si>
  <si>
    <t>Zundāni-Dudursala</t>
  </si>
  <si>
    <t>A100315200012</t>
  </si>
  <si>
    <t>ME12</t>
  </si>
  <si>
    <t>Apvedceļš Mežāres ielai</t>
  </si>
  <si>
    <t>A100315200013</t>
  </si>
  <si>
    <t>ME13</t>
  </si>
  <si>
    <t>Asfalts-Druvasnieku centrs</t>
  </si>
  <si>
    <t>A100315200014</t>
  </si>
  <si>
    <t>ME14</t>
  </si>
  <si>
    <t>Kropiņi-Druvasnieki</t>
  </si>
  <si>
    <t>A100315200015</t>
  </si>
  <si>
    <t>ME15</t>
  </si>
  <si>
    <t>Mežāre-Atašienes pagasta robeža</t>
  </si>
  <si>
    <t>A100315200017</t>
  </si>
  <si>
    <t>ME17</t>
  </si>
  <si>
    <t>Endžeļi-Indāni</t>
  </si>
  <si>
    <t>A100315200018</t>
  </si>
  <si>
    <t>ME18</t>
  </si>
  <si>
    <t>Buntiķi-Endžeļi</t>
  </si>
  <si>
    <t>A100315200022</t>
  </si>
  <si>
    <t>ME22</t>
  </si>
  <si>
    <t>Buntiki-Kozuļovka</t>
  </si>
  <si>
    <t>A100315200027</t>
  </si>
  <si>
    <t>ME27</t>
  </si>
  <si>
    <t>Gromalti-Gravāni</t>
  </si>
  <si>
    <t>A100315200023</t>
  </si>
  <si>
    <t>ME23</t>
  </si>
  <si>
    <t>Atzars uz Robežu ielu</t>
  </si>
  <si>
    <t>A100315200026</t>
  </si>
  <si>
    <t>ME26</t>
  </si>
  <si>
    <t>Centrs-Noliktava</t>
  </si>
  <si>
    <t>B100315200002</t>
  </si>
  <si>
    <t>ME02</t>
  </si>
  <si>
    <t>Druvasnieki-Podnieki</t>
  </si>
  <si>
    <t>B100315200020</t>
  </si>
  <si>
    <t>ME20</t>
  </si>
  <si>
    <t>Buntiku kalte-Līvānu mājas</t>
  </si>
  <si>
    <t>B100315200021</t>
  </si>
  <si>
    <t>ME21</t>
  </si>
  <si>
    <t>Vaivodi-Vaivari</t>
  </si>
  <si>
    <t>B100315200024</t>
  </si>
  <si>
    <t>ME24</t>
  </si>
  <si>
    <t>Katlēri-Ķīves</t>
  </si>
  <si>
    <t>B100315200006</t>
  </si>
  <si>
    <t>ME06</t>
  </si>
  <si>
    <t>Zundāni-Lielzundāni</t>
  </si>
  <si>
    <t>C10031520005</t>
  </si>
  <si>
    <t>ME05</t>
  </si>
  <si>
    <t>Ļamāni-Dziļais vads</t>
  </si>
  <si>
    <t>C10031520009</t>
  </si>
  <si>
    <t>ME09</t>
  </si>
  <si>
    <t>Druvasnieki-Stimbināja</t>
  </si>
  <si>
    <t>C10031520004</t>
  </si>
  <si>
    <t>ME04</t>
  </si>
  <si>
    <t>Ceļš Ratītes 1</t>
  </si>
  <si>
    <t>C10031520019</t>
  </si>
  <si>
    <t>ME19</t>
  </si>
  <si>
    <t>Buntiki-Kapsēta</t>
  </si>
  <si>
    <t>C10031520025</t>
  </si>
  <si>
    <t>ME25</t>
  </si>
  <si>
    <t>Pievadceļš-Gobiņu kapsēta</t>
  </si>
  <si>
    <t>C10031520016</t>
  </si>
  <si>
    <t>ME16</t>
  </si>
  <si>
    <t>Rozessala - Attīrīšanas iekārtas</t>
  </si>
  <si>
    <t>D100315200001</t>
  </si>
  <si>
    <t>Robežu iela</t>
  </si>
  <si>
    <t>D100315200002</t>
  </si>
  <si>
    <t>Mazā iela</t>
  </si>
  <si>
    <t>D100315200003</t>
  </si>
  <si>
    <t>Mežāres iela</t>
  </si>
  <si>
    <t>D100315200004</t>
  </si>
  <si>
    <t>Skolas iela</t>
  </si>
  <si>
    <t>D100315200005</t>
  </si>
  <si>
    <t>Torņa iela</t>
  </si>
  <si>
    <t>D100315200006</t>
  </si>
  <si>
    <t>Rozessalas iela</t>
  </si>
  <si>
    <t>Kopā ceļi un ielas Mežāres pagastā</t>
  </si>
  <si>
    <t>Kūku pagasts</t>
  </si>
  <si>
    <t>A100315000001</t>
  </si>
  <si>
    <t>KU01</t>
  </si>
  <si>
    <t>Zīlāni-Palejnieki-Lauciņi</t>
  </si>
  <si>
    <t>A100315000004</t>
  </si>
  <si>
    <t>KU04</t>
  </si>
  <si>
    <t>Druķi-Jaunāmuiža</t>
  </si>
  <si>
    <t>A100315000008</t>
  </si>
  <si>
    <t>KU08</t>
  </si>
  <si>
    <t>Pēternieki-Gravāni-Zīlāni</t>
  </si>
  <si>
    <t>A100315000009</t>
  </si>
  <si>
    <t>KU09</t>
  </si>
  <si>
    <t>Centrs-Veseļi-Stodu Oglenieki</t>
  </si>
  <si>
    <t>A100315000010</t>
  </si>
  <si>
    <t>KU10</t>
  </si>
  <si>
    <t>Veseļi-Daugavas-Oglenieki</t>
  </si>
  <si>
    <t>A100315000011</t>
  </si>
  <si>
    <t>KU11</t>
  </si>
  <si>
    <t>Jaunā muiža-Jaunzemi-Gravāni</t>
  </si>
  <si>
    <t>A100315000015</t>
  </si>
  <si>
    <t>KU15</t>
  </si>
  <si>
    <t>Zīlāni-dz.ceļš "Rīga Rēzekne"</t>
  </si>
  <si>
    <t>A100315000018</t>
  </si>
  <si>
    <t>KU18</t>
  </si>
  <si>
    <t>Skramāni-Stukuli</t>
  </si>
  <si>
    <t>A100315000021</t>
  </si>
  <si>
    <t>KU21</t>
  </si>
  <si>
    <t>Pakalnes-Sūnas</t>
  </si>
  <si>
    <t>A100315000022</t>
  </si>
  <si>
    <t>KU22</t>
  </si>
  <si>
    <t>Stireni -Varieši</t>
  </si>
  <si>
    <t>A100315000024</t>
  </si>
  <si>
    <t>KU24</t>
  </si>
  <si>
    <t>Dieviņi-Jokas</t>
  </si>
  <si>
    <t>A100315000025</t>
  </si>
  <si>
    <t>KU25</t>
  </si>
  <si>
    <t>Sūnu  Palejas-Plošlejas</t>
  </si>
  <si>
    <t>A100315000027</t>
  </si>
  <si>
    <t>KU27</t>
  </si>
  <si>
    <t>Ļamāni-Lukapickas</t>
  </si>
  <si>
    <t>A100315000033</t>
  </si>
  <si>
    <t>KU33</t>
  </si>
  <si>
    <t>Vilciņi-Trepmuiža</t>
  </si>
  <si>
    <t>A100315000034</t>
  </si>
  <si>
    <t>KU34</t>
  </si>
  <si>
    <t>Deles-Trepmuiža</t>
  </si>
  <si>
    <t>A100315000037</t>
  </si>
  <si>
    <t>KU37</t>
  </si>
  <si>
    <t>Smani-Bebri</t>
  </si>
  <si>
    <t>A100315000038</t>
  </si>
  <si>
    <t>KU38</t>
  </si>
  <si>
    <t>Pēternieki-Zīlānu ceļš</t>
  </si>
  <si>
    <t>A100315000052</t>
  </si>
  <si>
    <t>KU52</t>
  </si>
  <si>
    <t>A/c "Rīga -Daugavpils"- Daugavauzāni</t>
  </si>
  <si>
    <t>B100315000002</t>
  </si>
  <si>
    <t>KU02</t>
  </si>
  <si>
    <t>Vārpa-Domāni-Karjers</t>
  </si>
  <si>
    <t>B100315000001</t>
  </si>
  <si>
    <t>KU03</t>
  </si>
  <si>
    <t>Ceļš uz Madarām</t>
  </si>
  <si>
    <t>B100315000005</t>
  </si>
  <si>
    <t>KU05</t>
  </si>
  <si>
    <t>Jaunāmuiža-Piejūti</t>
  </si>
  <si>
    <t>B100315000006</t>
  </si>
  <si>
    <t>KU06</t>
  </si>
  <si>
    <t>Piejūti-Dūcāni</t>
  </si>
  <si>
    <t>B100315000007</t>
  </si>
  <si>
    <t>KU07</t>
  </si>
  <si>
    <t>Dūcāni-Pakalnes</t>
  </si>
  <si>
    <t>B100315000013</t>
  </si>
  <si>
    <t>KU13</t>
  </si>
  <si>
    <t>Spolāni-Dārzupītes</t>
  </si>
  <si>
    <t>B100315000014</t>
  </si>
  <si>
    <t>KU14</t>
  </si>
  <si>
    <t>Silavas I</t>
  </si>
  <si>
    <t>B100315000016</t>
  </si>
  <si>
    <t>KU16</t>
  </si>
  <si>
    <t>Silavas2-Daugmales</t>
  </si>
  <si>
    <t>B100315000019</t>
  </si>
  <si>
    <t>KU19</t>
  </si>
  <si>
    <t xml:space="preserve">Skramāmi -Priednieki </t>
  </si>
  <si>
    <t>B100315000026</t>
  </si>
  <si>
    <t>KU26</t>
  </si>
  <si>
    <t>Aridzāni-Plošlejas</t>
  </si>
  <si>
    <t>B100315000028</t>
  </si>
  <si>
    <t>KU28</t>
  </si>
  <si>
    <t>Pilskalni-Dzirkaļi</t>
  </si>
  <si>
    <t>B100315000029</t>
  </si>
  <si>
    <t>KU29</t>
  </si>
  <si>
    <t>Lauki-Treiļi</t>
  </si>
  <si>
    <t>B100315000030</t>
  </si>
  <si>
    <t>KU30</t>
  </si>
  <si>
    <t>Ilzenieki-Andrāni</t>
  </si>
  <si>
    <t>B100315000031</t>
  </si>
  <si>
    <t>KU31</t>
  </si>
  <si>
    <t>Namiķi-Speldziņi</t>
  </si>
  <si>
    <t>B100315000039</t>
  </si>
  <si>
    <t>KU39</t>
  </si>
  <si>
    <t>Zīlāni-Jaunāmuiža</t>
  </si>
  <si>
    <t>B100315000041</t>
  </si>
  <si>
    <t>KU41</t>
  </si>
  <si>
    <t>A/s "Rīga-Daugavpils" - Maksīni</t>
  </si>
  <si>
    <t>B100315000042</t>
  </si>
  <si>
    <t>KU42</t>
  </si>
  <si>
    <t>A/s "Rīga-Daugavpils" - Rudzīši</t>
  </si>
  <si>
    <t>B100315000050</t>
  </si>
  <si>
    <t>KU50</t>
  </si>
  <si>
    <t>Lauki-Treiļi -  Valsts mežs</t>
  </si>
  <si>
    <t>B100315000051</t>
  </si>
  <si>
    <t>KU51</t>
  </si>
  <si>
    <t>Burtnieki-Treiļi</t>
  </si>
  <si>
    <t>B100315000053</t>
  </si>
  <si>
    <t>KU53</t>
  </si>
  <si>
    <t>A/s "Rīga-Daugavpils" - Pilskalna kapi</t>
  </si>
  <si>
    <t>B100315000054</t>
  </si>
  <si>
    <t>KU54</t>
  </si>
  <si>
    <t>Dzelmes-Catlakšu kapi</t>
  </si>
  <si>
    <t>B100315000068</t>
  </si>
  <si>
    <t>KU68</t>
  </si>
  <si>
    <t>A/c "Jēkabpils-Rēzekne" - Piepilsēta</t>
  </si>
  <si>
    <t>B100315000055</t>
  </si>
  <si>
    <t>KU55</t>
  </si>
  <si>
    <t>A/c "Jēkabpils-Rēzekne" - Kūku attīrīšanas iekārtas</t>
  </si>
  <si>
    <t>B100315000056</t>
  </si>
  <si>
    <t>KU56</t>
  </si>
  <si>
    <t>A/s "Rīga-Daugavpils" - Cerības</t>
  </si>
  <si>
    <t>B100315000059</t>
  </si>
  <si>
    <t>KU59</t>
  </si>
  <si>
    <t>A/s "Rīga-Daugavpils" - Dreimaņu kapi</t>
  </si>
  <si>
    <t>B100315000060</t>
  </si>
  <si>
    <t>KU60</t>
  </si>
  <si>
    <t>A/s "Rīga-Daugavpils" - Daugavas Viļņi</t>
  </si>
  <si>
    <t>C100315000012</t>
  </si>
  <si>
    <t>KU12</t>
  </si>
  <si>
    <t>Namiķi-Dēļdruvas</t>
  </si>
  <si>
    <t>C100315000017</t>
  </si>
  <si>
    <t>KU17</t>
  </si>
  <si>
    <t>Palejnieki-Palejnieku pļavas</t>
  </si>
  <si>
    <t>C100315000020</t>
  </si>
  <si>
    <t>KU20</t>
  </si>
  <si>
    <t>Priednieki-Pilskalni</t>
  </si>
  <si>
    <t>C100315000023</t>
  </si>
  <si>
    <t>KU23</t>
  </si>
  <si>
    <t>A/c "Varieši -Andrāni" -Sūnu kapi- Lāci</t>
  </si>
  <si>
    <t>C100315000032</t>
  </si>
  <si>
    <t>KU32</t>
  </si>
  <si>
    <t>Gārsupurvs-Trepmuiža</t>
  </si>
  <si>
    <t>C100315000035</t>
  </si>
  <si>
    <t>KU35</t>
  </si>
  <si>
    <t>Kalnezeri - Mežvijas</t>
  </si>
  <si>
    <t>C100315000067</t>
  </si>
  <si>
    <t>KU67</t>
  </si>
  <si>
    <t>Šumāni-Silavas</t>
  </si>
  <si>
    <t>C100315000040</t>
  </si>
  <si>
    <t>KU40</t>
  </si>
  <si>
    <t>Egles-Tūja</t>
  </si>
  <si>
    <t>C100315000044</t>
  </si>
  <si>
    <t>KU44</t>
  </si>
  <si>
    <t>A/c "Varieši-Andrāni" - Ķunci</t>
  </si>
  <si>
    <t>C100315000046</t>
  </si>
  <si>
    <t>KU46</t>
  </si>
  <si>
    <t>Zīlānu attīrīšanas iekārtas</t>
  </si>
  <si>
    <t>C100315000047</t>
  </si>
  <si>
    <t>KU47</t>
  </si>
  <si>
    <t>Ceļa posms Jaunzemos</t>
  </si>
  <si>
    <t>C100315000045</t>
  </si>
  <si>
    <t>KU45</t>
  </si>
  <si>
    <t>Ceļš uz Laukiem</t>
  </si>
  <si>
    <t>C100315000065</t>
  </si>
  <si>
    <t>KU65</t>
  </si>
  <si>
    <t>Druķi-Piejūti</t>
  </si>
  <si>
    <t>C100315000066</t>
  </si>
  <si>
    <t>KU66</t>
  </si>
  <si>
    <t>Paleinieki-Piejūti</t>
  </si>
  <si>
    <t>C100315000048</t>
  </si>
  <si>
    <t>KU48</t>
  </si>
  <si>
    <t xml:space="preserve">Ceļš Kondrātos </t>
  </si>
  <si>
    <t>C100315000049</t>
  </si>
  <si>
    <t>KU49</t>
  </si>
  <si>
    <t>Celiņš Medīlās</t>
  </si>
  <si>
    <t>C100315000057</t>
  </si>
  <si>
    <t>KU57</t>
  </si>
  <si>
    <t>Dārzupīte-Pupenu kapi</t>
  </si>
  <si>
    <t>C100315000058</t>
  </si>
  <si>
    <t>KU58</t>
  </si>
  <si>
    <t>Dārzupīte-Bišu kalns</t>
  </si>
  <si>
    <t>C100315000069</t>
  </si>
  <si>
    <t>KU69</t>
  </si>
  <si>
    <t>C100315000070</t>
  </si>
  <si>
    <t>KU70</t>
  </si>
  <si>
    <t>Līkumu ceļš</t>
  </si>
  <si>
    <t>C100315000071</t>
  </si>
  <si>
    <t>KU71</t>
  </si>
  <si>
    <t>Priežuleju ceļš</t>
  </si>
  <si>
    <t>C100315000072</t>
  </si>
  <si>
    <t>KU72</t>
  </si>
  <si>
    <t>Īsais ceļš</t>
  </si>
  <si>
    <t>C100315000073</t>
  </si>
  <si>
    <t>KU73</t>
  </si>
  <si>
    <t>Ziedu ceļš</t>
  </si>
  <si>
    <t>C100315000074</t>
  </si>
  <si>
    <t>KU74</t>
  </si>
  <si>
    <t xml:space="preserve">Jūlija ceļš </t>
  </si>
  <si>
    <t>C100315000075</t>
  </si>
  <si>
    <t>KU75</t>
  </si>
  <si>
    <t>Sila ceļš</t>
  </si>
  <si>
    <t>C100315000076</t>
  </si>
  <si>
    <t>KU76</t>
  </si>
  <si>
    <t>Priežu ceļš</t>
  </si>
  <si>
    <t>C100315000077</t>
  </si>
  <si>
    <t>KU77</t>
  </si>
  <si>
    <t>Čiekuru ceļš</t>
  </si>
  <si>
    <t>C100315000078</t>
  </si>
  <si>
    <t>KU78</t>
  </si>
  <si>
    <t>Meža ceļš</t>
  </si>
  <si>
    <t>C100315000079</t>
  </si>
  <si>
    <t>KU79</t>
  </si>
  <si>
    <t>Namiķa ceļš</t>
  </si>
  <si>
    <t>C100315000080</t>
  </si>
  <si>
    <t>KU80</t>
  </si>
  <si>
    <t>Egļu ceļš</t>
  </si>
  <si>
    <t>C100315000081</t>
  </si>
  <si>
    <t>KU81</t>
  </si>
  <si>
    <t>Saules ceļš</t>
  </si>
  <si>
    <t>C100315000082</t>
  </si>
  <si>
    <t>KU82</t>
  </si>
  <si>
    <t>Atpūtas ceļš</t>
  </si>
  <si>
    <t>C100315000083</t>
  </si>
  <si>
    <t>KU83</t>
  </si>
  <si>
    <t>Rosmes ceļš</t>
  </si>
  <si>
    <t>C100315000084</t>
  </si>
  <si>
    <t>KU84</t>
  </si>
  <si>
    <t>Vasaras ceļš</t>
  </si>
  <si>
    <t>C100315000036</t>
  </si>
  <si>
    <t>KU36</t>
  </si>
  <si>
    <t>Ošu ceļš</t>
  </si>
  <si>
    <t>C100315000085</t>
  </si>
  <si>
    <t>KU85</t>
  </si>
  <si>
    <t>Līdakas ceļš</t>
  </si>
  <si>
    <t>C100315000086</t>
  </si>
  <si>
    <t>KU86</t>
  </si>
  <si>
    <t>Svelmes ceļš</t>
  </si>
  <si>
    <t>C100315000087</t>
  </si>
  <si>
    <t>KU87</t>
  </si>
  <si>
    <t>Vārpas ceļš</t>
  </si>
  <si>
    <t>C100315000088</t>
  </si>
  <si>
    <t>KU88</t>
  </si>
  <si>
    <t>Lauku ceļš</t>
  </si>
  <si>
    <t>C100315000089</t>
  </si>
  <si>
    <t>KU89</t>
  </si>
  <si>
    <t>Donaviņas ceļš</t>
  </si>
  <si>
    <t>C100315000090</t>
  </si>
  <si>
    <t>KU90</t>
  </si>
  <si>
    <t>Ābeļu ceļš</t>
  </si>
  <si>
    <t>C100315000091</t>
  </si>
  <si>
    <t>KU91</t>
  </si>
  <si>
    <t>Lapsu ceļš</t>
  </si>
  <si>
    <t>C100315000092</t>
  </si>
  <si>
    <t>KU92</t>
  </si>
  <si>
    <t>Ozolu ceļš</t>
  </si>
  <si>
    <t>C100315000093</t>
  </si>
  <si>
    <t>KU93</t>
  </si>
  <si>
    <t>Baraviku ceļš</t>
  </si>
  <si>
    <t>C100315000094</t>
  </si>
  <si>
    <t>KU94</t>
  </si>
  <si>
    <t>Dīķa ceļš</t>
  </si>
  <si>
    <t>C100315000095</t>
  </si>
  <si>
    <t>KU95</t>
  </si>
  <si>
    <t>Dzintaru ceļš</t>
  </si>
  <si>
    <t>C100315000063</t>
  </si>
  <si>
    <t>KU63</t>
  </si>
  <si>
    <t>Baļotes ezera ceļš</t>
  </si>
  <si>
    <t>D100315000001</t>
  </si>
  <si>
    <t>Sarmas iela</t>
  </si>
  <si>
    <t>D100315000002</t>
  </si>
  <si>
    <t>Dārzupītes iela</t>
  </si>
  <si>
    <t>D100315000003</t>
  </si>
  <si>
    <t>Meldru iela</t>
  </si>
  <si>
    <t>D100315000004</t>
  </si>
  <si>
    <t>Avotu iela</t>
  </si>
  <si>
    <t>D100315000005</t>
  </si>
  <si>
    <t>Kļavu iela</t>
  </si>
  <si>
    <t>D100315000016</t>
  </si>
  <si>
    <t>Alkšņu iela</t>
  </si>
  <si>
    <t>D100315000017</t>
  </si>
  <si>
    <t>Kārklu iela</t>
  </si>
  <si>
    <t>D100315000018</t>
  </si>
  <si>
    <t>Strautu iela</t>
  </si>
  <si>
    <t>D100315000019</t>
  </si>
  <si>
    <t>Stādu iela</t>
  </si>
  <si>
    <t>D100315000020</t>
  </si>
  <si>
    <t>Līča iela</t>
  </si>
  <si>
    <t>D100315000021</t>
  </si>
  <si>
    <t>Lapu iela</t>
  </si>
  <si>
    <t>D100315000006</t>
  </si>
  <si>
    <t>Graudu iela</t>
  </si>
  <si>
    <t>D100315000007</t>
  </si>
  <si>
    <t>D100315000008</t>
  </si>
  <si>
    <t>Šķērsiela</t>
  </si>
  <si>
    <t>D100315000009</t>
  </si>
  <si>
    <t>Klusā iela</t>
  </si>
  <si>
    <t>D100315000010</t>
  </si>
  <si>
    <t>Loka iela</t>
  </si>
  <si>
    <t>D100315000011</t>
  </si>
  <si>
    <t>D100315000012</t>
  </si>
  <si>
    <t>Elektriķu iela</t>
  </si>
  <si>
    <t>D100315000013</t>
  </si>
  <si>
    <t>Liepu iela</t>
  </si>
  <si>
    <t>D100315000014</t>
  </si>
  <si>
    <t>Pansionāta iela</t>
  </si>
  <si>
    <t>D100315000015</t>
  </si>
  <si>
    <t>Jaunmuižas iela</t>
  </si>
  <si>
    <t>Kopā ceļi un ielas Kūku pagastā</t>
  </si>
  <si>
    <t>Variešu pagasts</t>
  </si>
  <si>
    <t>A100315800001</t>
  </si>
  <si>
    <t>VA01</t>
  </si>
  <si>
    <t>Piņņi-Žabernieki</t>
  </si>
  <si>
    <t>A100315800002</t>
  </si>
  <si>
    <t>VA02</t>
  </si>
  <si>
    <t>Piņņi-Baltbalvji</t>
  </si>
  <si>
    <t>A100315800003</t>
  </si>
  <si>
    <t>VA03</t>
  </si>
  <si>
    <t>Baltgalvji-Midzeņi</t>
  </si>
  <si>
    <t>A100315800004</t>
  </si>
  <si>
    <t>VA04</t>
  </si>
  <si>
    <t>Sprukti-Smani</t>
  </si>
  <si>
    <t>A100315800005</t>
  </si>
  <si>
    <t>VA05</t>
  </si>
  <si>
    <t>Piņņi -Alunāni</t>
  </si>
  <si>
    <t>A100315800006</t>
  </si>
  <si>
    <t>VA06</t>
  </si>
  <si>
    <t>Ķikuri-Kursieši</t>
  </si>
  <si>
    <t>A100315800007</t>
  </si>
  <si>
    <t>VA07</t>
  </si>
  <si>
    <t>Rugātnieki-Vēri</t>
  </si>
  <si>
    <t>A100315800008</t>
  </si>
  <si>
    <t>VA08</t>
  </si>
  <si>
    <t>Pāpuļi-Cīruļi</t>
  </si>
  <si>
    <t>A100315800009</t>
  </si>
  <si>
    <t>VA09</t>
  </si>
  <si>
    <t>Ķoderi-Vējkaķi</t>
  </si>
  <si>
    <t>A100315800010</t>
  </si>
  <si>
    <t>VA10</t>
  </si>
  <si>
    <t>Ķoderi-Kaupernieki</t>
  </si>
  <si>
    <t>A100315800011</t>
  </si>
  <si>
    <t>VA11</t>
  </si>
  <si>
    <t>Laides-Ļūļākas</t>
  </si>
  <si>
    <t>A100315800012</t>
  </si>
  <si>
    <t>VA12</t>
  </si>
  <si>
    <t>Antūži-Leitāni</t>
  </si>
  <si>
    <t>A100315800014</t>
  </si>
  <si>
    <t>VA14</t>
  </si>
  <si>
    <t>Pieterāni-Pieterānu pļavas</t>
  </si>
  <si>
    <t>A100315800015</t>
  </si>
  <si>
    <t>VA15</t>
  </si>
  <si>
    <t>Ušāni-Bauri-Medņi</t>
  </si>
  <si>
    <t>A100315800016</t>
  </si>
  <si>
    <t>VA16</t>
  </si>
  <si>
    <t>Ceļmalas-Rubeņsala</t>
  </si>
  <si>
    <t>A100315800017</t>
  </si>
  <si>
    <t>VA17</t>
  </si>
  <si>
    <t>Virvessiliņš-Trākši</t>
  </si>
  <si>
    <t>A100315800018</t>
  </si>
  <si>
    <t>VA18</t>
  </si>
  <si>
    <t>Inķēnu krogs-Ušāni</t>
  </si>
  <si>
    <t>A100315800019</t>
  </si>
  <si>
    <t>VA19</t>
  </si>
  <si>
    <t>Antūžu kapi-Gravas</t>
  </si>
  <si>
    <t>A100315800020</t>
  </si>
  <si>
    <t>VA20</t>
  </si>
  <si>
    <t>Medņi-Aptieka</t>
  </si>
  <si>
    <t>B100315800021</t>
  </si>
  <si>
    <t>VA21</t>
  </si>
  <si>
    <t>Kaupernieki-Rusuļi</t>
  </si>
  <si>
    <t>B100315800022</t>
  </si>
  <si>
    <t>VA22</t>
  </si>
  <si>
    <t>Kaupernieki-Ierniņi</t>
  </si>
  <si>
    <t>B100315800023</t>
  </si>
  <si>
    <t>VA23</t>
  </si>
  <si>
    <t>Ierniņi-Sarķi</t>
  </si>
  <si>
    <t>B100315800024</t>
  </si>
  <si>
    <t>VA24</t>
  </si>
  <si>
    <t>Uģēres-Lejas Saciņas</t>
  </si>
  <si>
    <t>B100315800025</t>
  </si>
  <si>
    <t>VA25</t>
  </si>
  <si>
    <t>Ezermalas-Purvāres</t>
  </si>
  <si>
    <t>B100315800026</t>
  </si>
  <si>
    <t>VA26</t>
  </si>
  <si>
    <t>Vītoli-Medīlas-Ereļi</t>
  </si>
  <si>
    <t>B100315800027</t>
  </si>
  <si>
    <t>VA27</t>
  </si>
  <si>
    <t>Augstkalni-Apsīši</t>
  </si>
  <si>
    <t>B100315800028</t>
  </si>
  <si>
    <t>VA28</t>
  </si>
  <si>
    <t>Medņu Rubeņi- Trākši</t>
  </si>
  <si>
    <t>B100315800029</t>
  </si>
  <si>
    <t>VA29</t>
  </si>
  <si>
    <t>Apīņu ceļš</t>
  </si>
  <si>
    <t>B100315800041</t>
  </si>
  <si>
    <t>VA41</t>
  </si>
  <si>
    <t xml:space="preserve">Ceļš pie Teikām </t>
  </si>
  <si>
    <t>B100315800013</t>
  </si>
  <si>
    <t>VA13</t>
  </si>
  <si>
    <t>Ceļš pie Dzeguzītēm</t>
  </si>
  <si>
    <t>C100315800030</t>
  </si>
  <si>
    <t>VA30</t>
  </si>
  <si>
    <t>Ierniņi-Rusuļi</t>
  </si>
  <si>
    <t>C100315800031</t>
  </si>
  <si>
    <t>VA31</t>
  </si>
  <si>
    <t>Ūdru Baravikas-Ūdri</t>
  </si>
  <si>
    <t>C100315800032</t>
  </si>
  <si>
    <t>VA32</t>
  </si>
  <si>
    <t>Antūži-Kursiešsala</t>
  </si>
  <si>
    <t>C100315800033</t>
  </si>
  <si>
    <t>VA33</t>
  </si>
  <si>
    <t>Spāģi-Silaspāģi</t>
  </si>
  <si>
    <t>C100315800039</t>
  </si>
  <si>
    <t>VA39</t>
  </si>
  <si>
    <t>Ceļš pie Vecvītoliem</t>
  </si>
  <si>
    <t>C100315800038</t>
  </si>
  <si>
    <t>VA38</t>
  </si>
  <si>
    <t>Sāvītes ceļš</t>
  </si>
  <si>
    <t>C100315800035</t>
  </si>
  <si>
    <t>VA35</t>
  </si>
  <si>
    <t>Ziediņi-Medņu ferma</t>
  </si>
  <si>
    <t>C100315800036</t>
  </si>
  <si>
    <t>VA36</t>
  </si>
  <si>
    <t>Rubeņi-Timsmales</t>
  </si>
  <si>
    <t>C100315800037</t>
  </si>
  <si>
    <t>VA37</t>
  </si>
  <si>
    <t>Varieši -attīrīšanas iekārtas</t>
  </si>
  <si>
    <t>C100315800040</t>
  </si>
  <si>
    <t>VA40</t>
  </si>
  <si>
    <t>Ceļš pie Dūmiem</t>
  </si>
  <si>
    <t>C100315800034</t>
  </si>
  <si>
    <t>VA34</t>
  </si>
  <si>
    <t>V789 - Austrumi</t>
  </si>
  <si>
    <t>D100315800001</t>
  </si>
  <si>
    <t>D100315800002</t>
  </si>
  <si>
    <t>Ziedu iela</t>
  </si>
  <si>
    <t>D100315800003</t>
  </si>
  <si>
    <t>Liliju iela</t>
  </si>
  <si>
    <t>D100315800007</t>
  </si>
  <si>
    <t>Ausuļu iela</t>
  </si>
  <si>
    <t>D100315800008</t>
  </si>
  <si>
    <t>D100315800004</t>
  </si>
  <si>
    <t>Centra iela</t>
  </si>
  <si>
    <t>D100315800009</t>
  </si>
  <si>
    <t>Antūžu skola - Mežmalas1</t>
  </si>
  <si>
    <t>D100315800005</t>
  </si>
  <si>
    <t xml:space="preserve">Sporta iela </t>
  </si>
  <si>
    <t>D100315800006</t>
  </si>
  <si>
    <t>Jasmīnu iela</t>
  </si>
  <si>
    <t>Kopā ceļi un ielas Variešu pagastā</t>
  </si>
  <si>
    <t>Krustpils pagasts</t>
  </si>
  <si>
    <t>A100314900001</t>
  </si>
  <si>
    <t>KR01</t>
  </si>
  <si>
    <t>Prižu Avēnija-Šaurītes</t>
  </si>
  <si>
    <t>A100314900005</t>
  </si>
  <si>
    <t>KR05</t>
  </si>
  <si>
    <t>Spunģēni-Liepu ceļš</t>
  </si>
  <si>
    <t>A100314900007</t>
  </si>
  <si>
    <t>KR07</t>
  </si>
  <si>
    <t>Šaurītes-Salupe</t>
  </si>
  <si>
    <t>A100314900013</t>
  </si>
  <si>
    <t>KR13</t>
  </si>
  <si>
    <t>Kazubreņči-Stacija</t>
  </si>
  <si>
    <t>A100314900025</t>
  </si>
  <si>
    <t>KR25</t>
  </si>
  <si>
    <t>Liepu ceļš</t>
  </si>
  <si>
    <t>A100314900033</t>
  </si>
  <si>
    <t>KR33</t>
  </si>
  <si>
    <t>Darvasbrenči-Variešu pagasts</t>
  </si>
  <si>
    <t>A100314900035</t>
  </si>
  <si>
    <t>KR35</t>
  </si>
  <si>
    <t>Ceļš pie oglēm</t>
  </si>
  <si>
    <t>B100314900003</t>
  </si>
  <si>
    <t>KR03</t>
  </si>
  <si>
    <t>Kalnsētas-Grīvas kapi</t>
  </si>
  <si>
    <t>B100314900008</t>
  </si>
  <si>
    <t>KR08</t>
  </si>
  <si>
    <t>Uģērnieki-Jaunkrasti</t>
  </si>
  <si>
    <t>B100314900006</t>
  </si>
  <si>
    <t>KR06</t>
  </si>
  <si>
    <t>Skudraine-Ganukrogs</t>
  </si>
  <si>
    <t>B100314900010</t>
  </si>
  <si>
    <t>KR10</t>
  </si>
  <si>
    <t>Prodsala-Uģērnieki</t>
  </si>
  <si>
    <t>B100314900011</t>
  </si>
  <si>
    <t>KR11</t>
  </si>
  <si>
    <t>Glāznieki-Mežākas</t>
  </si>
  <si>
    <t>B100314900012</t>
  </si>
  <si>
    <t>KR12</t>
  </si>
  <si>
    <t>Glāznieki-Masieri</t>
  </si>
  <si>
    <t>B100314900016</t>
  </si>
  <si>
    <t>KR16</t>
  </si>
  <si>
    <t>Ganukrogs-Prodsala</t>
  </si>
  <si>
    <t>B100314900019</t>
  </si>
  <si>
    <t>KR19</t>
  </si>
  <si>
    <t>Darvasbrenči-Kaķīši</t>
  </si>
  <si>
    <t>B100314900021</t>
  </si>
  <si>
    <t>KR21</t>
  </si>
  <si>
    <t>Irbenieki-Irbenieku kapi</t>
  </si>
  <si>
    <t>B100314900027</t>
  </si>
  <si>
    <t>KR27</t>
  </si>
  <si>
    <t>Vilkukrogs-Andruškalns</t>
  </si>
  <si>
    <t>B100314900034</t>
  </si>
  <si>
    <t>KR34</t>
  </si>
  <si>
    <t>Zvidzāni-Vecsētas</t>
  </si>
  <si>
    <t>B100314900029</t>
  </si>
  <si>
    <t>KR29</t>
  </si>
  <si>
    <t>Melderes-Melderu kapi</t>
  </si>
  <si>
    <t>B100314900023</t>
  </si>
  <si>
    <t>KR23</t>
  </si>
  <si>
    <t>Peņīgas-Gerbāži</t>
  </si>
  <si>
    <t>B100314900009</t>
  </si>
  <si>
    <t>KR09</t>
  </si>
  <si>
    <t>Šaurītes-Melderes</t>
  </si>
  <si>
    <t>B100314900028</t>
  </si>
  <si>
    <t>KR28</t>
  </si>
  <si>
    <t>Krasta ceļš</t>
  </si>
  <si>
    <t>KR39</t>
  </si>
  <si>
    <t>Meždārzu ceļš</t>
  </si>
  <si>
    <t>B100314900024</t>
  </si>
  <si>
    <t>KR24</t>
  </si>
  <si>
    <t>Kazubrenči pag. Ceļi</t>
  </si>
  <si>
    <t>C100314900002</t>
  </si>
  <si>
    <t>KR02</t>
  </si>
  <si>
    <t>Dzeņi-Zeļķi</t>
  </si>
  <si>
    <t>C100314900014</t>
  </si>
  <si>
    <t>KR14</t>
  </si>
  <si>
    <t>Lopdārzi-Kaķīšu ferma</t>
  </si>
  <si>
    <t>C100314900015</t>
  </si>
  <si>
    <t>KR15</t>
  </si>
  <si>
    <t>Sietnieki-Lopdārzi</t>
  </si>
  <si>
    <t>C100314900017</t>
  </si>
  <si>
    <t>KR17</t>
  </si>
  <si>
    <t>Augstāsala-Purniņi</t>
  </si>
  <si>
    <t>C100314900018</t>
  </si>
  <si>
    <t>KR18</t>
  </si>
  <si>
    <t>Sietnieki-Urķērnieki</t>
  </si>
  <si>
    <t>C100314900031</t>
  </si>
  <si>
    <t>KR31</t>
  </si>
  <si>
    <t>Lazdukalns-Vēži</t>
  </si>
  <si>
    <t>C100314900026</t>
  </si>
  <si>
    <t>KR26</t>
  </si>
  <si>
    <t>Irbenieki-Krūmiņi</t>
  </si>
  <si>
    <t>C100314900004</t>
  </si>
  <si>
    <t>KR04</t>
  </si>
  <si>
    <t>Spunģēni- Attīrīšanas iekārtas</t>
  </si>
  <si>
    <t>C100314900030</t>
  </si>
  <si>
    <t>KR30</t>
  </si>
  <si>
    <t>Kaķīši-Skujas</t>
  </si>
  <si>
    <t>C100314900036</t>
  </si>
  <si>
    <t>KR36</t>
  </si>
  <si>
    <t>Lapdārzi-Brēķi</t>
  </si>
  <si>
    <t>C100314900037</t>
  </si>
  <si>
    <t>KR37</t>
  </si>
  <si>
    <t>Leināni-Aldonas</t>
  </si>
  <si>
    <t>C100314900032</t>
  </si>
  <si>
    <t>KR32</t>
  </si>
  <si>
    <t>Madonas ceļš-Lidlauks</t>
  </si>
  <si>
    <t>C100314900038</t>
  </si>
  <si>
    <t>KR38</t>
  </si>
  <si>
    <t>Melderes-Upes Melderes</t>
  </si>
  <si>
    <t>C100314900039</t>
  </si>
  <si>
    <t>Prižu avēnija-Daugavkrāces</t>
  </si>
  <si>
    <t>C100314900040</t>
  </si>
  <si>
    <t>KR40</t>
  </si>
  <si>
    <t>Sankaļu ceļš</t>
  </si>
  <si>
    <t>C100314900041</t>
  </si>
  <si>
    <t>KR41</t>
  </si>
  <si>
    <t>Sietnieki-Kalna sietnieki</t>
  </si>
  <si>
    <t>C100314900042</t>
  </si>
  <si>
    <t>KR42</t>
  </si>
  <si>
    <t>Smiķu ceļš</t>
  </si>
  <si>
    <t>C100314900043</t>
  </si>
  <si>
    <t>KR43</t>
  </si>
  <si>
    <t>Spuņģēni-Spuņģēni Daugava</t>
  </si>
  <si>
    <t>C100314900044</t>
  </si>
  <si>
    <t>KR44</t>
  </si>
  <si>
    <t>Zeļķi-Laumiņas</t>
  </si>
  <si>
    <t>C100314900045</t>
  </si>
  <si>
    <t>KR45</t>
  </si>
  <si>
    <t>Zvidzāni-Lejas Zvidzāni</t>
  </si>
  <si>
    <t>C100314900046</t>
  </si>
  <si>
    <t>KR46</t>
  </si>
  <si>
    <t>Zvidzāni-Rožkalni</t>
  </si>
  <si>
    <t>C100314900047</t>
  </si>
  <si>
    <t>KR47</t>
  </si>
  <si>
    <t>Zvidzāni-Straumēni</t>
  </si>
  <si>
    <t>D100314900001</t>
  </si>
  <si>
    <t>Braslavas iela</t>
  </si>
  <si>
    <t>D100314900002</t>
  </si>
  <si>
    <t>Zaķu iela</t>
  </si>
  <si>
    <t>D100314900003</t>
  </si>
  <si>
    <t>D100314900004</t>
  </si>
  <si>
    <t>Līvānu iela</t>
  </si>
  <si>
    <t>D100314900005</t>
  </si>
  <si>
    <t>Strazdiņu iela</t>
  </si>
  <si>
    <t>D100314900006</t>
  </si>
  <si>
    <t>Prižu Avēnija</t>
  </si>
  <si>
    <t>D100314900007</t>
  </si>
  <si>
    <t>Gājēju un veloceliņš Spuņģēni-Jēkabpils</t>
  </si>
  <si>
    <t>Kopā ceļi un ielas Krustpils pagastā</t>
  </si>
  <si>
    <t>Viesītes pagasts</t>
  </si>
  <si>
    <t>A100315900013</t>
  </si>
  <si>
    <t>VS13</t>
  </si>
  <si>
    <t>Asfalts - Prodnieki</t>
  </si>
  <si>
    <t>A100315900014</t>
  </si>
  <si>
    <t>VS14</t>
  </si>
  <si>
    <t>Dzirnavas - Lejas Kūres</t>
  </si>
  <si>
    <t>A100315900023</t>
  </si>
  <si>
    <t>VS23</t>
  </si>
  <si>
    <t>Galvāni - Deši  - Ģīzes</t>
  </si>
  <si>
    <t>A100315900016</t>
  </si>
  <si>
    <t>VS16</t>
  </si>
  <si>
    <t>Jaunkančuki - Priede - Ikšķiles</t>
  </si>
  <si>
    <t>A100315900026</t>
  </si>
  <si>
    <t>VS26</t>
  </si>
  <si>
    <t>Ceļinieki - Stampāni</t>
  </si>
  <si>
    <t>A100315900050</t>
  </si>
  <si>
    <t>VS50</t>
  </si>
  <si>
    <t>Meliorātori - Vārpas</t>
  </si>
  <si>
    <t>A100315900025</t>
  </si>
  <si>
    <t>VS25</t>
  </si>
  <si>
    <t>Oši - Ezersvari</t>
  </si>
  <si>
    <t>A100315900041</t>
  </si>
  <si>
    <t>VS41</t>
  </si>
  <si>
    <t>Slikšāni - Čakstes</t>
  </si>
  <si>
    <t>A100315900003</t>
  </si>
  <si>
    <t>VS03</t>
  </si>
  <si>
    <t>Veldres - Ziemeļi</t>
  </si>
  <si>
    <t>B100315900021</t>
  </si>
  <si>
    <t>VS21</t>
  </si>
  <si>
    <t xml:space="preserve"> Asfalts - Galvāni - Augstkalni</t>
  </si>
  <si>
    <t>B100315900004</t>
  </si>
  <si>
    <t>VS04</t>
  </si>
  <si>
    <t xml:space="preserve"> Barisi - Krievāres</t>
  </si>
  <si>
    <t>B100315900045</t>
  </si>
  <si>
    <t>VS45</t>
  </si>
  <si>
    <t xml:space="preserve"> Bisenieki  - Riekstiņi</t>
  </si>
  <si>
    <t>B100315900043</t>
  </si>
  <si>
    <t>VS43</t>
  </si>
  <si>
    <t>Vārnavas muiža-Sūnakstes ceļš</t>
  </si>
  <si>
    <t>B100315900028</t>
  </si>
  <si>
    <t>VS28</t>
  </si>
  <si>
    <t>Jaungričāni - Zamāni - Romulīši</t>
  </si>
  <si>
    <t>B100315900032</t>
  </si>
  <si>
    <t>VS32</t>
  </si>
  <si>
    <t>Vārnavas muiža-Sūnakstes baznīca</t>
  </si>
  <si>
    <t>B100315900020</t>
  </si>
  <si>
    <t>VS20</t>
  </si>
  <si>
    <t>Avotiņi- Zvirgzdiņi</t>
  </si>
  <si>
    <t>B100315900044</t>
  </si>
  <si>
    <t>VS44</t>
  </si>
  <si>
    <t xml:space="preserve"> Miezeri - Grivnieki</t>
  </si>
  <si>
    <t>B100315900017</t>
  </si>
  <si>
    <t>VS17</t>
  </si>
  <si>
    <t xml:space="preserve"> Pilsētas robeža - Stauģu kapi</t>
  </si>
  <si>
    <t>B100315900033</t>
  </si>
  <si>
    <t>VS33</t>
  </si>
  <si>
    <t xml:space="preserve"> Priede - Upmaļi</t>
  </si>
  <si>
    <t>B100315900027</t>
  </si>
  <si>
    <t>VS27</t>
  </si>
  <si>
    <t xml:space="preserve"> Skujaiņi - Roži</t>
  </si>
  <si>
    <t>B100315900022</t>
  </si>
  <si>
    <t>VS22</t>
  </si>
  <si>
    <t xml:space="preserve"> Uz Zvaigžņukalnu</t>
  </si>
  <si>
    <t>B100315900042</t>
  </si>
  <si>
    <t>VS42</t>
  </si>
  <si>
    <t xml:space="preserve"> Vārnavas skola - Rāceņkalni</t>
  </si>
  <si>
    <t>B100315900040</t>
  </si>
  <si>
    <t>VS40</t>
  </si>
  <si>
    <t xml:space="preserve"> Vilciņi - Bisenieki</t>
  </si>
  <si>
    <t>B100315900002</t>
  </si>
  <si>
    <t>VS02</t>
  </si>
  <si>
    <t xml:space="preserve"> Ziemeļi - Jodeļi</t>
  </si>
  <si>
    <t>C100315900035</t>
  </si>
  <si>
    <t>VS35</t>
  </si>
  <si>
    <t xml:space="preserve"> Aknīstes ceļs - Seglinieki</t>
  </si>
  <si>
    <t>C100315900007</t>
  </si>
  <si>
    <t>VS07</t>
  </si>
  <si>
    <t xml:space="preserve"> Aknīstes ceļs - Zīlītes</t>
  </si>
  <si>
    <t>C100315900005</t>
  </si>
  <si>
    <t>VS05</t>
  </si>
  <si>
    <t xml:space="preserve"> Ārītes - Krastiņi</t>
  </si>
  <si>
    <t>C100315900006</t>
  </si>
  <si>
    <t>VS06</t>
  </si>
  <si>
    <t xml:space="preserve"> Ārītes - Skrāžnieki</t>
  </si>
  <si>
    <t>C100315900008</t>
  </si>
  <si>
    <t>VS08</t>
  </si>
  <si>
    <t xml:space="preserve"> Barisi - Romulīši</t>
  </si>
  <si>
    <t>C100315900019</t>
  </si>
  <si>
    <t>VS19</t>
  </si>
  <si>
    <t xml:space="preserve"> Bincāni - gar upi Zalvīti</t>
  </si>
  <si>
    <t>C100315900047</t>
  </si>
  <si>
    <t>VS47</t>
  </si>
  <si>
    <t xml:space="preserve"> Būbenānu kapi - Griezes</t>
  </si>
  <si>
    <t>C100315900031</t>
  </si>
  <si>
    <t>VS31</t>
  </si>
  <si>
    <t xml:space="preserve"> Būbenānu kapi - Tiltiņi</t>
  </si>
  <si>
    <t>C100315900018</t>
  </si>
  <si>
    <t>VS18</t>
  </si>
  <si>
    <t xml:space="preserve"> Caunāni - Lejas Stocenieki</t>
  </si>
  <si>
    <t>C100315900046</t>
  </si>
  <si>
    <t>VS46</t>
  </si>
  <si>
    <t xml:space="preserve"> Ceceri - Akmens</t>
  </si>
  <si>
    <t>C100315900012</t>
  </si>
  <si>
    <t>VS12</t>
  </si>
  <si>
    <t xml:space="preserve"> Cīrulīši - Lauka Drusti</t>
  </si>
  <si>
    <t>C100315900011</t>
  </si>
  <si>
    <t>VS11</t>
  </si>
  <si>
    <t xml:space="preserve"> Cirulīši- Cīrulīšu kapi</t>
  </si>
  <si>
    <t>C100315900037</t>
  </si>
  <si>
    <t>VS37</t>
  </si>
  <si>
    <t xml:space="preserve"> Eglītes - Jaunlukses</t>
  </si>
  <si>
    <t>C100315900001</t>
  </si>
  <si>
    <t>VS01</t>
  </si>
  <si>
    <t>Jodeļi - Ķikstes</t>
  </si>
  <si>
    <t>C100315900024</t>
  </si>
  <si>
    <t>VS24</t>
  </si>
  <si>
    <t xml:space="preserve"> Kapeles - Šantiņi</t>
  </si>
  <si>
    <t>C100315900029</t>
  </si>
  <si>
    <t>VS29</t>
  </si>
  <si>
    <t xml:space="preserve"> Leimaņi - Brieži</t>
  </si>
  <si>
    <t>C100315900049</t>
  </si>
  <si>
    <t>VS49</t>
  </si>
  <si>
    <t xml:space="preserve"> P. Stradiņa iela - Sietiņi</t>
  </si>
  <si>
    <t>C100315900015</t>
  </si>
  <si>
    <t>VS15</t>
  </si>
  <si>
    <t xml:space="preserve"> Prodnieki - Saulāres</t>
  </si>
  <si>
    <t>C100315900030</t>
  </si>
  <si>
    <t>VS30</t>
  </si>
  <si>
    <t xml:space="preserve"> Pureni - Brieži</t>
  </si>
  <si>
    <t xml:space="preserve"> Romulīši - Minsteri</t>
  </si>
  <si>
    <t>C100315900034</t>
  </si>
  <si>
    <t>VS34</t>
  </si>
  <si>
    <t xml:space="preserve"> Spranskas - Upmaļi</t>
  </si>
  <si>
    <t>C100315900036</t>
  </si>
  <si>
    <t>VS36</t>
  </si>
  <si>
    <t xml:space="preserve"> Spures - Celmāres</t>
  </si>
  <si>
    <t>C100315900048</t>
  </si>
  <si>
    <t>VS48</t>
  </si>
  <si>
    <t>Kalna dambrāni-Šūšānu kapi</t>
  </si>
  <si>
    <t>C100315900038</t>
  </si>
  <si>
    <t>VS38</t>
  </si>
  <si>
    <t xml:space="preserve"> Vārnava - Medīlas</t>
  </si>
  <si>
    <t>C100315900051</t>
  </si>
  <si>
    <t>VS51</t>
  </si>
  <si>
    <t xml:space="preserve"> Veiņāni - Nomalnieki</t>
  </si>
  <si>
    <t>C100315900039</t>
  </si>
  <si>
    <t>VS39</t>
  </si>
  <si>
    <t xml:space="preserve"> Vildavas - Pārumi</t>
  </si>
  <si>
    <t>C100315900009</t>
  </si>
  <si>
    <t>VS09</t>
  </si>
  <si>
    <t xml:space="preserve"> Klauce - Zaķi</t>
  </si>
  <si>
    <t>Kopā ceļi un ielas Viesītes pagastā</t>
  </si>
  <si>
    <t>Elkšņu pagasts</t>
  </si>
  <si>
    <t>A100314600014</t>
  </si>
  <si>
    <t>EL14</t>
  </si>
  <si>
    <t>Dzeņi-Elkšņi</t>
  </si>
  <si>
    <t>A100314600001</t>
  </si>
  <si>
    <t>EL01</t>
  </si>
  <si>
    <t>Dzeņi-Indriķēni</t>
  </si>
  <si>
    <t>A100314600011</t>
  </si>
  <si>
    <t>EL11</t>
  </si>
  <si>
    <t>Jasmīnes-Kalniņi</t>
  </si>
  <si>
    <t>A100314600021</t>
  </si>
  <si>
    <t>EL21</t>
  </si>
  <si>
    <t>Kalnieši-Pabērzi</t>
  </si>
  <si>
    <t>A100314600004</t>
  </si>
  <si>
    <t>EL04</t>
  </si>
  <si>
    <t>Kugrenieki-Sīpoliņi</t>
  </si>
  <si>
    <t>A100314600024</t>
  </si>
  <si>
    <t>EL24</t>
  </si>
  <si>
    <t>Pagasta ceļš-Atplūdi</t>
  </si>
  <si>
    <t>A100314600013</t>
  </si>
  <si>
    <t>EL13</t>
  </si>
  <si>
    <t>Pelēči-Kluči</t>
  </si>
  <si>
    <t>A100314600016</t>
  </si>
  <si>
    <t>EL16</t>
  </si>
  <si>
    <t>Razbuki-Lapiņas</t>
  </si>
  <si>
    <t>A100314600031</t>
  </si>
  <si>
    <t>EL31</t>
  </si>
  <si>
    <t>Skola-Dzenīši</t>
  </si>
  <si>
    <t>A100314600028</t>
  </si>
  <si>
    <t>EL28</t>
  </si>
  <si>
    <t>B100314600006</t>
  </si>
  <si>
    <t>EL06</t>
  </si>
  <si>
    <t xml:space="preserve"> Strodi - Prodnieki</t>
  </si>
  <si>
    <t>B100314600010</t>
  </si>
  <si>
    <t>EL10</t>
  </si>
  <si>
    <t xml:space="preserve"> Eiduki - Dievkalns</t>
  </si>
  <si>
    <t>B100314600023</t>
  </si>
  <si>
    <t>EL23</t>
  </si>
  <si>
    <t xml:space="preserve"> Lazdukalni - Dzintari</t>
  </si>
  <si>
    <t>B100314600012</t>
  </si>
  <si>
    <t>EL12</t>
  </si>
  <si>
    <t xml:space="preserve"> Osmaņi - Sils</t>
  </si>
  <si>
    <t>B100314600018</t>
  </si>
  <si>
    <t>EL18</t>
  </si>
  <si>
    <t xml:space="preserve"> Orstes - Ziedugravas</t>
  </si>
  <si>
    <t>B100314600007</t>
  </si>
  <si>
    <t>EL07</t>
  </si>
  <si>
    <t xml:space="preserve"> Sīļi - Romulīši</t>
  </si>
  <si>
    <t>B100314600017</t>
  </si>
  <si>
    <t>EL17</t>
  </si>
  <si>
    <t xml:space="preserve"> Upmaļi - Rutuļi</t>
  </si>
  <si>
    <t>C100314600026</t>
  </si>
  <si>
    <t>EL26</t>
  </si>
  <si>
    <t xml:space="preserve"> Ceļš uz ezeru</t>
  </si>
  <si>
    <t>C100314600025</t>
  </si>
  <si>
    <t>EL25</t>
  </si>
  <si>
    <t xml:space="preserve"> Gaigaļi - Valsts mežs</t>
  </si>
  <si>
    <t>C100314600005</t>
  </si>
  <si>
    <t>EL05</t>
  </si>
  <si>
    <t xml:space="preserve"> Lazdāres - Juklāni</t>
  </si>
  <si>
    <t>C100314600022</t>
  </si>
  <si>
    <t>EL22</t>
  </si>
  <si>
    <t xml:space="preserve"> Ozoli - Kozuļi</t>
  </si>
  <si>
    <t>C100314600002</t>
  </si>
  <si>
    <t>EL02</t>
  </si>
  <si>
    <t xml:space="preserve"> Ceriņi - Klauži</t>
  </si>
  <si>
    <t>C100314600003</t>
  </si>
  <si>
    <t>EL03</t>
  </si>
  <si>
    <t xml:space="preserve"> Krastkalni-Palejas</t>
  </si>
  <si>
    <t>C100314600020</t>
  </si>
  <si>
    <t>EL20</t>
  </si>
  <si>
    <t xml:space="preserve"> Partizāni - Gaigaļi</t>
  </si>
  <si>
    <t>C100314600009</t>
  </si>
  <si>
    <t>EL09</t>
  </si>
  <si>
    <t xml:space="preserve"> Dukurāni - Rudži</t>
  </si>
  <si>
    <t>C100314600008</t>
  </si>
  <si>
    <t>EL08</t>
  </si>
  <si>
    <t xml:space="preserve"> Sīļi - Aizkārkļi</t>
  </si>
  <si>
    <t>C100314600015</t>
  </si>
  <si>
    <t>EL15</t>
  </si>
  <si>
    <t xml:space="preserve"> Veikals - Ezerieši - Dzelmes - Ancāni</t>
  </si>
  <si>
    <t>C100314600019</t>
  </si>
  <si>
    <t>EL19</t>
  </si>
  <si>
    <t xml:space="preserve"> Vizuļi - Partizāni</t>
  </si>
  <si>
    <t>C100314600027</t>
  </si>
  <si>
    <t>EL27</t>
  </si>
  <si>
    <t>Uplejas ceļš</t>
  </si>
  <si>
    <t>D100314600001</t>
  </si>
  <si>
    <t>Dižozolu iela</t>
  </si>
  <si>
    <t>D100314600002</t>
  </si>
  <si>
    <t>Meža iela</t>
  </si>
  <si>
    <t>D100314600003</t>
  </si>
  <si>
    <t>Susējas iela</t>
  </si>
  <si>
    <t>D100314600004</t>
  </si>
  <si>
    <t>D100314600005</t>
  </si>
  <si>
    <t>Dārza iela</t>
  </si>
  <si>
    <t>Kopā ceļi un ielas Elkšņu pagastā</t>
  </si>
  <si>
    <t>Rites pagasts</t>
  </si>
  <si>
    <t>A100315300010</t>
  </si>
  <si>
    <t>RI10</t>
  </si>
  <si>
    <t xml:space="preserve"> Audzes - Kalvāni</t>
  </si>
  <si>
    <t>A100315300018</t>
  </si>
  <si>
    <t>RI18</t>
  </si>
  <si>
    <t xml:space="preserve"> Avotiņi - Ratulāni</t>
  </si>
  <si>
    <t>A100315300015</t>
  </si>
  <si>
    <t>RI15</t>
  </si>
  <si>
    <t xml:space="preserve"> Cīruļi - Rutuļi</t>
  </si>
  <si>
    <t>A100315300013</t>
  </si>
  <si>
    <t>RI13</t>
  </si>
  <si>
    <t xml:space="preserve"> Baloži - Pūteļi</t>
  </si>
  <si>
    <t>A100315300003</t>
  </si>
  <si>
    <t>RI03</t>
  </si>
  <si>
    <t xml:space="preserve"> Dīvules - Tautas skola</t>
  </si>
  <si>
    <t>A100315300016</t>
  </si>
  <si>
    <t>RI16</t>
  </si>
  <si>
    <t xml:space="preserve"> Dobrēni - Rozes</t>
  </si>
  <si>
    <t>A100315300014</t>
  </si>
  <si>
    <t>RI14</t>
  </si>
  <si>
    <t xml:space="preserve"> Gaigaļi - Imanti</t>
  </si>
  <si>
    <t>A100315300002</t>
  </si>
  <si>
    <t>RI02</t>
  </si>
  <si>
    <t xml:space="preserve"> Grāvīši - Tiltiņi</t>
  </si>
  <si>
    <t>A100315300004</t>
  </si>
  <si>
    <t>RI04</t>
  </si>
  <si>
    <t xml:space="preserve"> Kalniņi - Audzes</t>
  </si>
  <si>
    <t>A100315300005</t>
  </si>
  <si>
    <t>RI05</t>
  </si>
  <si>
    <t xml:space="preserve"> Kalniņi - Zariņi - Dainas</t>
  </si>
  <si>
    <t>A100315300011</t>
  </si>
  <si>
    <t>RI11</t>
  </si>
  <si>
    <t xml:space="preserve"> Kalvāni - Žagūni</t>
  </si>
  <si>
    <t>A100315300006</t>
  </si>
  <si>
    <t>RI06</t>
  </si>
  <si>
    <t xml:space="preserve"> Ķīseļi - Muitnieki</t>
  </si>
  <si>
    <t>A100315300012</t>
  </si>
  <si>
    <t>RI12</t>
  </si>
  <si>
    <t xml:space="preserve"> Pīlādži - Smiltnieki</t>
  </si>
  <si>
    <t>A100315300001</t>
  </si>
  <si>
    <t>RI01</t>
  </si>
  <si>
    <t xml:space="preserve"> Spodri - Tiltiņi</t>
  </si>
  <si>
    <t>A100315300008</t>
  </si>
  <si>
    <t>RI08</t>
  </si>
  <si>
    <t xml:space="preserve"> Osāni - Reicāni</t>
  </si>
  <si>
    <t>B100315300009</t>
  </si>
  <si>
    <t>RI09</t>
  </si>
  <si>
    <t xml:space="preserve"> Akotiņi - Drīzumi</t>
  </si>
  <si>
    <t>B100315300017</t>
  </si>
  <si>
    <t>RI17</t>
  </si>
  <si>
    <t xml:space="preserve"> Odiņi - Dārdzāni</t>
  </si>
  <si>
    <t>B100315300007</t>
  </si>
  <si>
    <t>RI07</t>
  </si>
  <si>
    <t xml:space="preserve"> Reicāni - Malenieki</t>
  </si>
  <si>
    <t>C200315300019</t>
  </si>
  <si>
    <t>RI19</t>
  </si>
  <si>
    <t>Bruņinieki - Pormaļi</t>
  </si>
  <si>
    <t>C100315300020</t>
  </si>
  <si>
    <t>RI20</t>
  </si>
  <si>
    <t>Pļaviņas-Lazdāres</t>
  </si>
  <si>
    <t>D100315300001</t>
  </si>
  <si>
    <t>Kalna iela</t>
  </si>
  <si>
    <t>D100315300002</t>
  </si>
  <si>
    <t>Cīruļu iela</t>
  </si>
  <si>
    <t>D100315300003</t>
  </si>
  <si>
    <t>Druviņu iela</t>
  </si>
  <si>
    <t>D100315300004</t>
  </si>
  <si>
    <t>D100315300005</t>
  </si>
  <si>
    <t>D100315300006</t>
  </si>
  <si>
    <t>Rožu iela</t>
  </si>
  <si>
    <t>D100315300007</t>
  </si>
  <si>
    <t>Pļaviņu iela</t>
  </si>
  <si>
    <t>Kopā ceļi un ielas Rites pagastā</t>
  </si>
  <si>
    <t>Saukas pagasts</t>
  </si>
  <si>
    <t>A100315600004</t>
  </si>
  <si>
    <t>SA04</t>
  </si>
  <si>
    <t>Bajāri-Grabažāni</t>
  </si>
  <si>
    <t>A100315600001</t>
  </si>
  <si>
    <t>SA01</t>
  </si>
  <si>
    <t>Baloži- Meža Balceri</t>
  </si>
  <si>
    <t>A100315600002</t>
  </si>
  <si>
    <t>SA02</t>
  </si>
  <si>
    <t>Dūņupe- Vecumi- Lauka Zalači</t>
  </si>
  <si>
    <t>A100315600008</t>
  </si>
  <si>
    <t>SA08</t>
  </si>
  <si>
    <t>Dzeņi -Brīdāgi</t>
  </si>
  <si>
    <t>A100315600007</t>
  </si>
  <si>
    <t>SA07</t>
  </si>
  <si>
    <t>Grabažāni-Sauka</t>
  </si>
  <si>
    <t>A100315600006</t>
  </si>
  <si>
    <t>SA06</t>
  </si>
  <si>
    <t>Kapeles-Grabažāni-Baznīca</t>
  </si>
  <si>
    <t>A100315600009</t>
  </si>
  <si>
    <t>SA09</t>
  </si>
  <si>
    <t>Niedras- Prodiņi</t>
  </si>
  <si>
    <t>A100315600003</t>
  </si>
  <si>
    <t>SA03</t>
  </si>
  <si>
    <t>Odzāni- Pālāni- Lejas Dindzāni</t>
  </si>
  <si>
    <t>A200315600016</t>
  </si>
  <si>
    <t>SA16</t>
  </si>
  <si>
    <t>Straumes-Malenieki</t>
  </si>
  <si>
    <t>A100315600010</t>
  </si>
  <si>
    <t>SA10</t>
  </si>
  <si>
    <t>Vilciņi- Ceriņi</t>
  </si>
  <si>
    <t>A100315600005</t>
  </si>
  <si>
    <t>SA05</t>
  </si>
  <si>
    <t>Ozoliņi- Ķēķāni- Zīlāni</t>
  </si>
  <si>
    <t>A100315600035</t>
  </si>
  <si>
    <t>SA35</t>
  </si>
  <si>
    <t>Centra ceļš</t>
  </si>
  <si>
    <t>B100315600012</t>
  </si>
  <si>
    <t>SA12</t>
  </si>
  <si>
    <t xml:space="preserve"> Guntari - Gailīši</t>
  </si>
  <si>
    <t>B100315600014</t>
  </si>
  <si>
    <t>SA14</t>
  </si>
  <si>
    <t xml:space="preserve"> Ķoniņi - Dzintari - Krustojums</t>
  </si>
  <si>
    <t>B100315600011</t>
  </si>
  <si>
    <t>SA11</t>
  </si>
  <si>
    <t xml:space="preserve"> Vidupes - Stūrīši - Šmites</t>
  </si>
  <si>
    <t>B100315600027</t>
  </si>
  <si>
    <t>SA27</t>
  </si>
  <si>
    <t>Brieži - Rutki</t>
  </si>
  <si>
    <t>B100315600013</t>
  </si>
  <si>
    <t>SA13</t>
  </si>
  <si>
    <t xml:space="preserve"> Vilnīši - Markudāni</t>
  </si>
  <si>
    <t>B100315600015</t>
  </si>
  <si>
    <t>SA15</t>
  </si>
  <si>
    <t xml:space="preserve"> Zīlāni - Eglāres</t>
  </si>
  <si>
    <t>B100315600026</t>
  </si>
  <si>
    <t>SA26</t>
  </si>
  <si>
    <t>Pievedceļš Saukas skolai</t>
  </si>
  <si>
    <t>C200315600025</t>
  </si>
  <si>
    <t>SA25</t>
  </si>
  <si>
    <t xml:space="preserve"> Bruņinieki - Pormaļi</t>
  </si>
  <si>
    <t>C100315600023</t>
  </si>
  <si>
    <t>SA23</t>
  </si>
  <si>
    <t xml:space="preserve"> Ezeriņu ceļš</t>
  </si>
  <si>
    <t>C100315600022</t>
  </si>
  <si>
    <t>SA22</t>
  </si>
  <si>
    <t xml:space="preserve"> Šoseja - Bāze</t>
  </si>
  <si>
    <t>C100315600024</t>
  </si>
  <si>
    <t>SA24</t>
  </si>
  <si>
    <t xml:space="preserve"> Šoseja - Alšāni</t>
  </si>
  <si>
    <t>C100315600018</t>
  </si>
  <si>
    <t>SA18</t>
  </si>
  <si>
    <t xml:space="preserve"> Šoseja - Skosas</t>
  </si>
  <si>
    <t>C100315600017</t>
  </si>
  <si>
    <t>SA17</t>
  </si>
  <si>
    <t xml:space="preserve"> Šoseja - Upmaļi</t>
  </si>
  <si>
    <t>C100315600019</t>
  </si>
  <si>
    <t>SA19</t>
  </si>
  <si>
    <t xml:space="preserve"> Šoseja - Zalači</t>
  </si>
  <si>
    <t>C100315600021</t>
  </si>
  <si>
    <t>SA21</t>
  </si>
  <si>
    <t xml:space="preserve"> Šoseja - Kalte</t>
  </si>
  <si>
    <t>C100315600031</t>
  </si>
  <si>
    <t>SA31</t>
  </si>
  <si>
    <t>Lone-Greķāni</t>
  </si>
  <si>
    <t>C100315600034</t>
  </si>
  <si>
    <t>SA34</t>
  </si>
  <si>
    <t>Palāni-Dzintras</t>
  </si>
  <si>
    <t>C100315600032</t>
  </si>
  <si>
    <t>SA32</t>
  </si>
  <si>
    <t>Lone-Palsāni</t>
  </si>
  <si>
    <t>C100315600033</t>
  </si>
  <si>
    <t>SA33</t>
  </si>
  <si>
    <t>Lone-Podi</t>
  </si>
  <si>
    <t>C200315600028</t>
  </si>
  <si>
    <t>SA28</t>
  </si>
  <si>
    <t>Jūsmaļi-Elkšņu pagasta robeža</t>
  </si>
  <si>
    <t>C200315600029</t>
  </si>
  <si>
    <t>SA29</t>
  </si>
  <si>
    <t>Klūgas-Lejas Rimšāni</t>
  </si>
  <si>
    <t>C200315600030</t>
  </si>
  <si>
    <t>SA30</t>
  </si>
  <si>
    <t>Lejas Arendzāni-Upmalas</t>
  </si>
  <si>
    <t>D100315600001</t>
  </si>
  <si>
    <t>D100315600002</t>
  </si>
  <si>
    <t>Upes iela</t>
  </si>
  <si>
    <t>D100315600003</t>
  </si>
  <si>
    <t>Ezera iela</t>
  </si>
  <si>
    <t>D100315600004</t>
  </si>
  <si>
    <t>Dūņupes iela</t>
  </si>
  <si>
    <t>D100315600005</t>
  </si>
  <si>
    <t>Kopā ceļi un ielas Saukas pagastā</t>
  </si>
  <si>
    <t>Aknīstes pagasts</t>
  </si>
  <si>
    <t>A100314000001</t>
  </si>
  <si>
    <t>AK01</t>
  </si>
  <si>
    <t>Darbnīcas-Spīdolas-Censoņi</t>
  </si>
  <si>
    <t>A100314000003</t>
  </si>
  <si>
    <t>AK03</t>
  </si>
  <si>
    <t>Kalniņi-Censoņi</t>
  </si>
  <si>
    <t>A100314000004</t>
  </si>
  <si>
    <t>AK04</t>
  </si>
  <si>
    <t>14.CRBP-Censoņi</t>
  </si>
  <si>
    <t>A100314000005</t>
  </si>
  <si>
    <t>AK05</t>
  </si>
  <si>
    <t>Ķiķēni-Brenčusēta</t>
  </si>
  <si>
    <t>A100314000006</t>
  </si>
  <si>
    <t>AK06</t>
  </si>
  <si>
    <t>Zvaigznes-Mārtiņsētas</t>
  </si>
  <si>
    <t>A100314000007</t>
  </si>
  <si>
    <t>AK07</t>
  </si>
  <si>
    <t>Rūķīši-Akmentiņi</t>
  </si>
  <si>
    <t>A100314000018</t>
  </si>
  <si>
    <t>AK18</t>
  </si>
  <si>
    <t>Ošiņi-Sarmas</t>
  </si>
  <si>
    <t>A100314000022</t>
  </si>
  <si>
    <t>AK22</t>
  </si>
  <si>
    <t>Kaktiņi-Stariņi</t>
  </si>
  <si>
    <t>A100314000026</t>
  </si>
  <si>
    <t>AK26</t>
  </si>
  <si>
    <t>Ceļmaļi-Dzintari</t>
  </si>
  <si>
    <t>A100314000031</t>
  </si>
  <si>
    <t>AK31</t>
  </si>
  <si>
    <t>Lazdas-Krustceļi</t>
  </si>
  <si>
    <t>A200314000034</t>
  </si>
  <si>
    <t>AK34</t>
  </si>
  <si>
    <t>Daugaviņas-Jaunzemi</t>
  </si>
  <si>
    <t>A100314000040</t>
  </si>
  <si>
    <t>AK40</t>
  </si>
  <si>
    <t>Vilkupe-Priedāji</t>
  </si>
  <si>
    <t>B100314000009</t>
  </si>
  <si>
    <t>AK09</t>
  </si>
  <si>
    <t>Kalnaraupi-Silaraupi</t>
  </si>
  <si>
    <t>B100314000010</t>
  </si>
  <si>
    <t>AK10</t>
  </si>
  <si>
    <t>Aizkārkļi-Vilciņi</t>
  </si>
  <si>
    <t>B100314000015</t>
  </si>
  <si>
    <t>AK15</t>
  </si>
  <si>
    <t>Aizkārkļi-Ulasi</t>
  </si>
  <si>
    <t>B100314000021</t>
  </si>
  <si>
    <t>AK21</t>
  </si>
  <si>
    <t>Kaņepaites-Kaktiņi</t>
  </si>
  <si>
    <t>B100314000027</t>
  </si>
  <si>
    <t>AK27</t>
  </si>
  <si>
    <t>Gaujas-Radžupes</t>
  </si>
  <si>
    <t>B100314000029</t>
  </si>
  <si>
    <t>AK29</t>
  </si>
  <si>
    <t>Radzes-Plūdoņi</t>
  </si>
  <si>
    <t>B100314000033</t>
  </si>
  <si>
    <t>AK33</t>
  </si>
  <si>
    <t>Plikši-Austrumi</t>
  </si>
  <si>
    <t>B100314000039</t>
  </si>
  <si>
    <t>AK39</t>
  </si>
  <si>
    <t>Pāvulānu karjers</t>
  </si>
  <si>
    <t>B100314000046</t>
  </si>
  <si>
    <t>AK46</t>
  </si>
  <si>
    <t>Vīganti-Krūkļi</t>
  </si>
  <si>
    <t>C100314000008</t>
  </si>
  <si>
    <t>AK08</t>
  </si>
  <si>
    <t>Viesturi-Bruži</t>
  </si>
  <si>
    <t>C100314000011</t>
  </si>
  <si>
    <t>AK11</t>
  </si>
  <si>
    <t>Tunķeļu kapi</t>
  </si>
  <si>
    <t>C100314000012</t>
  </si>
  <si>
    <t>AK12</t>
  </si>
  <si>
    <t>Vendeļi-Virzas</t>
  </si>
  <si>
    <t>C100314000013</t>
  </si>
  <si>
    <t>AK13</t>
  </si>
  <si>
    <t>Radžupes-Mauriņi</t>
  </si>
  <si>
    <t>C100314000014</t>
  </si>
  <si>
    <t>AK14</t>
  </si>
  <si>
    <t>Venti-Ardāni II</t>
  </si>
  <si>
    <t>C100314000016</t>
  </si>
  <si>
    <t>AK16</t>
  </si>
  <si>
    <t>Skārdupītes-Ūdenāni</t>
  </si>
  <si>
    <t>C100314000017</t>
  </si>
  <si>
    <t>AK17</t>
  </si>
  <si>
    <t>Navicki-Vībāni</t>
  </si>
  <si>
    <t>C100314000023</t>
  </si>
  <si>
    <t>AK23</t>
  </si>
  <si>
    <t>Indrānu ferma</t>
  </si>
  <si>
    <t>C100314000024</t>
  </si>
  <si>
    <t>AK24</t>
  </si>
  <si>
    <t>Elsītes ceļš</t>
  </si>
  <si>
    <t>C100314000025</t>
  </si>
  <si>
    <t>AK25</t>
  </si>
  <si>
    <t>Ceļmaļi-Meženieki</t>
  </si>
  <si>
    <t>C100314000030</t>
  </si>
  <si>
    <t>AK30</t>
  </si>
  <si>
    <t>Ceļmaļi-Radzes</t>
  </si>
  <si>
    <t>C100314000035</t>
  </si>
  <si>
    <t>AK35</t>
  </si>
  <si>
    <t>Skursteņkroga ceļš</t>
  </si>
  <si>
    <t>C100314000036</t>
  </si>
  <si>
    <t>AK36</t>
  </si>
  <si>
    <t>Ziemeļu ceļš</t>
  </si>
  <si>
    <t>C100314000038</t>
  </si>
  <si>
    <t>AK38</t>
  </si>
  <si>
    <t>Kraujas-Laipas</t>
  </si>
  <si>
    <t>C100314000019</t>
  </si>
  <si>
    <t>AK19</t>
  </si>
  <si>
    <t>Birziņu ceļš</t>
  </si>
  <si>
    <t>C100314000041</t>
  </si>
  <si>
    <t>AK41</t>
  </si>
  <si>
    <t>Birznieku ceļš</t>
  </si>
  <si>
    <t>C100314000042</t>
  </si>
  <si>
    <t>AK42</t>
  </si>
  <si>
    <t>Kupči-Ozolkalni</t>
  </si>
  <si>
    <t>C100314000043</t>
  </si>
  <si>
    <t>AK43</t>
  </si>
  <si>
    <t>Priedes-Kaļķinieki</t>
  </si>
  <si>
    <t>C100314000044</t>
  </si>
  <si>
    <t>AK44</t>
  </si>
  <si>
    <t>Rūķīšu ceļš</t>
  </si>
  <si>
    <t>C100314000045</t>
  </si>
  <si>
    <t>AK45</t>
  </si>
  <si>
    <t>Pasusējas ceļš</t>
  </si>
  <si>
    <t>C200314000020</t>
  </si>
  <si>
    <t>AK20</t>
  </si>
  <si>
    <t>Kokles - Susējas baloži</t>
  </si>
  <si>
    <t>C100314000047</t>
  </si>
  <si>
    <t>AK47</t>
  </si>
  <si>
    <t>Pampāļi - Bitenieki</t>
  </si>
  <si>
    <t>Kopā ceļi un ielas Aknīstes pagastā</t>
  </si>
  <si>
    <t>Asares pagasts</t>
  </si>
  <si>
    <t>A100314100007</t>
  </si>
  <si>
    <t>AS07</t>
  </si>
  <si>
    <t>Vilciņi-Papališķi</t>
  </si>
  <si>
    <t>A100314100008</t>
  </si>
  <si>
    <t>AS08</t>
  </si>
  <si>
    <t>Asare-Vilkupīte</t>
  </si>
  <si>
    <t>A100314100009</t>
  </si>
  <si>
    <t>AS09</t>
  </si>
  <si>
    <t>Aveņi-Jansoni</t>
  </si>
  <si>
    <t>A100314100010</t>
  </si>
  <si>
    <t>AS10</t>
  </si>
  <si>
    <t>Vairogi-Patmalnieki</t>
  </si>
  <si>
    <t>A100314100011</t>
  </si>
  <si>
    <t>AS11</t>
  </si>
  <si>
    <t>Smilgas-Lukstiņi</t>
  </si>
  <si>
    <t>A100314100012</t>
  </si>
  <si>
    <t>AS12</t>
  </si>
  <si>
    <t>Dangas-Viļņi</t>
  </si>
  <si>
    <t>A100314100019</t>
  </si>
  <si>
    <t>AS19</t>
  </si>
  <si>
    <t>Zalves-Birzes</t>
  </si>
  <si>
    <t>A100314100021</t>
  </si>
  <si>
    <t>AS21</t>
  </si>
  <si>
    <t>Tauriņi-Vanagi</t>
  </si>
  <si>
    <t>A100314100028</t>
  </si>
  <si>
    <t>AS28</t>
  </si>
  <si>
    <t>Lupīnas-Birznieki</t>
  </si>
  <si>
    <t>A100314100029</t>
  </si>
  <si>
    <t>AS29</t>
  </si>
  <si>
    <t>Vējkalni-tornis</t>
  </si>
  <si>
    <t>A100314100030</t>
  </si>
  <si>
    <t>AS30</t>
  </si>
  <si>
    <t>Lāčupītes-skola</t>
  </si>
  <si>
    <t>A100314100031</t>
  </si>
  <si>
    <t>AS31</t>
  </si>
  <si>
    <t>Siliņi-Lāčupītes</t>
  </si>
  <si>
    <t>A100314100032</t>
  </si>
  <si>
    <t>AS32</t>
  </si>
  <si>
    <t>Maiņas-baznīca</t>
  </si>
  <si>
    <t>A100314100033</t>
  </si>
  <si>
    <t>AS33</t>
  </si>
  <si>
    <t>Parks-Dienvidi</t>
  </si>
  <si>
    <t>A100314100043</t>
  </si>
  <si>
    <t>AS43</t>
  </si>
  <si>
    <t>Pilskalni-Lielceļš</t>
  </si>
  <si>
    <t>A100314100046</t>
  </si>
  <si>
    <t>AS46</t>
  </si>
  <si>
    <t>Rīti-Jaunozoli</t>
  </si>
  <si>
    <t>B100314100003</t>
  </si>
  <si>
    <t>AS03</t>
  </si>
  <si>
    <t>Dominieki-Kapteiņi</t>
  </si>
  <si>
    <t>B100314100004</t>
  </si>
  <si>
    <t>AS04</t>
  </si>
  <si>
    <t>Tauriņi-Upītes</t>
  </si>
  <si>
    <t>B100314100005</t>
  </si>
  <si>
    <t>AS05</t>
  </si>
  <si>
    <t>Pumpuri-Sudrabi</t>
  </si>
  <si>
    <t>B100314100006</t>
  </si>
  <si>
    <t>AS06</t>
  </si>
  <si>
    <t>Sudrabi-Mežarāji</t>
  </si>
  <si>
    <t>B100314100013</t>
  </si>
  <si>
    <t>AS13</t>
  </si>
  <si>
    <t>Bubuļi-Lielakmeņi</t>
  </si>
  <si>
    <t>B100314100015</t>
  </si>
  <si>
    <t>AS15</t>
  </si>
  <si>
    <t>Graudiņi-Mežs</t>
  </si>
  <si>
    <t>B100314100022</t>
  </si>
  <si>
    <t>AS22</t>
  </si>
  <si>
    <t>Darbnīcas-Ozoli</t>
  </si>
  <si>
    <t>B100314100026</t>
  </si>
  <si>
    <t>AS26</t>
  </si>
  <si>
    <t>Rīti-Vecozoli</t>
  </si>
  <si>
    <t>B100314100027</t>
  </si>
  <si>
    <t>AS27</t>
  </si>
  <si>
    <t>Rīti-Saimniecības ēkas</t>
  </si>
  <si>
    <t>B100314100034</t>
  </si>
  <si>
    <t>AS34</t>
  </si>
  <si>
    <t>Dienvidi-Grantsbedres</t>
  </si>
  <si>
    <t>B100314100035</t>
  </si>
  <si>
    <t>AS35</t>
  </si>
  <si>
    <t>Brīvzemnieki-Teikas</t>
  </si>
  <si>
    <t>B100314100036</t>
  </si>
  <si>
    <t>AS36</t>
  </si>
  <si>
    <t>Laimiņas-Grantsbedres</t>
  </si>
  <si>
    <t>B100314100037</t>
  </si>
  <si>
    <t>AS37</t>
  </si>
  <si>
    <t>Sarmas-Vējiņi</t>
  </si>
  <si>
    <t>AS38</t>
  </si>
  <si>
    <t>Jaunviesturi-Lejas</t>
  </si>
  <si>
    <t>B100314100039</t>
  </si>
  <si>
    <t>AS39</t>
  </si>
  <si>
    <t>Brīvzemnieki-Plūmītes</t>
  </si>
  <si>
    <t>B100314100042</t>
  </si>
  <si>
    <t>AS42</t>
  </si>
  <si>
    <t>Templis-Tempļa kalns</t>
  </si>
  <si>
    <t>C100314100001</t>
  </si>
  <si>
    <t>AS01</t>
  </si>
  <si>
    <t>Asare-akas</t>
  </si>
  <si>
    <t>C100314100002</t>
  </si>
  <si>
    <t>AS02</t>
  </si>
  <si>
    <t>Bruģītis-Kalpaki</t>
  </si>
  <si>
    <t>C100314100014</t>
  </si>
  <si>
    <t>AS14</t>
  </si>
  <si>
    <t>Bubuļi-Grantsbedres</t>
  </si>
  <si>
    <t>C100314100016</t>
  </si>
  <si>
    <t>AS16</t>
  </si>
  <si>
    <t>Aveņi-Skujas</t>
  </si>
  <si>
    <t>C100314100017</t>
  </si>
  <si>
    <t>AS17</t>
  </si>
  <si>
    <t>Rāznas-Smilgas</t>
  </si>
  <si>
    <t>C100314100018</t>
  </si>
  <si>
    <t>AS18</t>
  </si>
  <si>
    <t>Smilgas-Bērzaine</t>
  </si>
  <si>
    <t>C100314100020</t>
  </si>
  <si>
    <t>AS20</t>
  </si>
  <si>
    <t>Valdiņi-Smilgas</t>
  </si>
  <si>
    <t>C100314100023</t>
  </si>
  <si>
    <t>AS23</t>
  </si>
  <si>
    <t>Avoti-Grantiņi</t>
  </si>
  <si>
    <t>C100314100024</t>
  </si>
  <si>
    <t>AS24</t>
  </si>
  <si>
    <t>Liepiņas-Lejasbērzi</t>
  </si>
  <si>
    <t>C100314100025</t>
  </si>
  <si>
    <t>AS25</t>
  </si>
  <si>
    <t>Braži-Urbāni</t>
  </si>
  <si>
    <t>C100314100041</t>
  </si>
  <si>
    <t>AS41</t>
  </si>
  <si>
    <t>Ceļinieki-Zīlītes</t>
  </si>
  <si>
    <t>C100314100040</t>
  </si>
  <si>
    <t>AS40</t>
  </si>
  <si>
    <t>Indrāni-Reiņi</t>
  </si>
  <si>
    <t>C100314100044</t>
  </si>
  <si>
    <t>AS44</t>
  </si>
  <si>
    <t>Ancene-akas</t>
  </si>
  <si>
    <t>Kopā ceļi un ielas Asares pagastā</t>
  </si>
  <si>
    <t>Gārsenes pagasts</t>
  </si>
  <si>
    <t>A200314700001</t>
  </si>
  <si>
    <t>GA01</t>
  </si>
  <si>
    <t>Krāces-Aknīstes pils</t>
  </si>
  <si>
    <t>A100314700002</t>
  </si>
  <si>
    <t>GA02</t>
  </si>
  <si>
    <t>Gārsene-Kraujas</t>
  </si>
  <si>
    <t>A100314700023</t>
  </si>
  <si>
    <t>GA23</t>
  </si>
  <si>
    <t>Dimanti-Ēdnīca</t>
  </si>
  <si>
    <t>A100314700034</t>
  </si>
  <si>
    <t>GA34</t>
  </si>
  <si>
    <t>Akāciju ceļš</t>
  </si>
  <si>
    <t>B100314700003</t>
  </si>
  <si>
    <t>GA03</t>
  </si>
  <si>
    <t>Kalni-Krāces</t>
  </si>
  <si>
    <t>B100314700004</t>
  </si>
  <si>
    <t>GA04</t>
  </si>
  <si>
    <t>Oši-Smiltnieki-Pērles</t>
  </si>
  <si>
    <t>B100314700005</t>
  </si>
  <si>
    <t>GA05</t>
  </si>
  <si>
    <t>Kukalēni-Zīlēni-Purenes</t>
  </si>
  <si>
    <t>B100314700006</t>
  </si>
  <si>
    <t>GA06</t>
  </si>
  <si>
    <t>Gārsene-Bajāri</t>
  </si>
  <si>
    <t>B100314700007</t>
  </si>
  <si>
    <t>GA07</t>
  </si>
  <si>
    <t>Gārsene-Jaunmuiža-Irbes</t>
  </si>
  <si>
    <t>B100314700008</t>
  </si>
  <si>
    <t>GA08</t>
  </si>
  <si>
    <t>Tamaņi-Zīlēni</t>
  </si>
  <si>
    <t>B100314700022</t>
  </si>
  <si>
    <t>GA22</t>
  </si>
  <si>
    <t>Lejasgāršas-Gāršas</t>
  </si>
  <si>
    <t>B100314700024</t>
  </si>
  <si>
    <t>GA24</t>
  </si>
  <si>
    <t>Līvānu māju ceļš</t>
  </si>
  <si>
    <t>B100314700025</t>
  </si>
  <si>
    <t>GA25</t>
  </si>
  <si>
    <t>Madaru ceļš</t>
  </si>
  <si>
    <t>B100314700028</t>
  </si>
  <si>
    <t>GA28</t>
  </si>
  <si>
    <t>Paspārnes ceļš</t>
  </si>
  <si>
    <t>B100314700030</t>
  </si>
  <si>
    <t>GA30</t>
  </si>
  <si>
    <t>Kaltes ceļš</t>
  </si>
  <si>
    <t>B100314700033</t>
  </si>
  <si>
    <t>GA33</t>
  </si>
  <si>
    <t>Dzirnavu ceļš</t>
  </si>
  <si>
    <t>B100314700029</t>
  </si>
  <si>
    <t>GA29</t>
  </si>
  <si>
    <t>Dimantu ceļš</t>
  </si>
  <si>
    <t>C200314700009</t>
  </si>
  <si>
    <t>GA09</t>
  </si>
  <si>
    <t>Krāces-Avotiņi</t>
  </si>
  <si>
    <t>C100314700010</t>
  </si>
  <si>
    <t>GA10</t>
  </si>
  <si>
    <t>Ausekļi-Straumes</t>
  </si>
  <si>
    <t>C100314700011</t>
  </si>
  <si>
    <t>GA11</t>
  </si>
  <si>
    <t>Ezernieki-Peldētava</t>
  </si>
  <si>
    <t>C100314700012</t>
  </si>
  <si>
    <t>GA12</t>
  </si>
  <si>
    <t>Zeltiņi-Tiltiņi</t>
  </si>
  <si>
    <t>C100314700013</t>
  </si>
  <si>
    <t>GA13</t>
  </si>
  <si>
    <t>Caunes-Pāvulānu karjers</t>
  </si>
  <si>
    <t>C100314700014</t>
  </si>
  <si>
    <t>GA14</t>
  </si>
  <si>
    <t>Jaunmuiža-Rubeņi</t>
  </si>
  <si>
    <t>C100314700015</t>
  </si>
  <si>
    <t>GA15</t>
  </si>
  <si>
    <t>Kalniņi-Šķūņi</t>
  </si>
  <si>
    <t>C100314700016</t>
  </si>
  <si>
    <t>GA16</t>
  </si>
  <si>
    <t>Miezīši-Izgāztuve</t>
  </si>
  <si>
    <t>C100314700017</t>
  </si>
  <si>
    <t>GA17</t>
  </si>
  <si>
    <t>Liepkalni-Sāra kalni</t>
  </si>
  <si>
    <t>C100314700018</t>
  </si>
  <si>
    <t>GA18</t>
  </si>
  <si>
    <t>Vārnas-Jaunstiebriņi-Robežas</t>
  </si>
  <si>
    <t>C100314700019</t>
  </si>
  <si>
    <t>GA19</t>
  </si>
  <si>
    <t>Indāni-Smilgas</t>
  </si>
  <si>
    <t>C100314700020</t>
  </si>
  <si>
    <t>GA20</t>
  </si>
  <si>
    <t>Vilēni-Smilgas</t>
  </si>
  <si>
    <t>C100314700021</t>
  </si>
  <si>
    <t>GA21</t>
  </si>
  <si>
    <t>Kabatu ceļš</t>
  </si>
  <si>
    <t>C100314700031</t>
  </si>
  <si>
    <t>GA31</t>
  </si>
  <si>
    <t>Gatves ceļš</t>
  </si>
  <si>
    <t>C100314700032</t>
  </si>
  <si>
    <t>GA32</t>
  </si>
  <si>
    <t>Ganu ceļš</t>
  </si>
  <si>
    <t>C100314700027</t>
  </si>
  <si>
    <t>GA27</t>
  </si>
  <si>
    <t>Kartupeļu šķirotava-Bebri</t>
  </si>
  <si>
    <t>C200314700026</t>
  </si>
  <si>
    <t>GA26</t>
  </si>
  <si>
    <t>Kalni-Kokles</t>
  </si>
  <si>
    <t>C100314700035</t>
  </si>
  <si>
    <t>GA35</t>
  </si>
  <si>
    <t>Mierlauki-Gateris</t>
  </si>
  <si>
    <t>Kopā ceļi un ielas Gārsenes pagastā</t>
  </si>
  <si>
    <t>Salas pagasts</t>
  </si>
  <si>
    <t>A200315500001</t>
  </si>
  <si>
    <t>SL01</t>
  </si>
  <si>
    <t xml:space="preserve"> Skudras - Galejas - Leicāni</t>
  </si>
  <si>
    <t>A100315500002</t>
  </si>
  <si>
    <t>SL02</t>
  </si>
  <si>
    <t xml:space="preserve"> Randoti - Līgotnes</t>
  </si>
  <si>
    <t>A100315500003</t>
  </si>
  <si>
    <t>SL03</t>
  </si>
  <si>
    <t xml:space="preserve"> Kaļķi - Lauri</t>
  </si>
  <si>
    <t>A100315500004</t>
  </si>
  <si>
    <t>SL04</t>
  </si>
  <si>
    <t xml:space="preserve"> Dorškāni - Jaunbrēķi</t>
  </si>
  <si>
    <t>A100315500005</t>
  </si>
  <si>
    <t>SL05</t>
  </si>
  <si>
    <t xml:space="preserve"> Kurši - Tilti</t>
  </si>
  <si>
    <t>A100315500006</t>
  </si>
  <si>
    <t>SL06</t>
  </si>
  <si>
    <t xml:space="preserve"> Plānlejas - Putnukalni</t>
  </si>
  <si>
    <t>A100315500007</t>
  </si>
  <si>
    <t>SL07</t>
  </si>
  <si>
    <t xml:space="preserve"> Dārznieklauks - Mežindrāni</t>
  </si>
  <si>
    <t>A100315500008</t>
  </si>
  <si>
    <t>SL08</t>
  </si>
  <si>
    <t xml:space="preserve"> Boķi - Žagari</t>
  </si>
  <si>
    <t>A100315500009</t>
  </si>
  <si>
    <t>SL09</t>
  </si>
  <si>
    <t xml:space="preserve"> Gravāni - Valsts Mežš</t>
  </si>
  <si>
    <t>A100315500010</t>
  </si>
  <si>
    <t>SL10</t>
  </si>
  <si>
    <t xml:space="preserve"> Novadnieki - Ābeļu iela</t>
  </si>
  <si>
    <t>A200315500011</t>
  </si>
  <si>
    <t>SL11</t>
  </si>
  <si>
    <t xml:space="preserve"> Klāvāni - Skanstnieki</t>
  </si>
  <si>
    <t>A100315500012</t>
  </si>
  <si>
    <t>SL12</t>
  </si>
  <si>
    <t xml:space="preserve"> Pļavnieki - Elkšņi</t>
  </si>
  <si>
    <t>A100315500013</t>
  </si>
  <si>
    <t>SL13</t>
  </si>
  <si>
    <t xml:space="preserve"> Šaurītes - Skalbes - Pļavnieki</t>
  </si>
  <si>
    <t>A100315500014</t>
  </si>
  <si>
    <t>SL14</t>
  </si>
  <si>
    <t xml:space="preserve"> Rāceņi - Skalbes</t>
  </si>
  <si>
    <t>A100315500015</t>
  </si>
  <si>
    <t>SL15</t>
  </si>
  <si>
    <t xml:space="preserve"> Kalna Gravāni - Vecmeldernieki</t>
  </si>
  <si>
    <t>A100315500016</t>
  </si>
  <si>
    <t>SL16</t>
  </si>
  <si>
    <t xml:space="preserve"> Gargrode - Vecstuburi</t>
  </si>
  <si>
    <t>A100315500017</t>
  </si>
  <si>
    <t>SL17</t>
  </si>
  <si>
    <t xml:space="preserve"> Dzelznavas - Tīreļi</t>
  </si>
  <si>
    <t>A100315500018</t>
  </si>
  <si>
    <t>SL18</t>
  </si>
  <si>
    <t xml:space="preserve"> Rožkalni - Ošāni</t>
  </si>
  <si>
    <t>A100315500019</t>
  </si>
  <si>
    <t>SL19</t>
  </si>
  <si>
    <t xml:space="preserve"> Ošāni - Jaunielejas</t>
  </si>
  <si>
    <t>A100315500020</t>
  </si>
  <si>
    <t>SL20</t>
  </si>
  <si>
    <t xml:space="preserve">  Mežmaļi - Dekšņi</t>
  </si>
  <si>
    <t>A100315500021</t>
  </si>
  <si>
    <t>SL21</t>
  </si>
  <si>
    <t xml:space="preserve"> Upieši - Saliņas - Ceļinieki</t>
  </si>
  <si>
    <t>A100315500022</t>
  </si>
  <si>
    <t>SL22</t>
  </si>
  <si>
    <t>Saulieši - Ķesterāres - Ievu Līči</t>
  </si>
  <si>
    <t>A100315500023</t>
  </si>
  <si>
    <t>SL23</t>
  </si>
  <si>
    <t xml:space="preserve"> Pumpi - Ceļmalnieki</t>
  </si>
  <si>
    <t>A100315500024</t>
  </si>
  <si>
    <t>SL24</t>
  </si>
  <si>
    <t xml:space="preserve"> Pēteri - Pūpoli</t>
  </si>
  <si>
    <t>A100315500025</t>
  </si>
  <si>
    <t>SL25</t>
  </si>
  <si>
    <t xml:space="preserve"> Akoti - Birži</t>
  </si>
  <si>
    <t>A100315500026</t>
  </si>
  <si>
    <t>SL26</t>
  </si>
  <si>
    <t xml:space="preserve"> Rogas - Ķesteri</t>
  </si>
  <si>
    <t>A100315500027</t>
  </si>
  <si>
    <t>SL27</t>
  </si>
  <si>
    <t xml:space="preserve"> Muižiņa - Bogmaļi</t>
  </si>
  <si>
    <t>A100315500028</t>
  </si>
  <si>
    <t>SL28</t>
  </si>
  <si>
    <t xml:space="preserve"> Bērzi - Ziedi -Kalnapūtēļi</t>
  </si>
  <si>
    <t>C100315500031</t>
  </si>
  <si>
    <t>SL31</t>
  </si>
  <si>
    <t xml:space="preserve"> Avenītes - Vilcāni</t>
  </si>
  <si>
    <t>C100315500032</t>
  </si>
  <si>
    <t>SL32</t>
  </si>
  <si>
    <t xml:space="preserve"> Viesturu iela - Vecviesturi</t>
  </si>
  <si>
    <t>C100315500033</t>
  </si>
  <si>
    <t>SL33</t>
  </si>
  <si>
    <t xml:space="preserve"> Viesturu iela - Birznieki</t>
  </si>
  <si>
    <t>C100315500034</t>
  </si>
  <si>
    <t>SL34</t>
  </si>
  <si>
    <t xml:space="preserve"> Sakas iela - Ciemupes</t>
  </si>
  <si>
    <t>C200315500035</t>
  </si>
  <si>
    <t>SL35</t>
  </si>
  <si>
    <t xml:space="preserve"> Dūdari - Ausekļi-Graviņas</t>
  </si>
  <si>
    <t>C100315500030</t>
  </si>
  <si>
    <t>SL30</t>
  </si>
  <si>
    <t xml:space="preserve"> Mežrozītes - Vakariņi</t>
  </si>
  <si>
    <t>C100315500037</t>
  </si>
  <si>
    <t>SL37</t>
  </si>
  <si>
    <t xml:space="preserve"> Zaļā iela - Birztalas</t>
  </si>
  <si>
    <t>C100315500038</t>
  </si>
  <si>
    <t>SL38</t>
  </si>
  <si>
    <t xml:space="preserve"> Gustiņi - Gudeles</t>
  </si>
  <si>
    <t>C100315500039</t>
  </si>
  <si>
    <t>SL39</t>
  </si>
  <si>
    <t xml:space="preserve"> Katlēri - Jaunielejas</t>
  </si>
  <si>
    <t>C100315500040</t>
  </si>
  <si>
    <t>SL40</t>
  </si>
  <si>
    <t xml:space="preserve"> Aldaunas - Polderi</t>
  </si>
  <si>
    <t>C100315500041</t>
  </si>
  <si>
    <t>SL41</t>
  </si>
  <si>
    <t xml:space="preserve"> Ozolāres - Debestiņas</t>
  </si>
  <si>
    <t>C100315500042</t>
  </si>
  <si>
    <t>SL42</t>
  </si>
  <si>
    <t>Polderi-Vītoli</t>
  </si>
  <si>
    <t>C100315500043</t>
  </si>
  <si>
    <t>SL43</t>
  </si>
  <si>
    <t xml:space="preserve"> Akoti - Laivinieki</t>
  </si>
  <si>
    <t>C100315500044</t>
  </si>
  <si>
    <t>SL44</t>
  </si>
  <si>
    <t xml:space="preserve"> Atvariņi - Gaidāni</t>
  </si>
  <si>
    <t>C100315500045</t>
  </si>
  <si>
    <t>SL45</t>
  </si>
  <si>
    <t xml:space="preserve"> Siliņu stacija - Muižiņa</t>
  </si>
  <si>
    <t>C100315500047</t>
  </si>
  <si>
    <t>SL47</t>
  </si>
  <si>
    <t xml:space="preserve"> Jaunrogas -Biržu iela 11</t>
  </si>
  <si>
    <t>C100315500048</t>
  </si>
  <si>
    <t>SL48</t>
  </si>
  <si>
    <t xml:space="preserve"> Degumnieki - Mazgeidāni</t>
  </si>
  <si>
    <t>C100315500049</t>
  </si>
  <si>
    <t>SL49</t>
  </si>
  <si>
    <t xml:space="preserve"> 9-gadīgā skola - Mazgeidāni</t>
  </si>
  <si>
    <t>C100315500050</t>
  </si>
  <si>
    <t>SL50</t>
  </si>
  <si>
    <t xml:space="preserve"> Skalbes - Gargrodes purvs</t>
  </si>
  <si>
    <t>C100315500051</t>
  </si>
  <si>
    <t>SL51</t>
  </si>
  <si>
    <t xml:space="preserve"> Zvaigznītes - Jaunindrāni</t>
  </si>
  <si>
    <t>C100315500061</t>
  </si>
  <si>
    <t>SL61</t>
  </si>
  <si>
    <t xml:space="preserve"> Pureņi - Rema</t>
  </si>
  <si>
    <t>C100315500053</t>
  </si>
  <si>
    <t>SL53</t>
  </si>
  <si>
    <t xml:space="preserve"> Ciemupes - Meža Žīvāni</t>
  </si>
  <si>
    <t>C100315500055</t>
  </si>
  <si>
    <t>SL55</t>
  </si>
  <si>
    <t xml:space="preserve"> Lībieši -Celmiņi</t>
  </si>
  <si>
    <t>C100315500052</t>
  </si>
  <si>
    <t>SL52</t>
  </si>
  <si>
    <t xml:space="preserve"> Silciemi - Mežinieki</t>
  </si>
  <si>
    <t>C100315500046</t>
  </si>
  <si>
    <t>SL46</t>
  </si>
  <si>
    <t xml:space="preserve"> Strazdiņi - Pakalni</t>
  </si>
  <si>
    <t>C100315500029</t>
  </si>
  <si>
    <t>SL29</t>
  </si>
  <si>
    <t xml:space="preserve"> Ābeļu iela - Jaunsētnieki</t>
  </si>
  <si>
    <t>C100315500036</t>
  </si>
  <si>
    <t>SL36</t>
  </si>
  <si>
    <t xml:space="preserve"> Ābeļu iela - Skolas iela 2a</t>
  </si>
  <si>
    <t>D100315500001</t>
  </si>
  <si>
    <t>D100315500002</t>
  </si>
  <si>
    <t>Ābeļu iela</t>
  </si>
  <si>
    <t>D100315500003</t>
  </si>
  <si>
    <t>D100315500004</t>
  </si>
  <si>
    <t>Egļu iela</t>
  </si>
  <si>
    <t>D100315500005</t>
  </si>
  <si>
    <t>Jaunbērzu iela</t>
  </si>
  <si>
    <t>D100315500006</t>
  </si>
  <si>
    <t>Jaunkļavu iela</t>
  </si>
  <si>
    <t>D100315500007</t>
  </si>
  <si>
    <t>D100315500008</t>
  </si>
  <si>
    <t>D100315500009</t>
  </si>
  <si>
    <t>D100315500010</t>
  </si>
  <si>
    <t>Ozolkalna iela</t>
  </si>
  <si>
    <t>D100315500011</t>
  </si>
  <si>
    <t>Sakas iela</t>
  </si>
  <si>
    <t>D100315500012</t>
  </si>
  <si>
    <t>D100315500013</t>
  </si>
  <si>
    <t>D100315500014</t>
  </si>
  <si>
    <t>Viesturu iela</t>
  </si>
  <si>
    <t>D100315500015</t>
  </si>
  <si>
    <t>D100315500016</t>
  </si>
  <si>
    <t>Zaļāmeža iela</t>
  </si>
  <si>
    <t>D100315500017</t>
  </si>
  <si>
    <t>Zaļozolu iela</t>
  </si>
  <si>
    <t>D100315500018</t>
  </si>
  <si>
    <t>D100315500019</t>
  </si>
  <si>
    <t>Podvāzes iela</t>
  </si>
  <si>
    <t>D100315500020</t>
  </si>
  <si>
    <t>Ošānu iela</t>
  </si>
  <si>
    <t>D100315500021</t>
  </si>
  <si>
    <t>Indrānu iela</t>
  </si>
  <si>
    <t>D100315500023</t>
  </si>
  <si>
    <t>Automobīlista iela</t>
  </si>
  <si>
    <t>D100315500022</t>
  </si>
  <si>
    <t>Dolomīta iela</t>
  </si>
  <si>
    <t>Kopā ceļi un ielas Salas pagastā</t>
  </si>
  <si>
    <t>Sēlpils pagasts</t>
  </si>
  <si>
    <t>A100315700002</t>
  </si>
  <si>
    <t>SE02</t>
  </si>
  <si>
    <t>Vanagi - Rugāji</t>
  </si>
  <si>
    <t>A100315700003</t>
  </si>
  <si>
    <t>SE03</t>
  </si>
  <si>
    <t>Runči - Dāburi - Lauki</t>
  </si>
  <si>
    <t>A100315700004</t>
  </si>
  <si>
    <t>SE04</t>
  </si>
  <si>
    <t>Teika - Pūķupīte</t>
  </si>
  <si>
    <t>A100315700005</t>
  </si>
  <si>
    <t>SE05</t>
  </si>
  <si>
    <t>Ilgas - Pļavnieki</t>
  </si>
  <si>
    <t>A100315700006</t>
  </si>
  <si>
    <t>SE06</t>
  </si>
  <si>
    <t>Kaijas - Pūķupīte</t>
  </si>
  <si>
    <t>A100315700007</t>
  </si>
  <si>
    <t>SE07</t>
  </si>
  <si>
    <t>Baltais krogs - Strautiņi</t>
  </si>
  <si>
    <t>A100315700008</t>
  </si>
  <si>
    <t>SE08</t>
  </si>
  <si>
    <t>Rāceņi - Ceļmalnieki</t>
  </si>
  <si>
    <t>A100315700010</t>
  </si>
  <si>
    <t>SE10</t>
  </si>
  <si>
    <t>Priekšāni - Stūrītes</t>
  </si>
  <si>
    <t>A100315700011</t>
  </si>
  <si>
    <t>SE11</t>
  </si>
  <si>
    <t>Beķerāni - Atvari - Meldernieki</t>
  </si>
  <si>
    <t>A100315700012</t>
  </si>
  <si>
    <t>SE12</t>
  </si>
  <si>
    <t>Priežkalni - Grāvlejas</t>
  </si>
  <si>
    <t>B100315700001</t>
  </si>
  <si>
    <t>SE01</t>
  </si>
  <si>
    <t xml:space="preserve"> Laimdotas - Vizbuļi</t>
  </si>
  <si>
    <t>B100315700009</t>
  </si>
  <si>
    <t>SE09</t>
  </si>
  <si>
    <t xml:space="preserve"> Bērziņi - Pavējas</t>
  </si>
  <si>
    <t>B100315700013</t>
  </si>
  <si>
    <t>SE13</t>
  </si>
  <si>
    <t xml:space="preserve"> Macpīgas - Sudrabkalns</t>
  </si>
  <si>
    <t>B100315700019</t>
  </si>
  <si>
    <t>SE19</t>
  </si>
  <si>
    <t xml:space="preserve"> Teika - Ezernieki</t>
  </si>
  <si>
    <t>B100315700021</t>
  </si>
  <si>
    <t>SE21</t>
  </si>
  <si>
    <t xml:space="preserve"> Zeltiņi - Buivāni</t>
  </si>
  <si>
    <t>B100315700030</t>
  </si>
  <si>
    <t>SE30</t>
  </si>
  <si>
    <t xml:space="preserve"> Grāvlejas - Zaķēni</t>
  </si>
  <si>
    <t>C100315700014</t>
  </si>
  <si>
    <t>SE14</t>
  </si>
  <si>
    <t xml:space="preserve"> Liepaiņi - Kaņepes</t>
  </si>
  <si>
    <t>C100315700016</t>
  </si>
  <si>
    <t>SE16</t>
  </si>
  <si>
    <t xml:space="preserve"> Aveni - Bieranti</t>
  </si>
  <si>
    <t>C100315700017</t>
  </si>
  <si>
    <t>SE17</t>
  </si>
  <si>
    <t xml:space="preserve"> Puļpāni - Ezernieki</t>
  </si>
  <si>
    <t>C100315700018</t>
  </si>
  <si>
    <t>SE18</t>
  </si>
  <si>
    <t>Kalna Bajāri - Lejas Bajāri</t>
  </si>
  <si>
    <t>C100315700020</t>
  </si>
  <si>
    <t>SE24</t>
  </si>
  <si>
    <t xml:space="preserve"> Mārāni - Ūdrāni</t>
  </si>
  <si>
    <t>C100315700023</t>
  </si>
  <si>
    <t>SE23</t>
  </si>
  <si>
    <t xml:space="preserve"> Runči - Brūlāni</t>
  </si>
  <si>
    <t>C100315700024</t>
  </si>
  <si>
    <t xml:space="preserve"> Gambija - Daugava</t>
  </si>
  <si>
    <t>C100315700027</t>
  </si>
  <si>
    <t>SE27</t>
  </si>
  <si>
    <t xml:space="preserve"> Mazjāzepi - Baltezeri</t>
  </si>
  <si>
    <t>C100315700028</t>
  </si>
  <si>
    <t>SE28</t>
  </si>
  <si>
    <t xml:space="preserve"> Kalnzemji - Līdumnieki</t>
  </si>
  <si>
    <t>C100315700029</t>
  </si>
  <si>
    <t>SE29</t>
  </si>
  <si>
    <t>Klintnieki-Ziemeļi</t>
  </si>
  <si>
    <t>C100315700031</t>
  </si>
  <si>
    <t>SE31</t>
  </si>
  <si>
    <t xml:space="preserve"> Varoņi - Pļavnieki</t>
  </si>
  <si>
    <t>C100315700032</t>
  </si>
  <si>
    <t>SE32</t>
  </si>
  <si>
    <t xml:space="preserve"> Boļāni - Babrāni</t>
  </si>
  <si>
    <t>C100315700033</t>
  </si>
  <si>
    <t>SE33</t>
  </si>
  <si>
    <t xml:space="preserve"> Aizkārkļi - Ošānu Lazdiņas</t>
  </si>
  <si>
    <t>C100315700025</t>
  </si>
  <si>
    <t>SE25</t>
  </si>
  <si>
    <t xml:space="preserve"> Attīrīšanas ietaišu ceļš</t>
  </si>
  <si>
    <t>C100315700022</t>
  </si>
  <si>
    <t>SE22</t>
  </si>
  <si>
    <t xml:space="preserve"> Liesmas - Purviņi</t>
  </si>
  <si>
    <t>D100315700001</t>
  </si>
  <si>
    <t>Pētera Barisona iela</t>
  </si>
  <si>
    <t>D100315700002</t>
  </si>
  <si>
    <t>D100315700003</t>
  </si>
  <si>
    <t>Oskara Valdmaņa iela</t>
  </si>
  <si>
    <t>D100315700004</t>
  </si>
  <si>
    <t>D100315700005</t>
  </si>
  <si>
    <t>Smaidu iela</t>
  </si>
  <si>
    <t>D100315700006</t>
  </si>
  <si>
    <t>Saulstaru iela</t>
  </si>
  <si>
    <t>D100315700007</t>
  </si>
  <si>
    <t>D100315700008</t>
  </si>
  <si>
    <t>Sudrabkalna iela</t>
  </si>
  <si>
    <t>D100315700009</t>
  </si>
  <si>
    <t>Rūtu iela</t>
  </si>
  <si>
    <t>D100315700010</t>
  </si>
  <si>
    <t>Kopā ceļi un ielas Sēlpils pagastā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</si>
</sst>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1"/>
      <color theme="1"/>
      <name val="Aptos Narrow"/>
      <family val="2"/>
      <charset val="186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204"/>
    </font>
    <font>
      <sz val="9"/>
      <name val="Arial"/>
      <family val="2"/>
      <charset val="186"/>
    </font>
    <font>
      <sz val="10"/>
      <name val="RimHelvetica"/>
      <charset val="186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23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3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wrapText="1"/>
    </xf>
    <xf numFmtId="0" fontId="5" fillId="0" borderId="14" xfId="0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5" fillId="0" borderId="17" xfId="0" applyFont="1" applyBorder="1" applyAlignment="1">
      <alignment horizontal="left" vertical="center"/>
    </xf>
    <xf numFmtId="164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0" fillId="0" borderId="19" xfId="0" applyBorder="1"/>
    <xf numFmtId="0" fontId="5" fillId="0" borderId="9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horizontal="left" vertical="center"/>
    </xf>
    <xf numFmtId="164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6" fillId="0" borderId="2" xfId="0" applyNumberFormat="1" applyFont="1" applyBorder="1"/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64" fontId="5" fillId="0" borderId="2" xfId="1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 applyAlignment="1">
      <alignment horizontal="center" vertical="center" wrapText="1"/>
    </xf>
    <xf numFmtId="0" fontId="0" fillId="0" borderId="11" xfId="0" applyBorder="1"/>
    <xf numFmtId="164" fontId="5" fillId="0" borderId="10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164" fontId="10" fillId="0" borderId="9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3" xfId="0" applyFont="1" applyBorder="1"/>
    <xf numFmtId="0" fontId="10" fillId="0" borderId="19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0" fillId="0" borderId="7" xfId="0" applyBorder="1"/>
    <xf numFmtId="0" fontId="10" fillId="0" borderId="0" xfId="0" applyFont="1" applyAlignment="1">
      <alignment horizontal="left" vertical="center"/>
    </xf>
    <xf numFmtId="164" fontId="10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/>
    <xf numFmtId="0" fontId="10" fillId="0" borderId="5" xfId="0" applyFont="1" applyBorder="1" applyAlignment="1">
      <alignment horizontal="left" vertical="center"/>
    </xf>
    <xf numFmtId="164" fontId="10" fillId="0" borderId="23" xfId="0" applyNumberFormat="1" applyFont="1" applyBorder="1" applyAlignment="1">
      <alignment horizontal="center" vertical="center"/>
    </xf>
    <xf numFmtId="0" fontId="0" fillId="0" borderId="11" xfId="0" applyBorder="1"/>
    <xf numFmtId="0" fontId="10" fillId="0" borderId="12" xfId="0" applyFont="1" applyBorder="1" applyAlignment="1">
      <alignment horizontal="left" vertical="center"/>
    </xf>
    <xf numFmtId="164" fontId="10" fillId="0" borderId="2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3" xfId="0" applyBorder="1"/>
    <xf numFmtId="0" fontId="10" fillId="0" borderId="1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6" xfId="0" applyBorder="1"/>
    <xf numFmtId="0" fontId="0" fillId="0" borderId="16" xfId="0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left" vertical="center" wrapText="1"/>
    </xf>
    <xf numFmtId="2" fontId="5" fillId="0" borderId="15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0" fillId="0" borderId="1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0" fillId="0" borderId="7" xfId="0" applyBorder="1" applyAlignment="1">
      <alignment wrapText="1"/>
    </xf>
    <xf numFmtId="0" fontId="10" fillId="0" borderId="8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164" fontId="13" fillId="0" borderId="9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164" fontId="5" fillId="0" borderId="18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</cellXfs>
  <cellStyles count="3">
    <cellStyle name="Normal_Sheet1 (2)" xfId="2" xr:uid="{52CFE455-DBEB-4024-B3E2-9F18503BD340}"/>
    <cellStyle name="Parasts" xfId="0" builtinId="0"/>
    <cellStyle name="Parasts 2" xfId="1" xr:uid="{465F3091-62B8-4EE7-9F2D-2CF079F75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3A76-59D6-4809-AB0C-33DC5195CCCB}">
  <dimension ref="A1:K1381"/>
  <sheetViews>
    <sheetView tabSelected="1" workbookViewId="0">
      <selection activeCell="P8" sqref="P8"/>
    </sheetView>
  </sheetViews>
  <sheetFormatPr defaultRowHeight="15"/>
  <cols>
    <col min="1" max="1" width="3.28515625" customWidth="1"/>
    <col min="2" max="2" width="18.140625" customWidth="1"/>
    <col min="3" max="3" width="6" customWidth="1"/>
    <col min="4" max="4" width="21.7109375" customWidth="1"/>
    <col min="10" max="10" width="10.28515625" style="5" customWidth="1"/>
    <col min="11" max="11" width="9.5703125" style="5" customWidth="1"/>
  </cols>
  <sheetData>
    <row r="1" spans="1:11" s="1" customFormat="1" ht="21">
      <c r="B1" s="2" t="s">
        <v>0</v>
      </c>
      <c r="C1" s="2"/>
      <c r="D1" s="2"/>
      <c r="E1" s="2"/>
      <c r="F1" s="2"/>
      <c r="G1" s="2"/>
      <c r="H1" s="2"/>
      <c r="I1" s="2"/>
      <c r="J1" s="3"/>
      <c r="K1" s="3"/>
    </row>
    <row r="2" spans="1:11">
      <c r="B2" s="4" t="s">
        <v>1</v>
      </c>
    </row>
    <row r="3" spans="1:11" ht="15" customHeight="1">
      <c r="A3" s="6"/>
      <c r="B3" s="7" t="s">
        <v>2</v>
      </c>
      <c r="C3" s="8" t="s">
        <v>3</v>
      </c>
      <c r="D3" s="8"/>
      <c r="E3" s="9" t="s">
        <v>4</v>
      </c>
      <c r="F3" s="9"/>
      <c r="G3" s="9"/>
      <c r="H3" s="9"/>
      <c r="I3" s="9"/>
      <c r="J3" s="8" t="s">
        <v>5</v>
      </c>
      <c r="K3" s="8" t="s">
        <v>6</v>
      </c>
    </row>
    <row r="4" spans="1:11">
      <c r="A4" s="6"/>
      <c r="B4" s="7"/>
      <c r="C4" s="8"/>
      <c r="D4" s="8"/>
      <c r="E4" s="8" t="s">
        <v>7</v>
      </c>
      <c r="F4" s="8"/>
      <c r="G4" s="8"/>
      <c r="H4" s="8"/>
      <c r="I4" s="8"/>
      <c r="J4" s="10"/>
      <c r="K4" s="10"/>
    </row>
    <row r="5" spans="1:11" ht="15" customHeight="1">
      <c r="A5" s="6"/>
      <c r="B5" s="7"/>
      <c r="C5" s="8"/>
      <c r="D5" s="8"/>
      <c r="E5" s="8" t="s">
        <v>8</v>
      </c>
      <c r="F5" s="8"/>
      <c r="G5" s="8" t="s">
        <v>9</v>
      </c>
      <c r="H5" s="8" t="s">
        <v>10</v>
      </c>
      <c r="I5" s="8" t="s">
        <v>11</v>
      </c>
      <c r="J5" s="10"/>
      <c r="K5" s="10"/>
    </row>
    <row r="6" spans="1:11" ht="41.25" customHeight="1">
      <c r="A6" s="6"/>
      <c r="B6" s="7"/>
      <c r="C6" s="8"/>
      <c r="D6" s="8"/>
      <c r="E6" s="11" t="s">
        <v>12</v>
      </c>
      <c r="F6" s="11" t="s">
        <v>13</v>
      </c>
      <c r="G6" s="8"/>
      <c r="H6" s="8"/>
      <c r="I6" s="8"/>
      <c r="J6" s="10"/>
      <c r="K6" s="10"/>
    </row>
    <row r="7" spans="1:11">
      <c r="A7" s="12"/>
      <c r="B7" s="13">
        <v>1</v>
      </c>
      <c r="C7" s="14">
        <v>2</v>
      </c>
      <c r="D7" s="14"/>
      <c r="E7" s="13">
        <v>3</v>
      </c>
      <c r="F7" s="13">
        <v>4</v>
      </c>
      <c r="G7" s="13">
        <v>5</v>
      </c>
      <c r="H7" s="13">
        <v>6</v>
      </c>
      <c r="I7" s="13">
        <v>7</v>
      </c>
      <c r="J7" s="13">
        <v>8</v>
      </c>
      <c r="K7" s="13">
        <v>9</v>
      </c>
    </row>
    <row r="8" spans="1:11" ht="22.5">
      <c r="A8" s="15"/>
      <c r="B8" s="16" t="s">
        <v>14</v>
      </c>
      <c r="C8" s="17" t="s">
        <v>15</v>
      </c>
      <c r="D8" s="18" t="s">
        <v>16</v>
      </c>
      <c r="E8" s="19">
        <v>0</v>
      </c>
      <c r="F8" s="19">
        <v>4.2</v>
      </c>
      <c r="G8" s="19">
        <f t="shared" ref="G8:G33" si="0">F8-E8</f>
        <v>4.2</v>
      </c>
      <c r="H8" s="20"/>
      <c r="I8" s="16" t="s">
        <v>17</v>
      </c>
      <c r="J8" s="21" t="s">
        <v>18</v>
      </c>
      <c r="K8" s="21" t="s">
        <v>18</v>
      </c>
    </row>
    <row r="9" spans="1:11" ht="22.5">
      <c r="A9" s="15"/>
      <c r="B9" s="16" t="s">
        <v>19</v>
      </c>
      <c r="C9" s="17" t="s">
        <v>20</v>
      </c>
      <c r="D9" s="18" t="s">
        <v>21</v>
      </c>
      <c r="E9" s="19">
        <v>0</v>
      </c>
      <c r="F9" s="19">
        <v>5.27</v>
      </c>
      <c r="G9" s="19">
        <f t="shared" si="0"/>
        <v>5.27</v>
      </c>
      <c r="H9" s="20"/>
      <c r="I9" s="16" t="s">
        <v>17</v>
      </c>
      <c r="J9" s="21" t="s">
        <v>22</v>
      </c>
      <c r="K9" s="21" t="s">
        <v>22</v>
      </c>
    </row>
    <row r="10" spans="1:11" ht="22.5">
      <c r="A10" s="15"/>
      <c r="B10" s="16" t="s">
        <v>23</v>
      </c>
      <c r="C10" s="17" t="s">
        <v>24</v>
      </c>
      <c r="D10" s="18" t="s">
        <v>25</v>
      </c>
      <c r="E10" s="19">
        <v>0</v>
      </c>
      <c r="F10" s="19">
        <v>3</v>
      </c>
      <c r="G10" s="19">
        <f t="shared" si="0"/>
        <v>3</v>
      </c>
      <c r="H10" s="20"/>
      <c r="I10" s="16" t="s">
        <v>17</v>
      </c>
      <c r="J10" s="21" t="s">
        <v>22</v>
      </c>
      <c r="K10" s="21" t="s">
        <v>22</v>
      </c>
    </row>
    <row r="11" spans="1:11">
      <c r="A11" s="6"/>
      <c r="B11" s="7" t="s">
        <v>26</v>
      </c>
      <c r="C11" s="22" t="s">
        <v>27</v>
      </c>
      <c r="D11" s="23" t="s">
        <v>28</v>
      </c>
      <c r="E11" s="24">
        <v>0</v>
      </c>
      <c r="F11" s="24">
        <v>0.39</v>
      </c>
      <c r="G11" s="24">
        <f t="shared" si="0"/>
        <v>0.39</v>
      </c>
      <c r="H11" s="24"/>
      <c r="I11" s="25" t="s">
        <v>29</v>
      </c>
      <c r="J11" s="21" t="s">
        <v>18</v>
      </c>
      <c r="K11" s="21" t="s">
        <v>18</v>
      </c>
    </row>
    <row r="12" spans="1:11" ht="22.5">
      <c r="A12" s="26"/>
      <c r="B12" s="27"/>
      <c r="C12" s="28"/>
      <c r="D12" s="29"/>
      <c r="E12" s="19">
        <v>0.39</v>
      </c>
      <c r="F12" s="19">
        <v>2.2799999999999998</v>
      </c>
      <c r="G12" s="19">
        <f t="shared" si="0"/>
        <v>1.8899999999999997</v>
      </c>
      <c r="H12" s="20"/>
      <c r="I12" s="16" t="s">
        <v>17</v>
      </c>
      <c r="J12" s="21" t="s">
        <v>22</v>
      </c>
      <c r="K12" s="21" t="s">
        <v>22</v>
      </c>
    </row>
    <row r="13" spans="1:11">
      <c r="A13" s="15"/>
      <c r="B13" s="30" t="s">
        <v>30</v>
      </c>
      <c r="C13" s="31" t="s">
        <v>31</v>
      </c>
      <c r="D13" s="32" t="s">
        <v>32</v>
      </c>
      <c r="E13" s="24">
        <v>0</v>
      </c>
      <c r="F13" s="24">
        <v>2.2130000000000001</v>
      </c>
      <c r="G13" s="24">
        <f t="shared" si="0"/>
        <v>2.2130000000000001</v>
      </c>
      <c r="H13" s="24"/>
      <c r="I13" s="25" t="s">
        <v>29</v>
      </c>
      <c r="J13" s="21" t="s">
        <v>18</v>
      </c>
      <c r="K13" s="21" t="s">
        <v>18</v>
      </c>
    </row>
    <row r="14" spans="1:11" ht="22.5">
      <c r="A14" s="15"/>
      <c r="B14" s="16" t="s">
        <v>33</v>
      </c>
      <c r="C14" s="17" t="s">
        <v>34</v>
      </c>
      <c r="D14" s="18" t="s">
        <v>35</v>
      </c>
      <c r="E14" s="19">
        <v>0</v>
      </c>
      <c r="F14" s="19">
        <v>1.43</v>
      </c>
      <c r="G14" s="19">
        <f t="shared" si="0"/>
        <v>1.43</v>
      </c>
      <c r="H14" s="20"/>
      <c r="I14" s="16" t="s">
        <v>17</v>
      </c>
      <c r="J14" s="21" t="s">
        <v>18</v>
      </c>
      <c r="K14" s="21" t="s">
        <v>18</v>
      </c>
    </row>
    <row r="15" spans="1:11" ht="22.5">
      <c r="A15" s="6"/>
      <c r="B15" s="7" t="s">
        <v>36</v>
      </c>
      <c r="C15" s="22" t="s">
        <v>37</v>
      </c>
      <c r="D15" s="23" t="s">
        <v>38</v>
      </c>
      <c r="E15" s="19">
        <v>0</v>
      </c>
      <c r="F15" s="19">
        <v>1.72</v>
      </c>
      <c r="G15" s="19">
        <f t="shared" si="0"/>
        <v>1.72</v>
      </c>
      <c r="H15" s="20"/>
      <c r="I15" s="16" t="s">
        <v>17</v>
      </c>
      <c r="J15" s="21" t="s">
        <v>18</v>
      </c>
      <c r="K15" s="21" t="s">
        <v>18</v>
      </c>
    </row>
    <row r="16" spans="1:11">
      <c r="A16" s="26"/>
      <c r="B16" s="33"/>
      <c r="C16" s="34"/>
      <c r="D16" s="35"/>
      <c r="E16" s="24">
        <v>1.72</v>
      </c>
      <c r="F16" s="24">
        <v>3.53</v>
      </c>
      <c r="G16" s="24">
        <f t="shared" si="0"/>
        <v>1.8099999999999998</v>
      </c>
      <c r="H16" s="24"/>
      <c r="I16" s="25" t="s">
        <v>39</v>
      </c>
      <c r="J16" s="21" t="s">
        <v>18</v>
      </c>
      <c r="K16" s="21" t="s">
        <v>18</v>
      </c>
    </row>
    <row r="17" spans="1:11" ht="22.5">
      <c r="A17" s="15"/>
      <c r="B17" s="16" t="s">
        <v>40</v>
      </c>
      <c r="C17" s="36" t="s">
        <v>41</v>
      </c>
      <c r="D17" s="18" t="s">
        <v>42</v>
      </c>
      <c r="E17" s="19">
        <v>0</v>
      </c>
      <c r="F17" s="19">
        <v>3.43</v>
      </c>
      <c r="G17" s="19">
        <f t="shared" si="0"/>
        <v>3.43</v>
      </c>
      <c r="H17" s="20"/>
      <c r="I17" s="16" t="s">
        <v>17</v>
      </c>
      <c r="J17" s="21" t="s">
        <v>18</v>
      </c>
      <c r="K17" s="21" t="s">
        <v>18</v>
      </c>
    </row>
    <row r="18" spans="1:11" ht="22.5">
      <c r="A18" s="15"/>
      <c r="B18" s="30" t="s">
        <v>43</v>
      </c>
      <c r="C18" s="31" t="s">
        <v>44</v>
      </c>
      <c r="D18" s="32" t="s">
        <v>45</v>
      </c>
      <c r="E18" s="24">
        <v>0.8</v>
      </c>
      <c r="F18" s="24">
        <v>3.38</v>
      </c>
      <c r="G18" s="24">
        <f t="shared" si="0"/>
        <v>2.58</v>
      </c>
      <c r="H18" s="24"/>
      <c r="I18" s="11" t="s">
        <v>17</v>
      </c>
      <c r="J18" s="21" t="s">
        <v>22</v>
      </c>
      <c r="K18" s="21" t="s">
        <v>22</v>
      </c>
    </row>
    <row r="19" spans="1:11" ht="22.5">
      <c r="A19" s="6"/>
      <c r="B19" s="7" t="s">
        <v>46</v>
      </c>
      <c r="C19" s="22" t="s">
        <v>47</v>
      </c>
      <c r="D19" s="23" t="s">
        <v>48</v>
      </c>
      <c r="E19" s="24">
        <v>0</v>
      </c>
      <c r="F19" s="24">
        <v>0.41</v>
      </c>
      <c r="G19" s="24">
        <f t="shared" si="0"/>
        <v>0.41</v>
      </c>
      <c r="H19" s="24"/>
      <c r="I19" s="11" t="s">
        <v>17</v>
      </c>
      <c r="J19" s="21" t="s">
        <v>18</v>
      </c>
      <c r="K19" s="21" t="s">
        <v>18</v>
      </c>
    </row>
    <row r="20" spans="1:11" ht="22.5">
      <c r="A20" s="26"/>
      <c r="B20" s="33"/>
      <c r="C20" s="34"/>
      <c r="D20" s="35"/>
      <c r="E20" s="24">
        <v>0</v>
      </c>
      <c r="F20" s="24">
        <v>0.1</v>
      </c>
      <c r="G20" s="24">
        <f t="shared" si="0"/>
        <v>0.1</v>
      </c>
      <c r="H20" s="24"/>
      <c r="I20" s="11" t="s">
        <v>17</v>
      </c>
      <c r="J20" s="21" t="s">
        <v>18</v>
      </c>
      <c r="K20" s="21" t="s">
        <v>18</v>
      </c>
    </row>
    <row r="21" spans="1:11">
      <c r="A21" s="15"/>
      <c r="B21" s="25" t="s">
        <v>49</v>
      </c>
      <c r="C21" s="31" t="s">
        <v>50</v>
      </c>
      <c r="D21" s="32" t="s">
        <v>51</v>
      </c>
      <c r="E21" s="24">
        <v>0</v>
      </c>
      <c r="F21" s="24">
        <v>0.23</v>
      </c>
      <c r="G21" s="24">
        <f t="shared" si="0"/>
        <v>0.23</v>
      </c>
      <c r="H21" s="24"/>
      <c r="I21" s="25" t="s">
        <v>29</v>
      </c>
      <c r="J21" s="21" t="s">
        <v>22</v>
      </c>
      <c r="K21" s="21" t="s">
        <v>22</v>
      </c>
    </row>
    <row r="22" spans="1:11" ht="22.5">
      <c r="B22" s="17" t="s">
        <v>52</v>
      </c>
      <c r="C22" s="17" t="s">
        <v>53</v>
      </c>
      <c r="D22" s="18" t="s">
        <v>54</v>
      </c>
      <c r="E22" s="19">
        <v>0</v>
      </c>
      <c r="F22" s="19">
        <v>1.2</v>
      </c>
      <c r="G22" s="19">
        <f t="shared" si="0"/>
        <v>1.2</v>
      </c>
      <c r="I22" s="16" t="s">
        <v>17</v>
      </c>
      <c r="J22" s="21" t="s">
        <v>18</v>
      </c>
      <c r="K22" s="21" t="s">
        <v>18</v>
      </c>
    </row>
    <row r="23" spans="1:11" ht="22.5">
      <c r="B23" s="16" t="s">
        <v>55</v>
      </c>
      <c r="C23" s="17" t="s">
        <v>56</v>
      </c>
      <c r="D23" s="18" t="s">
        <v>57</v>
      </c>
      <c r="E23" s="19">
        <v>0</v>
      </c>
      <c r="F23" s="19">
        <v>5.32</v>
      </c>
      <c r="G23" s="19">
        <f t="shared" si="0"/>
        <v>5.32</v>
      </c>
      <c r="H23" s="24"/>
      <c r="I23" s="16" t="s">
        <v>17</v>
      </c>
      <c r="J23" s="21" t="s">
        <v>18</v>
      </c>
      <c r="K23" s="21" t="s">
        <v>18</v>
      </c>
    </row>
    <row r="24" spans="1:11" ht="22.5">
      <c r="B24" s="17" t="s">
        <v>58</v>
      </c>
      <c r="C24" s="31" t="s">
        <v>59</v>
      </c>
      <c r="D24" s="32" t="s">
        <v>60</v>
      </c>
      <c r="E24" s="24">
        <v>0</v>
      </c>
      <c r="F24" s="24">
        <v>4.54</v>
      </c>
      <c r="G24" s="24">
        <f t="shared" si="0"/>
        <v>4.54</v>
      </c>
      <c r="I24" s="11" t="s">
        <v>17</v>
      </c>
      <c r="J24" s="21" t="s">
        <v>18</v>
      </c>
      <c r="K24" s="21" t="s">
        <v>18</v>
      </c>
    </row>
    <row r="25" spans="1:11" ht="22.5">
      <c r="B25" s="16" t="s">
        <v>61</v>
      </c>
      <c r="C25" s="17" t="s">
        <v>62</v>
      </c>
      <c r="D25" s="18" t="s">
        <v>63</v>
      </c>
      <c r="E25" s="19">
        <v>0</v>
      </c>
      <c r="F25" s="19">
        <v>3.15</v>
      </c>
      <c r="G25" s="19">
        <f t="shared" si="0"/>
        <v>3.15</v>
      </c>
      <c r="H25" s="19"/>
      <c r="I25" s="16" t="s">
        <v>17</v>
      </c>
      <c r="J25" s="21" t="s">
        <v>18</v>
      </c>
      <c r="K25" s="21" t="s">
        <v>18</v>
      </c>
    </row>
    <row r="26" spans="1:11" ht="22.5">
      <c r="B26" s="16" t="s">
        <v>64</v>
      </c>
      <c r="C26" s="17" t="s">
        <v>65</v>
      </c>
      <c r="D26" s="18" t="s">
        <v>66</v>
      </c>
      <c r="E26" s="19">
        <v>0</v>
      </c>
      <c r="F26" s="19">
        <v>1.89</v>
      </c>
      <c r="G26" s="19">
        <f t="shared" si="0"/>
        <v>1.89</v>
      </c>
      <c r="H26" s="19"/>
      <c r="I26" s="16" t="s">
        <v>17</v>
      </c>
      <c r="J26" s="21" t="s">
        <v>18</v>
      </c>
      <c r="K26" s="21" t="s">
        <v>18</v>
      </c>
    </row>
    <row r="27" spans="1:11" ht="22.5">
      <c r="B27" s="16" t="s">
        <v>67</v>
      </c>
      <c r="C27" s="17" t="s">
        <v>68</v>
      </c>
      <c r="D27" s="18" t="s">
        <v>69</v>
      </c>
      <c r="E27" s="19">
        <v>0</v>
      </c>
      <c r="F27" s="19">
        <v>2.96</v>
      </c>
      <c r="G27" s="19">
        <f t="shared" si="0"/>
        <v>2.96</v>
      </c>
      <c r="H27" s="19"/>
      <c r="I27" s="16" t="s">
        <v>17</v>
      </c>
      <c r="J27" s="21" t="s">
        <v>18</v>
      </c>
      <c r="K27" s="21" t="s">
        <v>18</v>
      </c>
    </row>
    <row r="28" spans="1:11" ht="22.5">
      <c r="B28" s="17" t="s">
        <v>70</v>
      </c>
      <c r="C28" s="31" t="s">
        <v>71</v>
      </c>
      <c r="D28" s="32" t="s">
        <v>72</v>
      </c>
      <c r="E28" s="24">
        <v>0</v>
      </c>
      <c r="F28" s="24">
        <v>0.62</v>
      </c>
      <c r="G28" s="24">
        <f t="shared" si="0"/>
        <v>0.62</v>
      </c>
      <c r="H28" s="37"/>
      <c r="I28" s="11" t="s">
        <v>17</v>
      </c>
      <c r="J28" s="21" t="s">
        <v>18</v>
      </c>
      <c r="K28" s="21" t="s">
        <v>18</v>
      </c>
    </row>
    <row r="29" spans="1:11" ht="22.5">
      <c r="B29" s="17" t="s">
        <v>73</v>
      </c>
      <c r="C29" s="31" t="s">
        <v>74</v>
      </c>
      <c r="D29" s="32" t="s">
        <v>75</v>
      </c>
      <c r="E29" s="24">
        <v>0</v>
      </c>
      <c r="F29" s="24">
        <v>1.84</v>
      </c>
      <c r="G29" s="24">
        <f t="shared" si="0"/>
        <v>1.84</v>
      </c>
      <c r="H29" s="37"/>
      <c r="I29" s="11" t="s">
        <v>17</v>
      </c>
      <c r="J29" s="21" t="s">
        <v>18</v>
      </c>
      <c r="K29" s="21" t="s">
        <v>18</v>
      </c>
    </row>
    <row r="30" spans="1:11" ht="22.5">
      <c r="B30" s="17" t="s">
        <v>76</v>
      </c>
      <c r="C30" s="31" t="s">
        <v>77</v>
      </c>
      <c r="D30" s="32" t="s">
        <v>78</v>
      </c>
      <c r="E30" s="24">
        <v>0</v>
      </c>
      <c r="F30" s="24">
        <v>0.32</v>
      </c>
      <c r="G30" s="24">
        <f t="shared" si="0"/>
        <v>0.32</v>
      </c>
      <c r="H30" s="37"/>
      <c r="I30" s="11" t="s">
        <v>17</v>
      </c>
      <c r="J30" s="21" t="s">
        <v>18</v>
      </c>
      <c r="K30" s="21" t="s">
        <v>18</v>
      </c>
    </row>
    <row r="31" spans="1:11" ht="22.5">
      <c r="B31" s="17" t="s">
        <v>79</v>
      </c>
      <c r="C31" s="31" t="s">
        <v>80</v>
      </c>
      <c r="D31" s="32" t="s">
        <v>81</v>
      </c>
      <c r="E31" s="24">
        <v>0</v>
      </c>
      <c r="F31" s="24">
        <v>1.47</v>
      </c>
      <c r="G31" s="24">
        <f t="shared" si="0"/>
        <v>1.47</v>
      </c>
      <c r="H31" s="37"/>
      <c r="I31" s="11" t="s">
        <v>17</v>
      </c>
      <c r="J31" s="21" t="s">
        <v>18</v>
      </c>
      <c r="K31" s="21" t="s">
        <v>18</v>
      </c>
    </row>
    <row r="32" spans="1:11">
      <c r="B32" s="7" t="s">
        <v>82</v>
      </c>
      <c r="C32" s="22" t="s">
        <v>83</v>
      </c>
      <c r="D32" s="23" t="s">
        <v>84</v>
      </c>
      <c r="E32" s="24">
        <v>0</v>
      </c>
      <c r="F32" s="24">
        <v>0.44500000000000001</v>
      </c>
      <c r="G32" s="24">
        <f t="shared" si="0"/>
        <v>0.44500000000000001</v>
      </c>
      <c r="H32" s="37"/>
      <c r="I32" s="11" t="s">
        <v>29</v>
      </c>
      <c r="J32" s="21" t="s">
        <v>22</v>
      </c>
      <c r="K32" s="21" t="s">
        <v>22</v>
      </c>
    </row>
    <row r="33" spans="2:11" ht="22.5">
      <c r="B33" s="33"/>
      <c r="C33" s="38"/>
      <c r="D33" s="29"/>
      <c r="E33" s="24">
        <v>0.44500000000000001</v>
      </c>
      <c r="F33" s="24">
        <v>1.28</v>
      </c>
      <c r="G33" s="24">
        <f t="shared" si="0"/>
        <v>0.83499999999999996</v>
      </c>
      <c r="H33" s="37"/>
      <c r="I33" s="11" t="s">
        <v>17</v>
      </c>
      <c r="J33" s="21" t="s">
        <v>22</v>
      </c>
      <c r="K33" s="21" t="s">
        <v>22</v>
      </c>
    </row>
    <row r="34" spans="2:11" ht="22.5">
      <c r="B34" s="39" t="s">
        <v>85</v>
      </c>
      <c r="C34" s="31" t="s">
        <v>86</v>
      </c>
      <c r="D34" s="32" t="s">
        <v>87</v>
      </c>
      <c r="E34" s="24">
        <v>0</v>
      </c>
      <c r="F34" s="24">
        <v>0.96</v>
      </c>
      <c r="G34" s="24">
        <f>F34-E34</f>
        <v>0.96</v>
      </c>
      <c r="H34" s="24"/>
      <c r="I34" s="11" t="s">
        <v>39</v>
      </c>
      <c r="J34" s="21" t="s">
        <v>18</v>
      </c>
      <c r="K34" s="21" t="s">
        <v>18</v>
      </c>
    </row>
    <row r="35" spans="2:11" ht="22.5">
      <c r="B35" s="40" t="s">
        <v>88</v>
      </c>
      <c r="C35" s="41" t="s">
        <v>89</v>
      </c>
      <c r="D35" s="32" t="s">
        <v>90</v>
      </c>
      <c r="E35" s="42">
        <v>0</v>
      </c>
      <c r="F35" s="43">
        <v>0</v>
      </c>
      <c r="G35" s="43">
        <f>F35-E35</f>
        <v>0</v>
      </c>
      <c r="I35" s="40" t="s">
        <v>39</v>
      </c>
      <c r="J35" s="21" t="s">
        <v>18</v>
      </c>
      <c r="K35" s="21" t="s">
        <v>18</v>
      </c>
    </row>
    <row r="36" spans="2:11" ht="22.5">
      <c r="B36" s="16" t="s">
        <v>91</v>
      </c>
      <c r="C36" s="17" t="s">
        <v>92</v>
      </c>
      <c r="D36" s="44" t="s">
        <v>93</v>
      </c>
      <c r="E36" s="45">
        <v>0</v>
      </c>
      <c r="F36" s="19">
        <v>3.67</v>
      </c>
      <c r="G36" s="19">
        <f>F36-E36</f>
        <v>3.67</v>
      </c>
      <c r="H36" s="19"/>
      <c r="I36" s="16" t="s">
        <v>17</v>
      </c>
      <c r="J36" s="21" t="s">
        <v>18</v>
      </c>
      <c r="K36" s="21" t="s">
        <v>18</v>
      </c>
    </row>
    <row r="37" spans="2:11" ht="22.5">
      <c r="B37" s="16" t="s">
        <v>94</v>
      </c>
      <c r="C37" s="31" t="s">
        <v>95</v>
      </c>
      <c r="D37" s="32" t="s">
        <v>96</v>
      </c>
      <c r="E37" s="45">
        <v>0</v>
      </c>
      <c r="F37" s="19">
        <v>0.61</v>
      </c>
      <c r="G37" s="19">
        <f>F37-E37</f>
        <v>0.61</v>
      </c>
      <c r="H37" s="19"/>
      <c r="I37" s="16" t="s">
        <v>17</v>
      </c>
      <c r="J37" s="21" t="s">
        <v>18</v>
      </c>
      <c r="K37" s="21" t="s">
        <v>18</v>
      </c>
    </row>
    <row r="38" spans="2:11" ht="22.5">
      <c r="B38" s="16" t="s">
        <v>97</v>
      </c>
      <c r="C38" s="41" t="s">
        <v>98</v>
      </c>
      <c r="D38" s="44" t="s">
        <v>99</v>
      </c>
      <c r="E38" s="45">
        <v>0</v>
      </c>
      <c r="F38" s="19">
        <v>0.7</v>
      </c>
      <c r="G38" s="19">
        <f t="shared" ref="G38:G42" si="1">F38-E38</f>
        <v>0.7</v>
      </c>
      <c r="H38" s="19"/>
      <c r="I38" s="16" t="s">
        <v>17</v>
      </c>
      <c r="J38" s="21" t="s">
        <v>18</v>
      </c>
      <c r="K38" s="21" t="s">
        <v>18</v>
      </c>
    </row>
    <row r="39" spans="2:11" ht="22.5">
      <c r="B39" s="7" t="s">
        <v>100</v>
      </c>
      <c r="C39" s="22" t="s">
        <v>101</v>
      </c>
      <c r="D39" s="23" t="s">
        <v>102</v>
      </c>
      <c r="E39" s="46">
        <v>0</v>
      </c>
      <c r="F39" s="24">
        <v>0.75</v>
      </c>
      <c r="G39" s="24">
        <f>F39-E39</f>
        <v>0.75</v>
      </c>
      <c r="H39" s="37"/>
      <c r="I39" s="16" t="s">
        <v>17</v>
      </c>
      <c r="J39" s="21" t="s">
        <v>18</v>
      </c>
      <c r="K39" s="21" t="s">
        <v>18</v>
      </c>
    </row>
    <row r="40" spans="2:11">
      <c r="B40" s="47"/>
      <c r="C40" s="34"/>
      <c r="D40" s="35"/>
      <c r="E40" s="46">
        <v>0.75</v>
      </c>
      <c r="F40" s="24">
        <v>0.81</v>
      </c>
      <c r="G40" s="24">
        <f t="shared" si="1"/>
        <v>6.0000000000000053E-2</v>
      </c>
      <c r="H40" s="37"/>
      <c r="I40" s="25" t="s">
        <v>39</v>
      </c>
      <c r="J40" s="21" t="s">
        <v>18</v>
      </c>
      <c r="K40" s="21" t="s">
        <v>18</v>
      </c>
    </row>
    <row r="41" spans="2:11" ht="22.5">
      <c r="B41" s="16" t="s">
        <v>103</v>
      </c>
      <c r="C41" s="41" t="s">
        <v>104</v>
      </c>
      <c r="D41" s="44" t="s">
        <v>105</v>
      </c>
      <c r="E41" s="45">
        <v>0</v>
      </c>
      <c r="F41" s="19">
        <v>1.02</v>
      </c>
      <c r="G41" s="19">
        <f t="shared" si="1"/>
        <v>1.02</v>
      </c>
      <c r="H41" s="19"/>
      <c r="I41" s="16" t="s">
        <v>17</v>
      </c>
      <c r="J41" s="21" t="s">
        <v>18</v>
      </c>
      <c r="K41" s="21" t="s">
        <v>18</v>
      </c>
    </row>
    <row r="42" spans="2:11" ht="22.5">
      <c r="B42" s="7" t="s">
        <v>106</v>
      </c>
      <c r="C42" s="22" t="s">
        <v>107</v>
      </c>
      <c r="D42" s="23" t="s">
        <v>108</v>
      </c>
      <c r="E42" s="45">
        <v>0</v>
      </c>
      <c r="F42" s="19">
        <v>0.6</v>
      </c>
      <c r="G42" s="19">
        <f t="shared" si="1"/>
        <v>0.6</v>
      </c>
      <c r="H42" s="19"/>
      <c r="I42" s="16" t="s">
        <v>17</v>
      </c>
      <c r="J42" s="21" t="s">
        <v>18</v>
      </c>
      <c r="K42" s="21" t="s">
        <v>18</v>
      </c>
    </row>
    <row r="43" spans="2:11">
      <c r="B43" s="48"/>
      <c r="C43" s="49"/>
      <c r="D43" s="50"/>
      <c r="E43" s="46">
        <v>0.6</v>
      </c>
      <c r="F43" s="24">
        <v>0.7</v>
      </c>
      <c r="G43" s="24">
        <f>F43-E43</f>
        <v>9.9999999999999978E-2</v>
      </c>
      <c r="H43" s="37"/>
      <c r="I43" s="25" t="s">
        <v>39</v>
      </c>
      <c r="J43" s="21" t="s">
        <v>18</v>
      </c>
      <c r="K43" s="21" t="s">
        <v>18</v>
      </c>
    </row>
    <row r="44" spans="2:11" ht="22.5">
      <c r="B44" s="25" t="s">
        <v>109</v>
      </c>
      <c r="C44" s="51" t="s">
        <v>110</v>
      </c>
      <c r="D44" s="52" t="s">
        <v>111</v>
      </c>
      <c r="E44" s="46">
        <v>0</v>
      </c>
      <c r="F44" s="24">
        <v>0.52</v>
      </c>
      <c r="G44" s="24">
        <f>F44-E44</f>
        <v>0.52</v>
      </c>
      <c r="H44" s="37"/>
      <c r="I44" s="16" t="s">
        <v>17</v>
      </c>
      <c r="J44" s="21" t="s">
        <v>18</v>
      </c>
      <c r="K44" s="21" t="s">
        <v>18</v>
      </c>
    </row>
    <row r="45" spans="2:11" ht="22.5">
      <c r="B45" s="25" t="s">
        <v>112</v>
      </c>
      <c r="C45" s="17" t="s">
        <v>113</v>
      </c>
      <c r="D45" s="18" t="s">
        <v>114</v>
      </c>
      <c r="E45" s="46">
        <v>0</v>
      </c>
      <c r="F45" s="24">
        <v>0.49</v>
      </c>
      <c r="G45" s="24">
        <f>F45-E45</f>
        <v>0.49</v>
      </c>
      <c r="H45" s="37"/>
      <c r="I45" s="16" t="s">
        <v>17</v>
      </c>
      <c r="J45" s="21" t="s">
        <v>18</v>
      </c>
      <c r="K45" s="21" t="s">
        <v>18</v>
      </c>
    </row>
    <row r="46" spans="2:11" ht="22.5">
      <c r="B46" s="36" t="s">
        <v>115</v>
      </c>
      <c r="C46" s="17" t="s">
        <v>116</v>
      </c>
      <c r="D46" s="18" t="s">
        <v>117</v>
      </c>
      <c r="E46" s="24">
        <v>0</v>
      </c>
      <c r="F46" s="24">
        <v>0.15</v>
      </c>
      <c r="G46" s="24">
        <f>F46-E46</f>
        <v>0.15</v>
      </c>
      <c r="H46" s="24"/>
      <c r="I46" s="11" t="s">
        <v>17</v>
      </c>
      <c r="J46" s="21" t="s">
        <v>18</v>
      </c>
      <c r="K46" s="21" t="s">
        <v>18</v>
      </c>
    </row>
    <row r="47" spans="2:11">
      <c r="B47" s="7" t="s">
        <v>118</v>
      </c>
      <c r="C47" s="53"/>
      <c r="D47" s="54" t="s">
        <v>119</v>
      </c>
      <c r="E47" s="55">
        <v>0</v>
      </c>
      <c r="F47" s="55">
        <v>0.73</v>
      </c>
      <c r="G47" s="55">
        <f t="shared" ref="G47:G56" si="2">F47-E47</f>
        <v>0.73</v>
      </c>
      <c r="H47" s="56">
        <v>3812</v>
      </c>
      <c r="I47" s="57" t="s">
        <v>29</v>
      </c>
      <c r="J47" s="21" t="s">
        <v>22</v>
      </c>
      <c r="K47" s="21" t="s">
        <v>22</v>
      </c>
    </row>
    <row r="48" spans="2:11">
      <c r="B48" s="47"/>
      <c r="C48" s="58"/>
      <c r="D48" s="59"/>
      <c r="E48" s="60">
        <v>0.73</v>
      </c>
      <c r="F48" s="60">
        <v>1</v>
      </c>
      <c r="G48" s="60">
        <f t="shared" si="2"/>
        <v>0.27</v>
      </c>
      <c r="H48" s="61">
        <v>1620</v>
      </c>
      <c r="I48" s="62" t="s">
        <v>29</v>
      </c>
      <c r="J48" s="21" t="s">
        <v>22</v>
      </c>
      <c r="K48" s="21" t="s">
        <v>22</v>
      </c>
    </row>
    <row r="49" spans="1:11" ht="22.5">
      <c r="B49" s="63" t="s">
        <v>120</v>
      </c>
      <c r="D49" s="64" t="s">
        <v>121</v>
      </c>
      <c r="E49" s="24">
        <v>0</v>
      </c>
      <c r="F49" s="24">
        <v>0.6</v>
      </c>
      <c r="G49" s="24">
        <f t="shared" si="2"/>
        <v>0.6</v>
      </c>
      <c r="H49" s="25">
        <v>2400</v>
      </c>
      <c r="I49" s="11" t="s">
        <v>17</v>
      </c>
      <c r="J49" s="21" t="s">
        <v>18</v>
      </c>
      <c r="K49" s="21" t="s">
        <v>18</v>
      </c>
    </row>
    <row r="50" spans="1:11" ht="22.5">
      <c r="B50" s="25" t="s">
        <v>122</v>
      </c>
      <c r="C50" s="65"/>
      <c r="D50" s="66" t="s">
        <v>123</v>
      </c>
      <c r="E50" s="24">
        <v>0</v>
      </c>
      <c r="F50" s="24">
        <v>0.4</v>
      </c>
      <c r="G50" s="24">
        <f>F50-E50</f>
        <v>0.4</v>
      </c>
      <c r="H50" s="25">
        <v>1600</v>
      </c>
      <c r="I50" s="11" t="s">
        <v>17</v>
      </c>
      <c r="J50" s="21" t="s">
        <v>18</v>
      </c>
      <c r="K50" s="21" t="s">
        <v>18</v>
      </c>
    </row>
    <row r="51" spans="1:11">
      <c r="B51" s="63" t="s">
        <v>124</v>
      </c>
      <c r="D51" s="64" t="s">
        <v>125</v>
      </c>
      <c r="E51" s="24">
        <v>0</v>
      </c>
      <c r="F51" s="24">
        <v>0.6</v>
      </c>
      <c r="G51" s="24">
        <f>F51-E51</f>
        <v>0.6</v>
      </c>
      <c r="H51" s="25">
        <v>3600</v>
      </c>
      <c r="I51" s="11" t="s">
        <v>29</v>
      </c>
      <c r="J51" s="21" t="s">
        <v>18</v>
      </c>
      <c r="K51" s="21" t="s">
        <v>18</v>
      </c>
    </row>
    <row r="52" spans="1:11" ht="22.5">
      <c r="B52" s="25" t="s">
        <v>126</v>
      </c>
      <c r="C52" s="65"/>
      <c r="D52" s="66" t="s">
        <v>127</v>
      </c>
      <c r="E52" s="24">
        <v>0</v>
      </c>
      <c r="F52" s="24">
        <v>0.8</v>
      </c>
      <c r="G52" s="24">
        <f>F52-E52</f>
        <v>0.8</v>
      </c>
      <c r="H52" s="25">
        <v>3600</v>
      </c>
      <c r="I52" s="11" t="s">
        <v>17</v>
      </c>
      <c r="J52" s="21" t="s">
        <v>18</v>
      </c>
      <c r="K52" s="21" t="s">
        <v>18</v>
      </c>
    </row>
    <row r="53" spans="1:11">
      <c r="B53" s="7" t="s">
        <v>128</v>
      </c>
      <c r="D53" s="64" t="s">
        <v>129</v>
      </c>
      <c r="E53" s="19">
        <v>0</v>
      </c>
      <c r="F53" s="19">
        <v>0.57999999999999996</v>
      </c>
      <c r="G53" s="19">
        <f>F53-E53</f>
        <v>0.57999999999999996</v>
      </c>
      <c r="H53" s="30">
        <v>3480</v>
      </c>
      <c r="I53" s="16" t="s">
        <v>29</v>
      </c>
      <c r="J53" s="21" t="s">
        <v>22</v>
      </c>
      <c r="K53" s="21" t="s">
        <v>22</v>
      </c>
    </row>
    <row r="54" spans="1:11" ht="22.5">
      <c r="B54" s="67"/>
      <c r="C54" s="53"/>
      <c r="D54" s="54" t="s">
        <v>129</v>
      </c>
      <c r="E54" s="55">
        <v>0</v>
      </c>
      <c r="F54" s="55">
        <v>0.1</v>
      </c>
      <c r="G54" s="55">
        <f t="shared" si="2"/>
        <v>0.1</v>
      </c>
      <c r="H54" s="56">
        <v>600</v>
      </c>
      <c r="I54" s="57" t="s">
        <v>17</v>
      </c>
      <c r="J54" s="21" t="s">
        <v>22</v>
      </c>
      <c r="K54" s="21" t="s">
        <v>22</v>
      </c>
    </row>
    <row r="55" spans="1:11">
      <c r="B55" s="67"/>
      <c r="C55" s="68"/>
      <c r="D55" s="69"/>
      <c r="E55" s="70">
        <v>0.1</v>
      </c>
      <c r="F55" s="70">
        <v>0.26</v>
      </c>
      <c r="G55" s="70">
        <f t="shared" si="2"/>
        <v>0.16</v>
      </c>
      <c r="H55" s="71">
        <v>948</v>
      </c>
      <c r="I55" s="72" t="s">
        <v>29</v>
      </c>
      <c r="J55" s="21" t="s">
        <v>22</v>
      </c>
      <c r="K55" s="21" t="s">
        <v>22</v>
      </c>
    </row>
    <row r="56" spans="1:11" ht="22.5">
      <c r="B56" s="47"/>
      <c r="C56" s="58"/>
      <c r="D56" s="73"/>
      <c r="E56" s="74">
        <v>0.26</v>
      </c>
      <c r="F56" s="74">
        <v>0.53</v>
      </c>
      <c r="G56" s="74">
        <f t="shared" si="2"/>
        <v>0.27</v>
      </c>
      <c r="H56" s="75">
        <v>1620</v>
      </c>
      <c r="I56" s="76" t="s">
        <v>17</v>
      </c>
      <c r="J56" s="21" t="s">
        <v>22</v>
      </c>
      <c r="K56" s="21" t="s">
        <v>22</v>
      </c>
    </row>
    <row r="58" spans="1:11">
      <c r="A58" s="77"/>
      <c r="B58" s="78" t="s">
        <v>130</v>
      </c>
      <c r="C58" s="79"/>
      <c r="D58" s="79"/>
      <c r="E58" s="79"/>
      <c r="F58" s="79"/>
      <c r="G58" s="80">
        <f>SUM(G8:G56)</f>
        <v>67.402999999999992</v>
      </c>
    </row>
    <row r="59" spans="1:11">
      <c r="A59" s="81"/>
      <c r="B59" s="82" t="s">
        <v>131</v>
      </c>
      <c r="C59" s="79"/>
      <c r="D59" s="79"/>
      <c r="E59" s="79"/>
      <c r="F59" s="79"/>
      <c r="G59" s="83">
        <f>SUMIF(I8:I56,"melnais",G8:G56)</f>
        <v>5.6180000000000003</v>
      </c>
    </row>
    <row r="60" spans="1:11">
      <c r="A60" s="81"/>
      <c r="B60" s="82" t="s">
        <v>132</v>
      </c>
      <c r="C60" s="79"/>
      <c r="D60" s="79"/>
      <c r="E60" s="79"/>
      <c r="F60" s="79"/>
      <c r="G60" s="83">
        <f>SUMIF(I8:I56,"grants (šķembas)",G8:G56)</f>
        <v>58.855000000000011</v>
      </c>
    </row>
    <row r="61" spans="1:11">
      <c r="A61" s="81"/>
      <c r="B61" s="82" t="s">
        <v>133</v>
      </c>
      <c r="C61" s="79"/>
      <c r="D61" s="79"/>
      <c r="E61" s="79"/>
      <c r="F61" s="79"/>
      <c r="G61" s="83">
        <f>SUMIF(I8:I56,"bruģis",G8:G56)</f>
        <v>0</v>
      </c>
    </row>
    <row r="62" spans="1:11">
      <c r="A62" s="81"/>
      <c r="B62" s="82" t="s">
        <v>39</v>
      </c>
      <c r="C62" s="79"/>
      <c r="D62" s="79"/>
      <c r="E62" s="79"/>
      <c r="F62" s="79"/>
      <c r="G62" s="83">
        <f>SUMIF(I8:I56,"bez seguma",G8:G56)</f>
        <v>2.9299999999999997</v>
      </c>
    </row>
    <row r="64" spans="1:11">
      <c r="B64" s="4" t="s">
        <v>134</v>
      </c>
    </row>
    <row r="65" spans="2:11" ht="15" customHeight="1">
      <c r="B65" s="8" t="s">
        <v>2</v>
      </c>
      <c r="C65" s="8" t="s">
        <v>3</v>
      </c>
      <c r="D65" s="8"/>
      <c r="E65" s="84" t="s">
        <v>4</v>
      </c>
      <c r="F65" s="84"/>
      <c r="G65" s="84"/>
      <c r="H65" s="84"/>
      <c r="I65" s="84"/>
      <c r="J65" s="8" t="s">
        <v>5</v>
      </c>
      <c r="K65" s="8" t="s">
        <v>6</v>
      </c>
    </row>
    <row r="66" spans="2:11">
      <c r="B66" s="8"/>
      <c r="C66" s="8"/>
      <c r="D66" s="8"/>
      <c r="E66" s="8" t="s">
        <v>7</v>
      </c>
      <c r="F66" s="8"/>
      <c r="G66" s="8"/>
      <c r="H66" s="8"/>
      <c r="I66" s="8"/>
      <c r="J66" s="10"/>
      <c r="K66" s="10"/>
    </row>
    <row r="67" spans="2:11">
      <c r="B67" s="8"/>
      <c r="C67" s="8"/>
      <c r="D67" s="8"/>
      <c r="E67" s="8" t="s">
        <v>8</v>
      </c>
      <c r="F67" s="8"/>
      <c r="G67" s="8" t="s">
        <v>9</v>
      </c>
      <c r="H67" s="8" t="s">
        <v>10</v>
      </c>
      <c r="I67" s="8" t="s">
        <v>11</v>
      </c>
      <c r="J67" s="10"/>
      <c r="K67" s="10"/>
    </row>
    <row r="68" spans="2:11" ht="58.5" customHeight="1">
      <c r="B68" s="8"/>
      <c r="C68" s="8"/>
      <c r="D68" s="8"/>
      <c r="E68" s="11" t="s">
        <v>12</v>
      </c>
      <c r="F68" s="11" t="s">
        <v>13</v>
      </c>
      <c r="G68" s="8"/>
      <c r="H68" s="8"/>
      <c r="I68" s="8"/>
      <c r="J68" s="10"/>
      <c r="K68" s="10"/>
    </row>
    <row r="69" spans="2:11">
      <c r="B69" s="13">
        <v>1</v>
      </c>
      <c r="C69" s="14">
        <v>2</v>
      </c>
      <c r="D69" s="14"/>
      <c r="E69" s="13">
        <v>3</v>
      </c>
      <c r="F69" s="13">
        <v>4</v>
      </c>
      <c r="G69" s="13">
        <v>5</v>
      </c>
      <c r="H69" s="13">
        <v>6</v>
      </c>
      <c r="I69" s="13">
        <v>7</v>
      </c>
      <c r="J69" s="13">
        <v>20</v>
      </c>
      <c r="K69" s="13">
        <v>21</v>
      </c>
    </row>
    <row r="70" spans="2:11" ht="22.5">
      <c r="B70" s="16" t="s">
        <v>135</v>
      </c>
      <c r="C70" s="17" t="s">
        <v>136</v>
      </c>
      <c r="D70" s="18" t="s">
        <v>137</v>
      </c>
      <c r="E70" s="85">
        <v>0</v>
      </c>
      <c r="F70" s="85">
        <v>5.54</v>
      </c>
      <c r="G70" s="85">
        <f t="shared" ref="G70:G86" si="3">F70-E70</f>
        <v>5.54</v>
      </c>
      <c r="H70" s="37"/>
      <c r="I70" s="16" t="s">
        <v>17</v>
      </c>
      <c r="J70" s="21" t="s">
        <v>18</v>
      </c>
      <c r="K70" s="21" t="s">
        <v>18</v>
      </c>
    </row>
    <row r="71" spans="2:11" ht="22.5">
      <c r="B71" s="16" t="s">
        <v>138</v>
      </c>
      <c r="C71" s="17" t="s">
        <v>139</v>
      </c>
      <c r="D71" s="18" t="s">
        <v>140</v>
      </c>
      <c r="E71" s="85">
        <v>0</v>
      </c>
      <c r="F71" s="85">
        <v>7.4</v>
      </c>
      <c r="G71" s="85">
        <f t="shared" si="3"/>
        <v>7.4</v>
      </c>
      <c r="H71" s="37"/>
      <c r="I71" s="16" t="s">
        <v>17</v>
      </c>
      <c r="J71" s="21" t="s">
        <v>18</v>
      </c>
      <c r="K71" s="21" t="s">
        <v>18</v>
      </c>
    </row>
    <row r="72" spans="2:11" ht="22.5">
      <c r="B72" s="17" t="s">
        <v>141</v>
      </c>
      <c r="C72" s="17" t="s">
        <v>142</v>
      </c>
      <c r="D72" s="18" t="s">
        <v>143</v>
      </c>
      <c r="E72" s="85">
        <v>8.5399999999999991</v>
      </c>
      <c r="F72" s="85">
        <v>11.82</v>
      </c>
      <c r="G72" s="85">
        <f t="shared" si="3"/>
        <v>3.2800000000000011</v>
      </c>
      <c r="H72" s="37"/>
      <c r="I72" s="16" t="s">
        <v>17</v>
      </c>
      <c r="J72" s="21" t="s">
        <v>18</v>
      </c>
      <c r="K72" s="21" t="s">
        <v>18</v>
      </c>
    </row>
    <row r="73" spans="2:11">
      <c r="B73" s="17" t="s">
        <v>144</v>
      </c>
      <c r="C73" s="31" t="s">
        <v>145</v>
      </c>
      <c r="D73" s="32" t="s">
        <v>146</v>
      </c>
      <c r="E73" s="86">
        <v>0</v>
      </c>
      <c r="F73" s="86">
        <v>0.37</v>
      </c>
      <c r="G73" s="86">
        <f t="shared" si="3"/>
        <v>0.37</v>
      </c>
      <c r="H73" s="37"/>
      <c r="I73" s="25" t="s">
        <v>29</v>
      </c>
      <c r="J73" s="21" t="s">
        <v>18</v>
      </c>
      <c r="K73" s="21" t="s">
        <v>18</v>
      </c>
    </row>
    <row r="74" spans="2:11">
      <c r="B74" s="16" t="s">
        <v>147</v>
      </c>
      <c r="C74" s="17" t="s">
        <v>148</v>
      </c>
      <c r="D74" s="18" t="s">
        <v>149</v>
      </c>
      <c r="E74" s="85">
        <v>0</v>
      </c>
      <c r="F74" s="85">
        <v>0.71</v>
      </c>
      <c r="G74" s="85">
        <f t="shared" si="3"/>
        <v>0.71</v>
      </c>
      <c r="H74" s="37"/>
      <c r="I74" s="16" t="s">
        <v>29</v>
      </c>
      <c r="J74" s="21" t="s">
        <v>18</v>
      </c>
      <c r="K74" s="21" t="s">
        <v>18</v>
      </c>
    </row>
    <row r="75" spans="2:11">
      <c r="B75" s="17" t="s">
        <v>150</v>
      </c>
      <c r="C75" s="31" t="s">
        <v>151</v>
      </c>
      <c r="D75" s="32" t="s">
        <v>152</v>
      </c>
      <c r="E75" s="86">
        <v>0</v>
      </c>
      <c r="F75" s="86">
        <v>0.17</v>
      </c>
      <c r="G75" s="86">
        <f t="shared" si="3"/>
        <v>0.17</v>
      </c>
      <c r="H75" s="37"/>
      <c r="I75" s="25" t="s">
        <v>29</v>
      </c>
      <c r="J75" s="21" t="s">
        <v>18</v>
      </c>
      <c r="K75" s="21" t="s">
        <v>18</v>
      </c>
    </row>
    <row r="76" spans="2:11">
      <c r="B76" s="17" t="s">
        <v>153</v>
      </c>
      <c r="C76" s="31" t="s">
        <v>154</v>
      </c>
      <c r="D76" s="32" t="s">
        <v>155</v>
      </c>
      <c r="E76" s="86">
        <v>0</v>
      </c>
      <c r="F76" s="86">
        <v>0.18</v>
      </c>
      <c r="G76" s="86">
        <f t="shared" si="3"/>
        <v>0.18</v>
      </c>
      <c r="H76" s="37"/>
      <c r="I76" s="25" t="s">
        <v>29</v>
      </c>
      <c r="J76" s="21" t="s">
        <v>18</v>
      </c>
      <c r="K76" s="21" t="s">
        <v>18</v>
      </c>
    </row>
    <row r="77" spans="2:11">
      <c r="B77" s="17" t="s">
        <v>156</v>
      </c>
      <c r="C77" s="31" t="s">
        <v>157</v>
      </c>
      <c r="D77" s="32" t="s">
        <v>158</v>
      </c>
      <c r="E77" s="86">
        <v>0</v>
      </c>
      <c r="F77" s="86">
        <v>0.21</v>
      </c>
      <c r="G77" s="86">
        <f t="shared" si="3"/>
        <v>0.21</v>
      </c>
      <c r="H77" s="37"/>
      <c r="I77" s="25" t="s">
        <v>29</v>
      </c>
      <c r="J77" s="21" t="s">
        <v>18</v>
      </c>
      <c r="K77" s="21" t="s">
        <v>18</v>
      </c>
    </row>
    <row r="78" spans="2:11" ht="22.5">
      <c r="B78" s="16" t="s">
        <v>159</v>
      </c>
      <c r="C78" s="17" t="s">
        <v>160</v>
      </c>
      <c r="D78" s="18" t="s">
        <v>161</v>
      </c>
      <c r="E78" s="85">
        <v>0</v>
      </c>
      <c r="F78" s="85">
        <v>1.45</v>
      </c>
      <c r="G78" s="85">
        <f t="shared" si="3"/>
        <v>1.45</v>
      </c>
      <c r="H78" s="37"/>
      <c r="I78" s="16" t="s">
        <v>17</v>
      </c>
      <c r="J78" s="21" t="s">
        <v>18</v>
      </c>
      <c r="K78" s="21" t="s">
        <v>18</v>
      </c>
    </row>
    <row r="79" spans="2:11" ht="22.5">
      <c r="B79" s="25" t="s">
        <v>162</v>
      </c>
      <c r="C79" s="31" t="s">
        <v>163</v>
      </c>
      <c r="D79" s="32" t="s">
        <v>164</v>
      </c>
      <c r="E79" s="86">
        <v>0</v>
      </c>
      <c r="F79" s="86">
        <v>0.08</v>
      </c>
      <c r="G79" s="86">
        <f t="shared" si="3"/>
        <v>0.08</v>
      </c>
      <c r="H79" s="37"/>
      <c r="I79" s="11" t="s">
        <v>17</v>
      </c>
      <c r="J79" s="21" t="s">
        <v>18</v>
      </c>
      <c r="K79" s="21" t="s">
        <v>18</v>
      </c>
    </row>
    <row r="80" spans="2:11" ht="22.5">
      <c r="B80" s="17" t="s">
        <v>165</v>
      </c>
      <c r="C80" s="17" t="s">
        <v>166</v>
      </c>
      <c r="D80" s="18" t="s">
        <v>167</v>
      </c>
      <c r="E80" s="19">
        <v>0</v>
      </c>
      <c r="F80" s="19">
        <v>2.2599999999999998</v>
      </c>
      <c r="G80" s="19">
        <f t="shared" si="3"/>
        <v>2.2599999999999998</v>
      </c>
      <c r="H80" s="37"/>
      <c r="I80" s="16" t="s">
        <v>17</v>
      </c>
      <c r="J80" s="21" t="s">
        <v>18</v>
      </c>
      <c r="K80" s="21" t="s">
        <v>18</v>
      </c>
    </row>
    <row r="81" spans="1:11" ht="22.5">
      <c r="B81" s="17" t="s">
        <v>168</v>
      </c>
      <c r="C81" s="17" t="s">
        <v>169</v>
      </c>
      <c r="D81" s="18" t="s">
        <v>170</v>
      </c>
      <c r="E81" s="19">
        <v>0</v>
      </c>
      <c r="F81" s="19">
        <v>1</v>
      </c>
      <c r="G81" s="19">
        <f t="shared" si="3"/>
        <v>1</v>
      </c>
      <c r="H81" s="37"/>
      <c r="I81" s="16" t="s">
        <v>17</v>
      </c>
      <c r="J81" s="21" t="s">
        <v>18</v>
      </c>
      <c r="K81" s="21" t="s">
        <v>18</v>
      </c>
    </row>
    <row r="82" spans="1:11" ht="22.5">
      <c r="B82" s="17" t="s">
        <v>171</v>
      </c>
      <c r="C82" s="17" t="s">
        <v>172</v>
      </c>
      <c r="D82" s="18" t="s">
        <v>173</v>
      </c>
      <c r="E82" s="19">
        <v>0</v>
      </c>
      <c r="F82" s="19">
        <v>1.66</v>
      </c>
      <c r="G82" s="19">
        <f t="shared" si="3"/>
        <v>1.66</v>
      </c>
      <c r="H82" s="37"/>
      <c r="I82" s="16" t="s">
        <v>17</v>
      </c>
      <c r="J82" s="21" t="s">
        <v>18</v>
      </c>
      <c r="K82" s="21" t="s">
        <v>18</v>
      </c>
    </row>
    <row r="83" spans="1:11" ht="22.5">
      <c r="B83" s="17" t="s">
        <v>174</v>
      </c>
      <c r="C83" s="17" t="s">
        <v>175</v>
      </c>
      <c r="D83" s="18" t="s">
        <v>176</v>
      </c>
      <c r="E83" s="19">
        <v>0</v>
      </c>
      <c r="F83" s="19">
        <v>0.22</v>
      </c>
      <c r="G83" s="19">
        <f t="shared" si="3"/>
        <v>0.22</v>
      </c>
      <c r="H83" s="37"/>
      <c r="I83" s="16" t="s">
        <v>17</v>
      </c>
      <c r="J83" s="21" t="s">
        <v>18</v>
      </c>
      <c r="K83" s="21" t="s">
        <v>18</v>
      </c>
    </row>
    <row r="84" spans="1:11">
      <c r="B84" s="7" t="s">
        <v>177</v>
      </c>
      <c r="C84" s="22" t="s">
        <v>178</v>
      </c>
      <c r="D84" s="23" t="s">
        <v>179</v>
      </c>
      <c r="E84" s="19">
        <v>0</v>
      </c>
      <c r="F84" s="19">
        <v>0.1</v>
      </c>
      <c r="G84" s="19">
        <f t="shared" si="3"/>
        <v>0.1</v>
      </c>
      <c r="H84" s="37"/>
      <c r="I84" s="16" t="s">
        <v>29</v>
      </c>
      <c r="J84" s="21" t="s">
        <v>18</v>
      </c>
      <c r="K84" s="21" t="s">
        <v>18</v>
      </c>
    </row>
    <row r="85" spans="1:11" ht="22.5">
      <c r="B85" s="47"/>
      <c r="C85" s="38"/>
      <c r="D85" s="87"/>
      <c r="E85" s="24">
        <v>0.1</v>
      </c>
      <c r="F85" s="24">
        <v>0.22</v>
      </c>
      <c r="G85" s="24">
        <f t="shared" si="3"/>
        <v>0.12</v>
      </c>
      <c r="H85" s="37"/>
      <c r="I85" s="11" t="s">
        <v>17</v>
      </c>
      <c r="J85" s="21" t="s">
        <v>18</v>
      </c>
      <c r="K85" s="21" t="s">
        <v>18</v>
      </c>
    </row>
    <row r="86" spans="1:11" ht="22.5">
      <c r="B86" s="31" t="s">
        <v>180</v>
      </c>
      <c r="C86" s="31" t="s">
        <v>181</v>
      </c>
      <c r="D86" s="32" t="s">
        <v>182</v>
      </c>
      <c r="E86" s="24">
        <v>0</v>
      </c>
      <c r="F86" s="24">
        <v>0.66</v>
      </c>
      <c r="G86" s="24">
        <f t="shared" si="3"/>
        <v>0.66</v>
      </c>
      <c r="H86" s="37"/>
      <c r="I86" s="11" t="s">
        <v>39</v>
      </c>
      <c r="J86" s="21" t="s">
        <v>18</v>
      </c>
      <c r="K86" s="21" t="s">
        <v>18</v>
      </c>
    </row>
    <row r="88" spans="1:11">
      <c r="A88" s="77"/>
      <c r="B88" s="78" t="s">
        <v>183</v>
      </c>
      <c r="C88" s="79"/>
      <c r="D88" s="79"/>
      <c r="E88" s="79"/>
      <c r="F88" s="79"/>
      <c r="G88" s="80">
        <f>SUM(G70:G86)</f>
        <v>25.410000000000007</v>
      </c>
    </row>
    <row r="89" spans="1:11">
      <c r="A89" s="81"/>
      <c r="B89" s="82" t="s">
        <v>131</v>
      </c>
      <c r="C89" s="79"/>
      <c r="D89" s="79"/>
      <c r="E89" s="79"/>
      <c r="F89" s="79"/>
      <c r="G89" s="83">
        <f>SUMIF(I70:I86,"melnais",G70:G86)</f>
        <v>1.74</v>
      </c>
    </row>
    <row r="90" spans="1:11">
      <c r="A90" s="81"/>
      <c r="B90" s="82" t="s">
        <v>132</v>
      </c>
      <c r="C90" s="79"/>
      <c r="D90" s="79"/>
      <c r="E90" s="79"/>
      <c r="F90" s="79"/>
      <c r="G90" s="83">
        <f>SUMIF(I70:I86,"grants (šķembas)",G70:G86)</f>
        <v>23.009999999999998</v>
      </c>
    </row>
    <row r="91" spans="1:11">
      <c r="A91" s="81"/>
      <c r="B91" s="82" t="s">
        <v>133</v>
      </c>
      <c r="C91" s="79"/>
      <c r="D91" s="79"/>
      <c r="E91" s="79"/>
      <c r="F91" s="79"/>
      <c r="G91" s="83">
        <f>SUMIF(I70:I86,"bruģis",G70:G86)</f>
        <v>0</v>
      </c>
    </row>
    <row r="92" spans="1:11">
      <c r="A92" s="81"/>
      <c r="B92" s="82" t="s">
        <v>39</v>
      </c>
      <c r="C92" s="79"/>
      <c r="D92" s="79"/>
      <c r="E92" s="79"/>
      <c r="F92" s="79"/>
      <c r="G92" s="83">
        <f>SUMIF(I70:I86,"bez seguma",G70:G86)</f>
        <v>0.66</v>
      </c>
    </row>
    <row r="94" spans="1:11">
      <c r="B94" s="4" t="s">
        <v>184</v>
      </c>
    </row>
    <row r="95" spans="1:11" ht="15" customHeight="1">
      <c r="B95" s="8" t="s">
        <v>2</v>
      </c>
      <c r="C95" s="8" t="s">
        <v>3</v>
      </c>
      <c r="D95" s="8"/>
      <c r="E95" s="84" t="s">
        <v>4</v>
      </c>
      <c r="F95" s="84"/>
      <c r="G95" s="84"/>
      <c r="H95" s="84"/>
      <c r="I95" s="84"/>
      <c r="J95" s="8" t="s">
        <v>5</v>
      </c>
      <c r="K95" s="8" t="s">
        <v>6</v>
      </c>
    </row>
    <row r="96" spans="1:11">
      <c r="B96" s="8"/>
      <c r="C96" s="8"/>
      <c r="D96" s="8"/>
      <c r="E96" s="8" t="s">
        <v>7</v>
      </c>
      <c r="F96" s="8"/>
      <c r="G96" s="8"/>
      <c r="H96" s="8"/>
      <c r="I96" s="8"/>
      <c r="J96" s="10"/>
      <c r="K96" s="10"/>
    </row>
    <row r="97" spans="2:11">
      <c r="B97" s="8"/>
      <c r="C97" s="8"/>
      <c r="D97" s="8"/>
      <c r="E97" s="8" t="s">
        <v>8</v>
      </c>
      <c r="F97" s="8"/>
      <c r="G97" s="8" t="s">
        <v>9</v>
      </c>
      <c r="H97" s="8" t="s">
        <v>10</v>
      </c>
      <c r="I97" s="8" t="s">
        <v>11</v>
      </c>
      <c r="J97" s="10"/>
      <c r="K97" s="10"/>
    </row>
    <row r="98" spans="2:11" ht="58.5" customHeight="1">
      <c r="B98" s="8"/>
      <c r="C98" s="8"/>
      <c r="D98" s="8"/>
      <c r="E98" s="11" t="s">
        <v>12</v>
      </c>
      <c r="F98" s="11" t="s">
        <v>13</v>
      </c>
      <c r="G98" s="8"/>
      <c r="H98" s="8"/>
      <c r="I98" s="8"/>
      <c r="J98" s="10"/>
      <c r="K98" s="10"/>
    </row>
    <row r="99" spans="2:11">
      <c r="B99" s="13">
        <v>1</v>
      </c>
      <c r="C99" s="14">
        <v>2</v>
      </c>
      <c r="D99" s="14"/>
      <c r="E99" s="13">
        <v>3</v>
      </c>
      <c r="F99" s="13">
        <v>4</v>
      </c>
      <c r="G99" s="13">
        <v>5</v>
      </c>
      <c r="H99" s="13">
        <v>6</v>
      </c>
      <c r="I99" s="13">
        <v>7</v>
      </c>
      <c r="J99" s="13">
        <v>20</v>
      </c>
      <c r="K99" s="13">
        <v>21</v>
      </c>
    </row>
    <row r="100" spans="2:11" ht="22.5">
      <c r="B100" s="31" t="s">
        <v>185</v>
      </c>
      <c r="C100" s="17" t="s">
        <v>186</v>
      </c>
      <c r="D100" s="18" t="s">
        <v>187</v>
      </c>
      <c r="E100" s="85">
        <v>0</v>
      </c>
      <c r="F100" s="85">
        <v>3.26</v>
      </c>
      <c r="G100" s="85">
        <f>F100-E100</f>
        <v>3.26</v>
      </c>
      <c r="H100" s="37"/>
      <c r="I100" s="16" t="s">
        <v>17</v>
      </c>
      <c r="J100" s="21" t="s">
        <v>22</v>
      </c>
      <c r="K100" s="21" t="s">
        <v>22</v>
      </c>
    </row>
    <row r="101" spans="2:11" ht="22.5">
      <c r="B101" s="31" t="s">
        <v>188</v>
      </c>
      <c r="C101" s="17" t="s">
        <v>189</v>
      </c>
      <c r="D101" s="32" t="s">
        <v>190</v>
      </c>
      <c r="E101" s="86">
        <v>0</v>
      </c>
      <c r="F101" s="86">
        <v>4.29</v>
      </c>
      <c r="G101" s="86">
        <f>F101-E101</f>
        <v>4.29</v>
      </c>
      <c r="H101" s="37"/>
      <c r="I101" s="11" t="s">
        <v>17</v>
      </c>
      <c r="J101" s="21" t="s">
        <v>22</v>
      </c>
      <c r="K101" s="21" t="s">
        <v>22</v>
      </c>
    </row>
    <row r="102" spans="2:11" ht="22.5">
      <c r="B102" s="31" t="s">
        <v>191</v>
      </c>
      <c r="C102" s="17" t="s">
        <v>192</v>
      </c>
      <c r="D102" s="32" t="s">
        <v>193</v>
      </c>
      <c r="E102" s="86">
        <v>0.6</v>
      </c>
      <c r="F102" s="86">
        <v>5.27</v>
      </c>
      <c r="G102" s="86">
        <f>F102-E102</f>
        <v>4.67</v>
      </c>
      <c r="H102" s="37"/>
      <c r="I102" s="11" t="s">
        <v>17</v>
      </c>
      <c r="J102" s="21" t="s">
        <v>22</v>
      </c>
      <c r="K102" s="21" t="s">
        <v>22</v>
      </c>
    </row>
    <row r="103" spans="2:11" ht="15" customHeight="1">
      <c r="B103" s="7" t="s">
        <v>194</v>
      </c>
      <c r="C103" s="88" t="s">
        <v>195</v>
      </c>
      <c r="D103" s="23" t="s">
        <v>196</v>
      </c>
      <c r="E103" s="89">
        <v>0</v>
      </c>
      <c r="F103" s="89">
        <v>2.5099999999999998</v>
      </c>
      <c r="G103" s="89">
        <f>F103-E103</f>
        <v>2.5099999999999998</v>
      </c>
      <c r="H103" s="90"/>
      <c r="I103" s="7" t="s">
        <v>17</v>
      </c>
      <c r="J103" s="21" t="s">
        <v>22</v>
      </c>
      <c r="K103" s="21" t="s">
        <v>22</v>
      </c>
    </row>
    <row r="104" spans="2:11">
      <c r="B104" s="7"/>
      <c r="C104" s="88"/>
      <c r="D104" s="23"/>
      <c r="E104" s="89"/>
      <c r="F104" s="89"/>
      <c r="G104" s="89"/>
      <c r="H104" s="90"/>
      <c r="I104" s="7"/>
      <c r="J104" s="21" t="s">
        <v>22</v>
      </c>
      <c r="K104" s="21" t="s">
        <v>22</v>
      </c>
    </row>
    <row r="105" spans="2:11" ht="15" customHeight="1">
      <c r="B105" s="7" t="s">
        <v>197</v>
      </c>
      <c r="C105" s="22" t="s">
        <v>198</v>
      </c>
      <c r="D105" s="23" t="s">
        <v>199</v>
      </c>
      <c r="E105" s="85">
        <v>0</v>
      </c>
      <c r="F105" s="85">
        <v>0.65</v>
      </c>
      <c r="G105" s="85">
        <f t="shared" ref="G105:G123" si="4">F105-E105</f>
        <v>0.65</v>
      </c>
      <c r="H105" s="37"/>
      <c r="I105" s="16" t="s">
        <v>29</v>
      </c>
      <c r="J105" s="21" t="s">
        <v>22</v>
      </c>
      <c r="K105" s="21" t="s">
        <v>22</v>
      </c>
    </row>
    <row r="106" spans="2:11" ht="24.75" customHeight="1">
      <c r="B106" s="7"/>
      <c r="C106" s="22"/>
      <c r="D106" s="23"/>
      <c r="E106" s="85">
        <v>0.65</v>
      </c>
      <c r="F106" s="85">
        <v>7.22</v>
      </c>
      <c r="G106" s="85">
        <f t="shared" si="4"/>
        <v>6.5699999999999994</v>
      </c>
      <c r="H106" s="37"/>
      <c r="I106" s="16" t="s">
        <v>17</v>
      </c>
      <c r="J106" s="21" t="s">
        <v>22</v>
      </c>
      <c r="K106" s="21" t="s">
        <v>22</v>
      </c>
    </row>
    <row r="107" spans="2:11" ht="29.25" customHeight="1">
      <c r="B107" s="16" t="s">
        <v>200</v>
      </c>
      <c r="C107" s="17" t="s">
        <v>201</v>
      </c>
      <c r="D107" s="18" t="s">
        <v>202</v>
      </c>
      <c r="E107" s="85">
        <v>0</v>
      </c>
      <c r="F107" s="85">
        <v>6.62</v>
      </c>
      <c r="G107" s="85">
        <f t="shared" si="4"/>
        <v>6.62</v>
      </c>
      <c r="H107" s="37"/>
      <c r="I107" s="16" t="s">
        <v>17</v>
      </c>
      <c r="J107" s="21" t="s">
        <v>22</v>
      </c>
      <c r="K107" s="21" t="s">
        <v>22</v>
      </c>
    </row>
    <row r="108" spans="2:11" ht="25.5" customHeight="1">
      <c r="B108" s="16" t="s">
        <v>203</v>
      </c>
      <c r="C108" s="17" t="s">
        <v>204</v>
      </c>
      <c r="D108" s="18" t="s">
        <v>205</v>
      </c>
      <c r="E108" s="85">
        <v>0</v>
      </c>
      <c r="F108" s="85">
        <v>3.61</v>
      </c>
      <c r="G108" s="85">
        <f t="shared" si="4"/>
        <v>3.61</v>
      </c>
      <c r="H108" s="37"/>
      <c r="I108" s="16" t="s">
        <v>17</v>
      </c>
      <c r="J108" s="21" t="s">
        <v>18</v>
      </c>
      <c r="K108" s="21" t="s">
        <v>18</v>
      </c>
    </row>
    <row r="109" spans="2:11" ht="22.5">
      <c r="B109" s="7" t="s">
        <v>206</v>
      </c>
      <c r="C109" s="22" t="s">
        <v>207</v>
      </c>
      <c r="D109" s="23" t="s">
        <v>208</v>
      </c>
      <c r="E109" s="86">
        <v>0</v>
      </c>
      <c r="F109" s="86">
        <v>4.5599999999999996</v>
      </c>
      <c r="G109" s="86">
        <f t="shared" si="4"/>
        <v>4.5599999999999996</v>
      </c>
      <c r="H109" s="37"/>
      <c r="I109" s="11" t="s">
        <v>17</v>
      </c>
      <c r="J109" s="21" t="s">
        <v>22</v>
      </c>
      <c r="K109" s="21" t="s">
        <v>22</v>
      </c>
    </row>
    <row r="110" spans="2:11" ht="22.5">
      <c r="B110" s="7"/>
      <c r="C110" s="22"/>
      <c r="D110" s="23"/>
      <c r="E110" s="86">
        <v>4.5599999999999996</v>
      </c>
      <c r="F110" s="86">
        <v>5.09</v>
      </c>
      <c r="G110" s="86">
        <f t="shared" si="4"/>
        <v>0.53000000000000025</v>
      </c>
      <c r="H110" s="37"/>
      <c r="I110" s="11" t="s">
        <v>39</v>
      </c>
      <c r="J110" s="21" t="s">
        <v>22</v>
      </c>
      <c r="K110" s="21" t="s">
        <v>22</v>
      </c>
    </row>
    <row r="111" spans="2:11" ht="22.5">
      <c r="B111" s="16" t="s">
        <v>209</v>
      </c>
      <c r="C111" s="36" t="s">
        <v>210</v>
      </c>
      <c r="D111" s="18" t="s">
        <v>211</v>
      </c>
      <c r="E111" s="91">
        <v>0</v>
      </c>
      <c r="F111" s="91">
        <v>3.51</v>
      </c>
      <c r="G111" s="91">
        <f t="shared" si="4"/>
        <v>3.51</v>
      </c>
      <c r="H111" s="37"/>
      <c r="I111" s="16" t="s">
        <v>17</v>
      </c>
      <c r="J111" s="21" t="s">
        <v>18</v>
      </c>
      <c r="K111" s="21" t="s">
        <v>18</v>
      </c>
    </row>
    <row r="112" spans="2:11" ht="24.75" customHeight="1">
      <c r="B112" s="16" t="s">
        <v>212</v>
      </c>
      <c r="C112" s="36" t="s">
        <v>213</v>
      </c>
      <c r="D112" s="18" t="s">
        <v>214</v>
      </c>
      <c r="E112" s="91">
        <v>0</v>
      </c>
      <c r="F112" s="91">
        <v>0.53</v>
      </c>
      <c r="G112" s="91">
        <f t="shared" si="4"/>
        <v>0.53</v>
      </c>
      <c r="H112" s="37"/>
      <c r="I112" s="16" t="s">
        <v>17</v>
      </c>
      <c r="J112" s="21" t="s">
        <v>18</v>
      </c>
      <c r="K112" s="21" t="s">
        <v>18</v>
      </c>
    </row>
    <row r="113" spans="2:11" ht="28.5" customHeight="1">
      <c r="B113" s="16" t="s">
        <v>215</v>
      </c>
      <c r="C113" s="17" t="s">
        <v>216</v>
      </c>
      <c r="D113" s="18" t="s">
        <v>217</v>
      </c>
      <c r="E113" s="85">
        <v>0</v>
      </c>
      <c r="F113" s="85">
        <v>1.3</v>
      </c>
      <c r="G113" s="85">
        <f t="shared" si="4"/>
        <v>1.3</v>
      </c>
      <c r="H113" s="37"/>
      <c r="I113" s="16" t="s">
        <v>17</v>
      </c>
      <c r="J113" s="21" t="s">
        <v>18</v>
      </c>
      <c r="K113" s="21" t="s">
        <v>18</v>
      </c>
    </row>
    <row r="114" spans="2:11" ht="22.5">
      <c r="B114" s="31" t="s">
        <v>218</v>
      </c>
      <c r="C114" s="17" t="s">
        <v>219</v>
      </c>
      <c r="D114" s="18" t="s">
        <v>220</v>
      </c>
      <c r="E114" s="85">
        <v>0</v>
      </c>
      <c r="F114" s="85">
        <v>1.23</v>
      </c>
      <c r="G114" s="85">
        <f t="shared" si="4"/>
        <v>1.23</v>
      </c>
      <c r="H114" s="37"/>
      <c r="I114" s="16" t="s">
        <v>17</v>
      </c>
      <c r="J114" s="21" t="s">
        <v>18</v>
      </c>
      <c r="K114" s="21" t="s">
        <v>18</v>
      </c>
    </row>
    <row r="115" spans="2:11" ht="18" customHeight="1">
      <c r="B115" s="16" t="s">
        <v>221</v>
      </c>
      <c r="C115" s="17" t="s">
        <v>222</v>
      </c>
      <c r="D115" s="18" t="s">
        <v>223</v>
      </c>
      <c r="E115" s="85">
        <v>0</v>
      </c>
      <c r="F115" s="85">
        <v>1.78</v>
      </c>
      <c r="G115" s="85">
        <f t="shared" si="4"/>
        <v>1.78</v>
      </c>
      <c r="H115" s="37"/>
      <c r="I115" s="16" t="s">
        <v>39</v>
      </c>
      <c r="J115" s="21" t="s">
        <v>18</v>
      </c>
      <c r="K115" s="21" t="s">
        <v>18</v>
      </c>
    </row>
    <row r="116" spans="2:11" ht="22.5">
      <c r="B116" s="31" t="s">
        <v>224</v>
      </c>
      <c r="C116" s="31" t="s">
        <v>225</v>
      </c>
      <c r="D116" s="32" t="s">
        <v>226</v>
      </c>
      <c r="E116" s="86">
        <v>0</v>
      </c>
      <c r="F116" s="86">
        <v>0.28999999999999998</v>
      </c>
      <c r="G116" s="86">
        <f t="shared" si="4"/>
        <v>0.28999999999999998</v>
      </c>
      <c r="H116" s="37"/>
      <c r="I116" s="11" t="s">
        <v>17</v>
      </c>
      <c r="J116" s="21" t="s">
        <v>18</v>
      </c>
      <c r="K116" s="21" t="s">
        <v>18</v>
      </c>
    </row>
    <row r="117" spans="2:11" ht="22.5">
      <c r="B117" s="31" t="s">
        <v>227</v>
      </c>
      <c r="C117" s="31" t="s">
        <v>228</v>
      </c>
      <c r="D117" s="32" t="s">
        <v>229</v>
      </c>
      <c r="E117" s="86">
        <v>0</v>
      </c>
      <c r="F117" s="86">
        <v>0.6</v>
      </c>
      <c r="G117" s="86">
        <f t="shared" si="4"/>
        <v>0.6</v>
      </c>
      <c r="H117" s="37"/>
      <c r="I117" s="11" t="s">
        <v>17</v>
      </c>
      <c r="J117" s="21" t="s">
        <v>18</v>
      </c>
      <c r="K117" s="21" t="s">
        <v>18</v>
      </c>
    </row>
    <row r="118" spans="2:11" ht="22.5">
      <c r="B118" s="31" t="s">
        <v>230</v>
      </c>
      <c r="C118" s="31" t="s">
        <v>231</v>
      </c>
      <c r="D118" s="32" t="s">
        <v>232</v>
      </c>
      <c r="E118" s="86">
        <v>0</v>
      </c>
      <c r="F118" s="86">
        <v>0.56000000000000005</v>
      </c>
      <c r="G118" s="86">
        <f t="shared" si="4"/>
        <v>0.56000000000000005</v>
      </c>
      <c r="H118" s="37"/>
      <c r="I118" s="11" t="s">
        <v>17</v>
      </c>
      <c r="J118" s="21" t="s">
        <v>18</v>
      </c>
      <c r="K118" s="21" t="s">
        <v>18</v>
      </c>
    </row>
    <row r="119" spans="2:11" ht="22.5">
      <c r="B119" s="7" t="s">
        <v>233</v>
      </c>
      <c r="C119" s="22" t="s">
        <v>234</v>
      </c>
      <c r="D119" s="23" t="s">
        <v>235</v>
      </c>
      <c r="E119" s="86">
        <v>0</v>
      </c>
      <c r="F119" s="86">
        <v>0.4</v>
      </c>
      <c r="G119" s="86">
        <f t="shared" si="4"/>
        <v>0.4</v>
      </c>
      <c r="H119" s="37"/>
      <c r="I119" s="11" t="s">
        <v>17</v>
      </c>
      <c r="J119" s="21" t="s">
        <v>18</v>
      </c>
      <c r="K119" s="21" t="s">
        <v>18</v>
      </c>
    </row>
    <row r="120" spans="2:11" ht="22.5">
      <c r="B120" s="33"/>
      <c r="C120" s="34"/>
      <c r="D120" s="35"/>
      <c r="E120" s="86">
        <v>0.4</v>
      </c>
      <c r="F120" s="86">
        <v>0.84</v>
      </c>
      <c r="G120" s="86">
        <f t="shared" si="4"/>
        <v>0.43999999999999995</v>
      </c>
      <c r="H120" s="37"/>
      <c r="I120" s="11" t="s">
        <v>39</v>
      </c>
      <c r="J120" s="21" t="s">
        <v>18</v>
      </c>
      <c r="K120" s="21" t="s">
        <v>18</v>
      </c>
    </row>
    <row r="121" spans="2:11">
      <c r="B121" s="7" t="s">
        <v>236</v>
      </c>
      <c r="C121" s="22" t="s">
        <v>237</v>
      </c>
      <c r="D121" s="23" t="s">
        <v>238</v>
      </c>
      <c r="E121" s="86">
        <v>0</v>
      </c>
      <c r="F121" s="86">
        <v>0.04</v>
      </c>
      <c r="G121" s="86">
        <f t="shared" si="4"/>
        <v>0.04</v>
      </c>
      <c r="H121" s="37"/>
      <c r="I121" s="25" t="s">
        <v>29</v>
      </c>
      <c r="J121" s="21" t="s">
        <v>18</v>
      </c>
      <c r="K121" s="21" t="s">
        <v>18</v>
      </c>
    </row>
    <row r="122" spans="2:11" ht="22.5">
      <c r="B122" s="33"/>
      <c r="C122" s="34"/>
      <c r="D122" s="35"/>
      <c r="E122" s="86">
        <v>0.04</v>
      </c>
      <c r="F122" s="86">
        <v>0.16</v>
      </c>
      <c r="G122" s="86">
        <f t="shared" si="4"/>
        <v>0.12</v>
      </c>
      <c r="H122" s="37"/>
      <c r="I122" s="11" t="s">
        <v>17</v>
      </c>
      <c r="J122" s="21" t="s">
        <v>18</v>
      </c>
      <c r="K122" s="21" t="s">
        <v>18</v>
      </c>
    </row>
    <row r="123" spans="2:11" ht="22.5">
      <c r="B123" s="31" t="s">
        <v>239</v>
      </c>
      <c r="C123" s="31" t="s">
        <v>240</v>
      </c>
      <c r="D123" s="32" t="s">
        <v>241</v>
      </c>
      <c r="E123" s="86">
        <v>0</v>
      </c>
      <c r="F123" s="86">
        <v>0.19</v>
      </c>
      <c r="G123" s="86">
        <f t="shared" si="4"/>
        <v>0.19</v>
      </c>
      <c r="H123" s="37"/>
      <c r="I123" s="11" t="s">
        <v>17</v>
      </c>
      <c r="J123" s="21" t="s">
        <v>22</v>
      </c>
      <c r="K123" s="21" t="s">
        <v>22</v>
      </c>
    </row>
    <row r="124" spans="2:11" ht="22.5">
      <c r="B124" s="7" t="s">
        <v>242</v>
      </c>
      <c r="C124" s="22" t="s">
        <v>243</v>
      </c>
      <c r="D124" s="23" t="s">
        <v>244</v>
      </c>
      <c r="E124" s="19">
        <v>0</v>
      </c>
      <c r="F124" s="19">
        <v>1.84</v>
      </c>
      <c r="G124" s="19">
        <f>F124-E124</f>
        <v>1.84</v>
      </c>
      <c r="H124" s="37"/>
      <c r="I124" s="16" t="s">
        <v>17</v>
      </c>
      <c r="J124" s="21" t="s">
        <v>22</v>
      </c>
      <c r="K124" s="21" t="s">
        <v>22</v>
      </c>
    </row>
    <row r="125" spans="2:11" ht="22.5">
      <c r="B125" s="27"/>
      <c r="C125" s="28"/>
      <c r="D125" s="29"/>
      <c r="E125" s="19">
        <v>1.84</v>
      </c>
      <c r="F125" s="19">
        <v>2.14</v>
      </c>
      <c r="G125" s="19">
        <f>F125-E125</f>
        <v>0.30000000000000004</v>
      </c>
      <c r="H125" s="37"/>
      <c r="I125" s="16" t="s">
        <v>39</v>
      </c>
      <c r="J125" s="21" t="s">
        <v>22</v>
      </c>
      <c r="K125" s="21" t="s">
        <v>22</v>
      </c>
    </row>
    <row r="126" spans="2:11" ht="22.5">
      <c r="B126" s="16" t="s">
        <v>245</v>
      </c>
      <c r="C126" s="17" t="s">
        <v>246</v>
      </c>
      <c r="D126" s="18" t="s">
        <v>247</v>
      </c>
      <c r="E126" s="19">
        <v>0</v>
      </c>
      <c r="F126" s="19">
        <v>3.08</v>
      </c>
      <c r="G126" s="19">
        <f>F126-E126</f>
        <v>3.08</v>
      </c>
      <c r="H126" s="37"/>
      <c r="I126" s="16" t="s">
        <v>17</v>
      </c>
      <c r="J126" s="21" t="s">
        <v>18</v>
      </c>
      <c r="K126" s="21" t="s">
        <v>18</v>
      </c>
    </row>
    <row r="127" spans="2:11">
      <c r="B127" s="7" t="s">
        <v>248</v>
      </c>
      <c r="C127" s="88" t="s">
        <v>249</v>
      </c>
      <c r="D127" s="23" t="s">
        <v>250</v>
      </c>
      <c r="E127" s="92">
        <v>0</v>
      </c>
      <c r="F127" s="92">
        <v>1.1399999999999999</v>
      </c>
      <c r="G127" s="92">
        <f>F127-E127</f>
        <v>1.1399999999999999</v>
      </c>
      <c r="H127" s="93"/>
      <c r="I127" s="7" t="s">
        <v>17</v>
      </c>
      <c r="J127" s="21" t="s">
        <v>22</v>
      </c>
      <c r="K127" s="21" t="s">
        <v>22</v>
      </c>
    </row>
    <row r="128" spans="2:11">
      <c r="B128" s="47"/>
      <c r="C128" s="94"/>
      <c r="D128" s="95"/>
      <c r="E128" s="96"/>
      <c r="F128" s="96"/>
      <c r="G128" s="96"/>
      <c r="H128" s="93"/>
      <c r="I128" s="97"/>
      <c r="J128" s="21" t="s">
        <v>22</v>
      </c>
      <c r="K128" s="21" t="s">
        <v>22</v>
      </c>
    </row>
    <row r="129" spans="2:11" ht="22.5">
      <c r="B129" s="31" t="s">
        <v>251</v>
      </c>
      <c r="C129" s="31" t="s">
        <v>252</v>
      </c>
      <c r="D129" s="32" t="s">
        <v>253</v>
      </c>
      <c r="E129" s="24">
        <v>0</v>
      </c>
      <c r="F129" s="24">
        <v>0.91</v>
      </c>
      <c r="G129" s="24">
        <f t="shared" ref="G129:G158" si="5">F129-E129</f>
        <v>0.91</v>
      </c>
      <c r="H129" s="37"/>
      <c r="I129" s="11" t="s">
        <v>17</v>
      </c>
      <c r="J129" s="21" t="s">
        <v>18</v>
      </c>
      <c r="K129" s="21" t="s">
        <v>18</v>
      </c>
    </row>
    <row r="130" spans="2:11" ht="22.5">
      <c r="B130" s="16" t="s">
        <v>254</v>
      </c>
      <c r="C130" s="17" t="s">
        <v>255</v>
      </c>
      <c r="D130" s="18" t="s">
        <v>256</v>
      </c>
      <c r="E130" s="19">
        <v>0</v>
      </c>
      <c r="F130" s="19">
        <v>0.7</v>
      </c>
      <c r="G130" s="19">
        <f t="shared" si="5"/>
        <v>0.7</v>
      </c>
      <c r="H130" s="37"/>
      <c r="I130" s="16" t="s">
        <v>17</v>
      </c>
      <c r="J130" s="21" t="s">
        <v>18</v>
      </c>
      <c r="K130" s="21" t="s">
        <v>18</v>
      </c>
    </row>
    <row r="131" spans="2:11" ht="22.5">
      <c r="B131" s="16" t="s">
        <v>257</v>
      </c>
      <c r="C131" s="17" t="s">
        <v>258</v>
      </c>
      <c r="D131" s="18" t="s">
        <v>259</v>
      </c>
      <c r="E131" s="19">
        <v>0</v>
      </c>
      <c r="F131" s="19">
        <v>2.3199999999999998</v>
      </c>
      <c r="G131" s="19">
        <f t="shared" si="5"/>
        <v>2.3199999999999998</v>
      </c>
      <c r="H131" s="37"/>
      <c r="I131" s="16" t="s">
        <v>17</v>
      </c>
      <c r="J131" s="21" t="s">
        <v>18</v>
      </c>
      <c r="K131" s="21" t="s">
        <v>18</v>
      </c>
    </row>
    <row r="132" spans="2:11" ht="22.5">
      <c r="B132" s="31" t="s">
        <v>260</v>
      </c>
      <c r="C132" s="17" t="s">
        <v>261</v>
      </c>
      <c r="D132" s="18" t="s">
        <v>262</v>
      </c>
      <c r="E132" s="19">
        <v>0</v>
      </c>
      <c r="F132" s="19">
        <v>0.46</v>
      </c>
      <c r="G132" s="19">
        <f t="shared" si="5"/>
        <v>0.46</v>
      </c>
      <c r="H132" s="37"/>
      <c r="I132" s="16" t="s">
        <v>17</v>
      </c>
      <c r="J132" s="21" t="s">
        <v>18</v>
      </c>
      <c r="K132" s="21" t="s">
        <v>18</v>
      </c>
    </row>
    <row r="133" spans="2:11" ht="22.5">
      <c r="B133" s="31" t="s">
        <v>263</v>
      </c>
      <c r="C133" s="17" t="s">
        <v>264</v>
      </c>
      <c r="D133" s="18" t="s">
        <v>265</v>
      </c>
      <c r="E133" s="19">
        <v>0</v>
      </c>
      <c r="F133" s="19">
        <v>0.15</v>
      </c>
      <c r="G133" s="19">
        <f t="shared" si="5"/>
        <v>0.15</v>
      </c>
      <c r="H133" s="37"/>
      <c r="I133" s="16" t="s">
        <v>17</v>
      </c>
      <c r="J133" s="21" t="s">
        <v>18</v>
      </c>
      <c r="K133" s="21" t="s">
        <v>18</v>
      </c>
    </row>
    <row r="134" spans="2:11" ht="22.5">
      <c r="B134" s="31" t="s">
        <v>266</v>
      </c>
      <c r="C134" s="17" t="s">
        <v>267</v>
      </c>
      <c r="D134" s="18" t="s">
        <v>268</v>
      </c>
      <c r="E134" s="19">
        <v>0</v>
      </c>
      <c r="F134" s="19">
        <v>0.4</v>
      </c>
      <c r="G134" s="19">
        <f t="shared" si="5"/>
        <v>0.4</v>
      </c>
      <c r="H134" s="37"/>
      <c r="I134" s="16" t="s">
        <v>17</v>
      </c>
      <c r="J134" s="21" t="s">
        <v>22</v>
      </c>
      <c r="K134" s="21" t="s">
        <v>22</v>
      </c>
    </row>
    <row r="135" spans="2:11" ht="22.5">
      <c r="B135" s="31" t="s">
        <v>269</v>
      </c>
      <c r="C135" s="17" t="s">
        <v>270</v>
      </c>
      <c r="D135" s="18" t="s">
        <v>271</v>
      </c>
      <c r="E135" s="19">
        <v>0</v>
      </c>
      <c r="F135" s="19">
        <v>0.81</v>
      </c>
      <c r="G135" s="19">
        <f t="shared" si="5"/>
        <v>0.81</v>
      </c>
      <c r="H135" s="37"/>
      <c r="I135" s="16" t="s">
        <v>17</v>
      </c>
      <c r="J135" s="21" t="s">
        <v>18</v>
      </c>
      <c r="K135" s="21" t="s">
        <v>18</v>
      </c>
    </row>
    <row r="136" spans="2:11" ht="22.5">
      <c r="B136" s="16" t="s">
        <v>272</v>
      </c>
      <c r="C136" s="17" t="s">
        <v>273</v>
      </c>
      <c r="D136" s="18" t="s">
        <v>274</v>
      </c>
      <c r="E136" s="19">
        <v>0</v>
      </c>
      <c r="F136" s="19">
        <v>0.52</v>
      </c>
      <c r="G136" s="19">
        <f t="shared" si="5"/>
        <v>0.52</v>
      </c>
      <c r="H136" s="37"/>
      <c r="I136" s="16" t="s">
        <v>17</v>
      </c>
      <c r="J136" s="21" t="s">
        <v>18</v>
      </c>
      <c r="K136" s="21" t="s">
        <v>18</v>
      </c>
    </row>
    <row r="137" spans="2:11" ht="22.5">
      <c r="B137" s="7" t="s">
        <v>275</v>
      </c>
      <c r="C137" s="22" t="s">
        <v>276</v>
      </c>
      <c r="D137" s="23" t="s">
        <v>277</v>
      </c>
      <c r="E137" s="19">
        <v>0</v>
      </c>
      <c r="F137" s="19">
        <v>0.3</v>
      </c>
      <c r="G137" s="19">
        <f t="shared" si="5"/>
        <v>0.3</v>
      </c>
      <c r="H137" s="37"/>
      <c r="I137" s="16" t="s">
        <v>39</v>
      </c>
      <c r="J137" s="21" t="s">
        <v>18</v>
      </c>
      <c r="K137" s="21" t="s">
        <v>18</v>
      </c>
    </row>
    <row r="138" spans="2:11" ht="22.5">
      <c r="B138" s="33"/>
      <c r="C138" s="34"/>
      <c r="D138" s="35"/>
      <c r="E138" s="19">
        <v>0.3</v>
      </c>
      <c r="F138" s="19">
        <v>0.69</v>
      </c>
      <c r="G138" s="19">
        <f t="shared" si="5"/>
        <v>0.38999999999999996</v>
      </c>
      <c r="H138" s="37"/>
      <c r="I138" s="16" t="s">
        <v>17</v>
      </c>
      <c r="J138" s="21" t="s">
        <v>18</v>
      </c>
      <c r="K138" s="21" t="s">
        <v>18</v>
      </c>
    </row>
    <row r="139" spans="2:11" ht="22.5">
      <c r="B139" s="31" t="s">
        <v>278</v>
      </c>
      <c r="C139" s="17" t="s">
        <v>279</v>
      </c>
      <c r="D139" s="18" t="s">
        <v>280</v>
      </c>
      <c r="E139" s="19">
        <v>0</v>
      </c>
      <c r="F139" s="19">
        <v>1.96</v>
      </c>
      <c r="G139" s="19">
        <f t="shared" si="5"/>
        <v>1.96</v>
      </c>
      <c r="H139" s="37"/>
      <c r="I139" s="16" t="s">
        <v>39</v>
      </c>
      <c r="J139" s="21" t="s">
        <v>18</v>
      </c>
      <c r="K139" s="21" t="s">
        <v>18</v>
      </c>
    </row>
    <row r="140" spans="2:11" ht="22.5">
      <c r="B140" s="16" t="s">
        <v>281</v>
      </c>
      <c r="C140" s="17" t="s">
        <v>282</v>
      </c>
      <c r="D140" s="18" t="s">
        <v>283</v>
      </c>
      <c r="E140" s="19">
        <v>0</v>
      </c>
      <c r="F140" s="19">
        <v>0.68</v>
      </c>
      <c r="G140" s="19">
        <f t="shared" si="5"/>
        <v>0.68</v>
      </c>
      <c r="H140" s="37"/>
      <c r="I140" s="16" t="s">
        <v>17</v>
      </c>
      <c r="J140" s="21" t="s">
        <v>18</v>
      </c>
      <c r="K140" s="21" t="s">
        <v>18</v>
      </c>
    </row>
    <row r="141" spans="2:11" ht="22.5">
      <c r="B141" s="31" t="s">
        <v>284</v>
      </c>
      <c r="C141" s="17" t="s">
        <v>285</v>
      </c>
      <c r="D141" s="18" t="s">
        <v>286</v>
      </c>
      <c r="E141" s="19">
        <v>0</v>
      </c>
      <c r="F141" s="19">
        <v>0.91</v>
      </c>
      <c r="G141" s="19">
        <f t="shared" si="5"/>
        <v>0.91</v>
      </c>
      <c r="H141" s="37"/>
      <c r="I141" s="16" t="s">
        <v>17</v>
      </c>
      <c r="J141" s="21" t="s">
        <v>18</v>
      </c>
      <c r="K141" s="21" t="s">
        <v>18</v>
      </c>
    </row>
    <row r="142" spans="2:11" ht="22.5">
      <c r="B142" s="31" t="s">
        <v>287</v>
      </c>
      <c r="C142" s="17" t="s">
        <v>288</v>
      </c>
      <c r="D142" s="18" t="s">
        <v>289</v>
      </c>
      <c r="E142" s="19">
        <v>0</v>
      </c>
      <c r="F142" s="19">
        <v>0.19</v>
      </c>
      <c r="G142" s="19">
        <f t="shared" si="5"/>
        <v>0.19</v>
      </c>
      <c r="H142" s="37"/>
      <c r="I142" s="16" t="s">
        <v>39</v>
      </c>
      <c r="J142" s="21" t="s">
        <v>18</v>
      </c>
      <c r="K142" s="21" t="s">
        <v>18</v>
      </c>
    </row>
    <row r="143" spans="2:11" ht="22.5">
      <c r="B143" s="16" t="s">
        <v>290</v>
      </c>
      <c r="C143" s="17" t="s">
        <v>291</v>
      </c>
      <c r="D143" s="18" t="s">
        <v>292</v>
      </c>
      <c r="E143" s="19">
        <v>0</v>
      </c>
      <c r="F143" s="19">
        <v>1.72</v>
      </c>
      <c r="G143" s="19">
        <f t="shared" si="5"/>
        <v>1.72</v>
      </c>
      <c r="H143" s="37"/>
      <c r="I143" s="16" t="s">
        <v>39</v>
      </c>
      <c r="J143" s="21" t="s">
        <v>18</v>
      </c>
      <c r="K143" s="21" t="s">
        <v>18</v>
      </c>
    </row>
    <row r="144" spans="2:11" ht="22.5">
      <c r="B144" s="31" t="s">
        <v>293</v>
      </c>
      <c r="C144" s="17" t="s">
        <v>294</v>
      </c>
      <c r="D144" s="18" t="s">
        <v>295</v>
      </c>
      <c r="E144" s="19">
        <v>0</v>
      </c>
      <c r="F144" s="19">
        <v>0.65</v>
      </c>
      <c r="G144" s="19">
        <f t="shared" si="5"/>
        <v>0.65</v>
      </c>
      <c r="H144" s="37"/>
      <c r="I144" s="16" t="s">
        <v>17</v>
      </c>
      <c r="J144" s="21" t="s">
        <v>18</v>
      </c>
      <c r="K144" s="21" t="s">
        <v>18</v>
      </c>
    </row>
    <row r="145" spans="1:11" ht="22.5">
      <c r="B145" s="31" t="s">
        <v>296</v>
      </c>
      <c r="C145" s="17" t="s">
        <v>297</v>
      </c>
      <c r="D145" s="18" t="s">
        <v>298</v>
      </c>
      <c r="E145" s="19">
        <v>0</v>
      </c>
      <c r="F145" s="19">
        <v>0</v>
      </c>
      <c r="G145" s="19">
        <f t="shared" si="5"/>
        <v>0</v>
      </c>
      <c r="H145" s="37"/>
      <c r="I145" s="16" t="s">
        <v>17</v>
      </c>
      <c r="J145" s="21" t="s">
        <v>18</v>
      </c>
      <c r="K145" s="21" t="s">
        <v>18</v>
      </c>
    </row>
    <row r="146" spans="1:11" ht="22.5">
      <c r="B146" s="31" t="s">
        <v>299</v>
      </c>
      <c r="C146" s="17" t="s">
        <v>300</v>
      </c>
      <c r="D146" s="18" t="s">
        <v>301</v>
      </c>
      <c r="E146" s="19">
        <v>0</v>
      </c>
      <c r="F146" s="19">
        <v>0.69</v>
      </c>
      <c r="G146" s="19">
        <f t="shared" si="5"/>
        <v>0.69</v>
      </c>
      <c r="H146" s="37"/>
      <c r="I146" s="16" t="s">
        <v>39</v>
      </c>
      <c r="J146" s="21" t="s">
        <v>18</v>
      </c>
      <c r="K146" s="21" t="s">
        <v>18</v>
      </c>
    </row>
    <row r="147" spans="1:11" ht="22.5">
      <c r="B147" s="31" t="s">
        <v>302</v>
      </c>
      <c r="C147" s="17" t="s">
        <v>303</v>
      </c>
      <c r="D147" s="18" t="s">
        <v>304</v>
      </c>
      <c r="E147" s="19">
        <v>0</v>
      </c>
      <c r="F147" s="19">
        <v>0</v>
      </c>
      <c r="G147" s="19">
        <f t="shared" si="5"/>
        <v>0</v>
      </c>
      <c r="H147" s="37"/>
      <c r="I147" s="16" t="s">
        <v>17</v>
      </c>
      <c r="J147" s="21" t="s">
        <v>18</v>
      </c>
      <c r="K147" s="21" t="s">
        <v>18</v>
      </c>
    </row>
    <row r="148" spans="1:11" ht="22.5">
      <c r="B148" s="31" t="s">
        <v>305</v>
      </c>
      <c r="C148" s="17" t="s">
        <v>306</v>
      </c>
      <c r="D148" s="18" t="s">
        <v>307</v>
      </c>
      <c r="E148" s="19">
        <v>0</v>
      </c>
      <c r="F148" s="19">
        <v>0.23</v>
      </c>
      <c r="G148" s="19">
        <f t="shared" si="5"/>
        <v>0.23</v>
      </c>
      <c r="H148" s="37"/>
      <c r="I148" s="16" t="s">
        <v>17</v>
      </c>
      <c r="J148" s="21" t="s">
        <v>18</v>
      </c>
      <c r="K148" s="21" t="s">
        <v>18</v>
      </c>
    </row>
    <row r="149" spans="1:11" ht="22.5">
      <c r="B149" s="31" t="s">
        <v>308</v>
      </c>
      <c r="C149" s="17" t="s">
        <v>309</v>
      </c>
      <c r="D149" s="18" t="s">
        <v>310</v>
      </c>
      <c r="E149" s="19">
        <v>0</v>
      </c>
      <c r="F149" s="19">
        <v>0</v>
      </c>
      <c r="G149" s="19">
        <f t="shared" si="5"/>
        <v>0</v>
      </c>
      <c r="H149" s="37"/>
      <c r="I149" s="16" t="s">
        <v>17</v>
      </c>
      <c r="J149" s="21" t="s">
        <v>18</v>
      </c>
      <c r="K149" s="21" t="s">
        <v>18</v>
      </c>
    </row>
    <row r="150" spans="1:11" ht="22.5">
      <c r="B150" s="31" t="s">
        <v>311</v>
      </c>
      <c r="C150" s="17" t="s">
        <v>312</v>
      </c>
      <c r="D150" s="18" t="s">
        <v>313</v>
      </c>
      <c r="E150" s="19">
        <v>0</v>
      </c>
      <c r="F150" s="19">
        <v>0.19</v>
      </c>
      <c r="G150" s="19">
        <f t="shared" si="5"/>
        <v>0.19</v>
      </c>
      <c r="H150" s="37"/>
      <c r="I150" s="16" t="s">
        <v>17</v>
      </c>
      <c r="J150" s="21" t="s">
        <v>18</v>
      </c>
      <c r="K150" s="21" t="s">
        <v>18</v>
      </c>
    </row>
    <row r="151" spans="1:11" ht="22.5">
      <c r="B151" s="31" t="s">
        <v>314</v>
      </c>
      <c r="C151" s="17" t="s">
        <v>315</v>
      </c>
      <c r="D151" s="18" t="s">
        <v>316</v>
      </c>
      <c r="E151" s="19">
        <v>0</v>
      </c>
      <c r="F151" s="19">
        <v>0.5</v>
      </c>
      <c r="G151" s="19">
        <f t="shared" si="5"/>
        <v>0.5</v>
      </c>
      <c r="H151" s="37"/>
      <c r="I151" s="16" t="s">
        <v>39</v>
      </c>
      <c r="J151" s="21" t="s">
        <v>18</v>
      </c>
      <c r="K151" s="21" t="s">
        <v>18</v>
      </c>
    </row>
    <row r="152" spans="1:11" ht="22.5">
      <c r="B152" s="31" t="s">
        <v>317</v>
      </c>
      <c r="C152" s="17" t="s">
        <v>318</v>
      </c>
      <c r="D152" s="18" t="s">
        <v>319</v>
      </c>
      <c r="E152" s="19">
        <v>0</v>
      </c>
      <c r="F152" s="19">
        <v>0.25</v>
      </c>
      <c r="G152" s="19">
        <f t="shared" si="5"/>
        <v>0.25</v>
      </c>
      <c r="H152" s="37"/>
      <c r="I152" s="16" t="s">
        <v>39</v>
      </c>
      <c r="J152" s="21" t="s">
        <v>18</v>
      </c>
      <c r="K152" s="21" t="s">
        <v>18</v>
      </c>
    </row>
    <row r="153" spans="1:11" ht="22.5">
      <c r="B153" s="31" t="s">
        <v>320</v>
      </c>
      <c r="C153" s="31" t="s">
        <v>321</v>
      </c>
      <c r="D153" s="32" t="s">
        <v>322</v>
      </c>
      <c r="E153" s="24">
        <v>0</v>
      </c>
      <c r="F153" s="24">
        <v>1.55</v>
      </c>
      <c r="G153" s="24">
        <f t="shared" si="5"/>
        <v>1.55</v>
      </c>
      <c r="H153" s="37"/>
      <c r="I153" s="11" t="s">
        <v>39</v>
      </c>
      <c r="J153" s="21" t="s">
        <v>18</v>
      </c>
      <c r="K153" s="21" t="s">
        <v>18</v>
      </c>
    </row>
    <row r="154" spans="1:11" ht="23.25">
      <c r="B154" s="31" t="s">
        <v>323</v>
      </c>
      <c r="C154" s="31" t="s">
        <v>324</v>
      </c>
      <c r="D154" s="98" t="s">
        <v>325</v>
      </c>
      <c r="E154" s="45">
        <v>0</v>
      </c>
      <c r="F154" s="99">
        <v>1.76</v>
      </c>
      <c r="G154" s="85">
        <f t="shared" si="5"/>
        <v>1.76</v>
      </c>
      <c r="H154" s="37"/>
      <c r="I154" s="11" t="s">
        <v>39</v>
      </c>
      <c r="J154" s="21" t="s">
        <v>18</v>
      </c>
      <c r="K154" s="21" t="s">
        <v>18</v>
      </c>
    </row>
    <row r="155" spans="1:11" ht="23.25">
      <c r="B155" s="31" t="s">
        <v>326</v>
      </c>
      <c r="C155" s="31" t="s">
        <v>327</v>
      </c>
      <c r="D155" s="100" t="s">
        <v>328</v>
      </c>
      <c r="E155" s="46">
        <v>0</v>
      </c>
      <c r="F155" s="99">
        <v>0.6</v>
      </c>
      <c r="G155" s="86">
        <f t="shared" si="5"/>
        <v>0.6</v>
      </c>
      <c r="H155" s="37"/>
      <c r="I155" s="11" t="s">
        <v>39</v>
      </c>
      <c r="J155" s="21" t="s">
        <v>18</v>
      </c>
      <c r="K155" s="21" t="s">
        <v>18</v>
      </c>
    </row>
    <row r="156" spans="1:11" ht="22.5">
      <c r="B156" s="16" t="s">
        <v>329</v>
      </c>
      <c r="C156" s="31" t="s">
        <v>330</v>
      </c>
      <c r="D156" s="32" t="s">
        <v>331</v>
      </c>
      <c r="E156" s="19">
        <v>0</v>
      </c>
      <c r="F156" s="85">
        <v>0.91</v>
      </c>
      <c r="G156" s="85">
        <f t="shared" si="5"/>
        <v>0.91</v>
      </c>
      <c r="H156" s="37"/>
      <c r="I156" s="11" t="s">
        <v>39</v>
      </c>
      <c r="J156" s="21" t="s">
        <v>18</v>
      </c>
      <c r="K156" s="21" t="s">
        <v>18</v>
      </c>
    </row>
    <row r="157" spans="1:11" ht="22.5">
      <c r="B157" s="16" t="s">
        <v>332</v>
      </c>
      <c r="C157" s="17" t="s">
        <v>333</v>
      </c>
      <c r="D157" s="18" t="s">
        <v>334</v>
      </c>
      <c r="E157" s="19">
        <v>0</v>
      </c>
      <c r="F157" s="85">
        <v>0.19</v>
      </c>
      <c r="G157" s="85">
        <f t="shared" si="5"/>
        <v>0.19</v>
      </c>
      <c r="H157" s="37"/>
      <c r="I157" s="11" t="s">
        <v>17</v>
      </c>
      <c r="J157" s="21" t="s">
        <v>18</v>
      </c>
      <c r="K157" s="21" t="s">
        <v>18</v>
      </c>
    </row>
    <row r="158" spans="1:11">
      <c r="B158" s="11" t="s">
        <v>335</v>
      </c>
      <c r="C158" s="31" t="s">
        <v>336</v>
      </c>
      <c r="D158" s="32" t="s">
        <v>337</v>
      </c>
      <c r="E158" s="24">
        <v>0</v>
      </c>
      <c r="F158" s="86">
        <v>0.04</v>
      </c>
      <c r="G158" s="86">
        <f t="shared" si="5"/>
        <v>0.04</v>
      </c>
      <c r="H158" s="37"/>
      <c r="I158" s="11" t="s">
        <v>29</v>
      </c>
      <c r="J158" s="21" t="s">
        <v>22</v>
      </c>
      <c r="K158" s="21" t="s">
        <v>22</v>
      </c>
    </row>
    <row r="160" spans="1:11">
      <c r="A160" s="77"/>
      <c r="B160" s="78" t="s">
        <v>338</v>
      </c>
      <c r="C160" s="79"/>
      <c r="D160" s="79"/>
      <c r="E160" s="79"/>
      <c r="F160" s="79"/>
      <c r="G160" s="80">
        <f>SUM(G100:G158)</f>
        <v>74.599999999999994</v>
      </c>
    </row>
    <row r="161" spans="1:11">
      <c r="A161" s="81"/>
      <c r="B161" s="82" t="s">
        <v>131</v>
      </c>
      <c r="C161" s="79"/>
      <c r="D161" s="79"/>
      <c r="E161" s="79"/>
      <c r="F161" s="79"/>
      <c r="G161" s="83">
        <f>SUMIF(I100:I158,"melnais",G100:G158)</f>
        <v>0.73000000000000009</v>
      </c>
    </row>
    <row r="162" spans="1:11">
      <c r="A162" s="81"/>
      <c r="B162" s="82" t="s">
        <v>132</v>
      </c>
      <c r="C162" s="79"/>
      <c r="D162" s="79"/>
      <c r="E162" s="79"/>
      <c r="F162" s="79"/>
      <c r="G162" s="83">
        <f>SUMIF(I100:I158,"grants (šķembas)",G100:G158)</f>
        <v>60.389999999999979</v>
      </c>
    </row>
    <row r="163" spans="1:11">
      <c r="A163" s="81"/>
      <c r="B163" s="82" t="s">
        <v>133</v>
      </c>
      <c r="C163" s="79"/>
      <c r="D163" s="79"/>
      <c r="E163" s="79"/>
      <c r="F163" s="79"/>
      <c r="G163" s="83">
        <f>SUMIF(I100:I158,"bruģis",G100:G158)</f>
        <v>0</v>
      </c>
    </row>
    <row r="164" spans="1:11">
      <c r="A164" s="81"/>
      <c r="B164" s="82" t="s">
        <v>39</v>
      </c>
      <c r="C164" s="79"/>
      <c r="D164" s="79"/>
      <c r="E164" s="79"/>
      <c r="F164" s="79"/>
      <c r="G164" s="83">
        <f>SUMIF(I100:I158,"bez seguma",G100:G158)</f>
        <v>13.48</v>
      </c>
    </row>
    <row r="166" spans="1:11">
      <c r="B166" s="4" t="s">
        <v>339</v>
      </c>
    </row>
    <row r="167" spans="1:11" ht="15" customHeight="1">
      <c r="B167" s="8" t="s">
        <v>2</v>
      </c>
      <c r="C167" s="8" t="s">
        <v>3</v>
      </c>
      <c r="D167" s="8"/>
      <c r="E167" s="84" t="s">
        <v>4</v>
      </c>
      <c r="F167" s="84"/>
      <c r="G167" s="84"/>
      <c r="H167" s="84"/>
      <c r="I167" s="84"/>
      <c r="J167" s="8" t="s">
        <v>5</v>
      </c>
      <c r="K167" s="8" t="s">
        <v>6</v>
      </c>
    </row>
    <row r="168" spans="1:11">
      <c r="B168" s="8"/>
      <c r="C168" s="8"/>
      <c r="D168" s="8"/>
      <c r="E168" s="8" t="s">
        <v>7</v>
      </c>
      <c r="F168" s="8"/>
      <c r="G168" s="8"/>
      <c r="H168" s="8"/>
      <c r="I168" s="8"/>
      <c r="J168" s="10"/>
      <c r="K168" s="10"/>
    </row>
    <row r="169" spans="1:11">
      <c r="B169" s="8"/>
      <c r="C169" s="8"/>
      <c r="D169" s="8"/>
      <c r="E169" s="8" t="s">
        <v>8</v>
      </c>
      <c r="F169" s="8"/>
      <c r="G169" s="8" t="s">
        <v>9</v>
      </c>
      <c r="H169" s="8" t="s">
        <v>10</v>
      </c>
      <c r="I169" s="8" t="s">
        <v>11</v>
      </c>
      <c r="J169" s="10"/>
      <c r="K169" s="10"/>
    </row>
    <row r="170" spans="1:11" ht="58.5" customHeight="1">
      <c r="B170" s="8"/>
      <c r="C170" s="8"/>
      <c r="D170" s="8"/>
      <c r="E170" s="11" t="s">
        <v>12</v>
      </c>
      <c r="F170" s="11" t="s">
        <v>13</v>
      </c>
      <c r="G170" s="8"/>
      <c r="H170" s="8"/>
      <c r="I170" s="8"/>
      <c r="J170" s="10"/>
      <c r="K170" s="10"/>
    </row>
    <row r="171" spans="1:11">
      <c r="B171" s="13">
        <v>1</v>
      </c>
      <c r="C171" s="14">
        <v>2</v>
      </c>
      <c r="D171" s="14"/>
      <c r="E171" s="13">
        <v>3</v>
      </c>
      <c r="F171" s="13">
        <v>4</v>
      </c>
      <c r="G171" s="13">
        <v>5</v>
      </c>
      <c r="H171" s="13">
        <v>6</v>
      </c>
      <c r="I171" s="13">
        <v>7</v>
      </c>
      <c r="J171" s="13">
        <v>20</v>
      </c>
      <c r="K171" s="13">
        <v>21</v>
      </c>
    </row>
    <row r="172" spans="1:11">
      <c r="B172" s="7" t="s">
        <v>340</v>
      </c>
      <c r="C172" s="22" t="s">
        <v>341</v>
      </c>
      <c r="D172" s="23" t="s">
        <v>342</v>
      </c>
      <c r="E172" s="85">
        <v>0</v>
      </c>
      <c r="F172" s="85">
        <v>1.85</v>
      </c>
      <c r="G172" s="85">
        <f t="shared" ref="G172:G205" si="6">F172-E172</f>
        <v>1.85</v>
      </c>
      <c r="H172" s="37"/>
      <c r="I172" s="16" t="s">
        <v>29</v>
      </c>
      <c r="J172" s="21" t="s">
        <v>18</v>
      </c>
      <c r="K172" s="21" t="s">
        <v>18</v>
      </c>
    </row>
    <row r="173" spans="1:11" ht="22.5">
      <c r="B173" s="33"/>
      <c r="C173" s="34"/>
      <c r="D173" s="35"/>
      <c r="E173" s="85">
        <v>1.85</v>
      </c>
      <c r="F173" s="85">
        <v>2.2799999999999998</v>
      </c>
      <c r="G173" s="85">
        <f t="shared" si="6"/>
        <v>0.42999999999999972</v>
      </c>
      <c r="H173" s="37"/>
      <c r="I173" s="16" t="s">
        <v>17</v>
      </c>
      <c r="J173" s="21" t="s">
        <v>18</v>
      </c>
      <c r="K173" s="21" t="s">
        <v>18</v>
      </c>
    </row>
    <row r="174" spans="1:11" ht="22.5">
      <c r="B174" s="31" t="s">
        <v>343</v>
      </c>
      <c r="C174" s="31" t="s">
        <v>344</v>
      </c>
      <c r="D174" s="32" t="s">
        <v>345</v>
      </c>
      <c r="E174" s="86">
        <v>0</v>
      </c>
      <c r="F174" s="86">
        <v>2.5</v>
      </c>
      <c r="G174" s="86">
        <f t="shared" si="6"/>
        <v>2.5</v>
      </c>
      <c r="H174" s="37"/>
      <c r="I174" s="11" t="s">
        <v>17</v>
      </c>
      <c r="J174" s="21" t="s">
        <v>18</v>
      </c>
      <c r="K174" s="21" t="s">
        <v>18</v>
      </c>
    </row>
    <row r="175" spans="1:11" ht="22.5">
      <c r="B175" s="31" t="s">
        <v>346</v>
      </c>
      <c r="C175" s="31" t="s">
        <v>347</v>
      </c>
      <c r="D175" s="32" t="s">
        <v>348</v>
      </c>
      <c r="E175" s="86">
        <v>0</v>
      </c>
      <c r="F175" s="86">
        <v>3.43</v>
      </c>
      <c r="G175" s="86">
        <f t="shared" si="6"/>
        <v>3.43</v>
      </c>
      <c r="H175" s="37"/>
      <c r="I175" s="11" t="s">
        <v>17</v>
      </c>
      <c r="J175" s="21" t="s">
        <v>18</v>
      </c>
      <c r="K175" s="21" t="s">
        <v>18</v>
      </c>
    </row>
    <row r="176" spans="1:11" ht="22.5">
      <c r="B176" s="16" t="s">
        <v>349</v>
      </c>
      <c r="C176" s="17" t="s">
        <v>350</v>
      </c>
      <c r="D176" s="18" t="s">
        <v>351</v>
      </c>
      <c r="E176" s="85">
        <v>0</v>
      </c>
      <c r="F176" s="85">
        <v>1.5</v>
      </c>
      <c r="G176" s="85">
        <f t="shared" si="6"/>
        <v>1.5</v>
      </c>
      <c r="H176" s="37"/>
      <c r="I176" s="16" t="s">
        <v>17</v>
      </c>
      <c r="J176" s="21" t="s">
        <v>18</v>
      </c>
      <c r="K176" s="21" t="s">
        <v>18</v>
      </c>
    </row>
    <row r="177" spans="2:11">
      <c r="B177" s="7" t="s">
        <v>352</v>
      </c>
      <c r="C177" s="22" t="s">
        <v>353</v>
      </c>
      <c r="D177" s="23" t="s">
        <v>354</v>
      </c>
      <c r="E177" s="85">
        <v>0</v>
      </c>
      <c r="F177" s="85">
        <v>0.03</v>
      </c>
      <c r="G177" s="85">
        <f t="shared" si="6"/>
        <v>0.03</v>
      </c>
      <c r="H177" s="37"/>
      <c r="I177" s="16" t="s">
        <v>29</v>
      </c>
      <c r="J177" s="21" t="s">
        <v>18</v>
      </c>
      <c r="K177" s="21" t="s">
        <v>18</v>
      </c>
    </row>
    <row r="178" spans="2:11" ht="22.5">
      <c r="B178" s="33"/>
      <c r="C178" s="34"/>
      <c r="D178" s="35"/>
      <c r="E178" s="85">
        <v>0.03</v>
      </c>
      <c r="F178" s="85">
        <v>1.25</v>
      </c>
      <c r="G178" s="85">
        <f t="shared" si="6"/>
        <v>1.22</v>
      </c>
      <c r="H178" s="37"/>
      <c r="I178" s="16" t="s">
        <v>17</v>
      </c>
      <c r="J178" s="21" t="s">
        <v>18</v>
      </c>
      <c r="K178" s="21" t="s">
        <v>18</v>
      </c>
    </row>
    <row r="179" spans="2:11" ht="22.5">
      <c r="B179" s="31" t="s">
        <v>355</v>
      </c>
      <c r="C179" s="17" t="s">
        <v>356</v>
      </c>
      <c r="D179" s="18" t="s">
        <v>357</v>
      </c>
      <c r="E179" s="85">
        <v>0</v>
      </c>
      <c r="F179" s="85">
        <v>2.6</v>
      </c>
      <c r="G179" s="85">
        <f t="shared" si="6"/>
        <v>2.6</v>
      </c>
      <c r="H179" s="37"/>
      <c r="I179" s="16" t="s">
        <v>17</v>
      </c>
      <c r="J179" s="21" t="s">
        <v>18</v>
      </c>
      <c r="K179" s="21" t="s">
        <v>18</v>
      </c>
    </row>
    <row r="180" spans="2:11" ht="22.5">
      <c r="B180" s="31" t="s">
        <v>358</v>
      </c>
      <c r="C180" s="17" t="s">
        <v>359</v>
      </c>
      <c r="D180" s="18" t="s">
        <v>360</v>
      </c>
      <c r="E180" s="85">
        <v>0</v>
      </c>
      <c r="F180" s="85">
        <v>1.95</v>
      </c>
      <c r="G180" s="85">
        <f t="shared" si="6"/>
        <v>1.95</v>
      </c>
      <c r="H180" s="37"/>
      <c r="I180" s="16" t="s">
        <v>17</v>
      </c>
      <c r="J180" s="21" t="s">
        <v>18</v>
      </c>
      <c r="K180" s="21" t="s">
        <v>18</v>
      </c>
    </row>
    <row r="181" spans="2:11" ht="22.5">
      <c r="B181" s="16" t="s">
        <v>361</v>
      </c>
      <c r="C181" s="17" t="s">
        <v>362</v>
      </c>
      <c r="D181" s="18" t="s">
        <v>363</v>
      </c>
      <c r="E181" s="85">
        <v>0</v>
      </c>
      <c r="F181" s="85">
        <v>3.7</v>
      </c>
      <c r="G181" s="85">
        <f t="shared" si="6"/>
        <v>3.7</v>
      </c>
      <c r="H181" s="37"/>
      <c r="I181" s="16" t="s">
        <v>17</v>
      </c>
      <c r="J181" s="21" t="s">
        <v>18</v>
      </c>
      <c r="K181" s="21" t="s">
        <v>18</v>
      </c>
    </row>
    <row r="182" spans="2:11" ht="22.5">
      <c r="B182" s="16" t="s">
        <v>364</v>
      </c>
      <c r="C182" s="17" t="s">
        <v>365</v>
      </c>
      <c r="D182" s="18" t="s">
        <v>366</v>
      </c>
      <c r="E182" s="85">
        <v>0</v>
      </c>
      <c r="F182" s="85">
        <v>2.4700000000000002</v>
      </c>
      <c r="G182" s="85">
        <f t="shared" si="6"/>
        <v>2.4700000000000002</v>
      </c>
      <c r="I182" s="16" t="s">
        <v>17</v>
      </c>
      <c r="J182" s="21" t="s">
        <v>18</v>
      </c>
      <c r="K182" s="21" t="s">
        <v>18</v>
      </c>
    </row>
    <row r="183" spans="2:11" ht="22.5">
      <c r="B183" s="31" t="s">
        <v>367</v>
      </c>
      <c r="C183" s="31" t="s">
        <v>368</v>
      </c>
      <c r="D183" s="32" t="s">
        <v>369</v>
      </c>
      <c r="E183" s="86">
        <v>0</v>
      </c>
      <c r="F183" s="86">
        <v>2.5</v>
      </c>
      <c r="G183" s="86">
        <f t="shared" si="6"/>
        <v>2.5</v>
      </c>
      <c r="H183" s="37"/>
      <c r="I183" s="11" t="s">
        <v>17</v>
      </c>
      <c r="J183" s="21" t="s">
        <v>18</v>
      </c>
      <c r="K183" s="21" t="s">
        <v>18</v>
      </c>
    </row>
    <row r="184" spans="2:11" ht="22.5">
      <c r="B184" s="31" t="s">
        <v>370</v>
      </c>
      <c r="C184" s="31" t="s">
        <v>371</v>
      </c>
      <c r="D184" s="32" t="s">
        <v>372</v>
      </c>
      <c r="E184" s="86">
        <v>0</v>
      </c>
      <c r="F184" s="86">
        <v>5.9</v>
      </c>
      <c r="G184" s="86">
        <f t="shared" si="6"/>
        <v>5.9</v>
      </c>
      <c r="H184" s="37"/>
      <c r="I184" s="11" t="s">
        <v>17</v>
      </c>
      <c r="J184" s="21" t="s">
        <v>18</v>
      </c>
      <c r="K184" s="21" t="s">
        <v>18</v>
      </c>
    </row>
    <row r="185" spans="2:11" ht="22.5">
      <c r="B185" s="31" t="s">
        <v>373</v>
      </c>
      <c r="C185" s="31" t="s">
        <v>374</v>
      </c>
      <c r="D185" s="32" t="s">
        <v>375</v>
      </c>
      <c r="E185" s="86">
        <v>0</v>
      </c>
      <c r="F185" s="86">
        <v>0.7</v>
      </c>
      <c r="G185" s="86">
        <f t="shared" si="6"/>
        <v>0.7</v>
      </c>
      <c r="H185" s="37"/>
      <c r="I185" s="11" t="s">
        <v>17</v>
      </c>
      <c r="J185" s="21" t="s">
        <v>18</v>
      </c>
      <c r="K185" s="21" t="s">
        <v>18</v>
      </c>
    </row>
    <row r="186" spans="2:11" ht="22.5">
      <c r="B186" s="16" t="s">
        <v>376</v>
      </c>
      <c r="C186" s="17" t="s">
        <v>377</v>
      </c>
      <c r="D186" s="18" t="s">
        <v>378</v>
      </c>
      <c r="E186" s="85">
        <v>0</v>
      </c>
      <c r="F186" s="85">
        <v>9</v>
      </c>
      <c r="G186" s="85">
        <f t="shared" si="6"/>
        <v>9</v>
      </c>
      <c r="H186" s="37"/>
      <c r="I186" s="16" t="s">
        <v>17</v>
      </c>
      <c r="J186" s="21" t="s">
        <v>18</v>
      </c>
      <c r="K186" s="21" t="s">
        <v>18</v>
      </c>
    </row>
    <row r="187" spans="2:11" ht="22.5">
      <c r="B187" s="31" t="s">
        <v>379</v>
      </c>
      <c r="C187" s="17" t="s">
        <v>380</v>
      </c>
      <c r="D187" s="18" t="s">
        <v>381</v>
      </c>
      <c r="E187" s="85">
        <v>0</v>
      </c>
      <c r="F187" s="85">
        <v>1.65</v>
      </c>
      <c r="G187" s="85">
        <f t="shared" si="6"/>
        <v>1.65</v>
      </c>
      <c r="H187" s="37"/>
      <c r="I187" s="16" t="s">
        <v>17</v>
      </c>
      <c r="J187" s="21" t="s">
        <v>18</v>
      </c>
      <c r="K187" s="21" t="s">
        <v>18</v>
      </c>
    </row>
    <row r="188" spans="2:11" ht="22.5">
      <c r="B188" s="16" t="s">
        <v>382</v>
      </c>
      <c r="C188" s="17" t="s">
        <v>383</v>
      </c>
      <c r="D188" s="18" t="s">
        <v>384</v>
      </c>
      <c r="E188" s="85">
        <v>0.6</v>
      </c>
      <c r="F188" s="85">
        <v>2.65</v>
      </c>
      <c r="G188" s="85">
        <f t="shared" si="6"/>
        <v>2.0499999999999998</v>
      </c>
      <c r="I188" s="16" t="s">
        <v>17</v>
      </c>
      <c r="J188" s="21" t="s">
        <v>18</v>
      </c>
      <c r="K188" s="21" t="s">
        <v>18</v>
      </c>
    </row>
    <row r="189" spans="2:11" ht="22.5">
      <c r="B189" s="31" t="s">
        <v>385</v>
      </c>
      <c r="C189" s="17" t="s">
        <v>386</v>
      </c>
      <c r="D189" s="18" t="s">
        <v>387</v>
      </c>
      <c r="E189" s="85">
        <v>0</v>
      </c>
      <c r="F189" s="85">
        <v>0.6</v>
      </c>
      <c r="G189" s="85">
        <f t="shared" si="6"/>
        <v>0.6</v>
      </c>
      <c r="H189" s="37"/>
      <c r="I189" s="16" t="s">
        <v>17</v>
      </c>
      <c r="J189" s="21" t="s">
        <v>18</v>
      </c>
      <c r="K189" s="21" t="s">
        <v>18</v>
      </c>
    </row>
    <row r="190" spans="2:11" ht="22.5">
      <c r="B190" s="31" t="s">
        <v>385</v>
      </c>
      <c r="C190" s="17" t="s">
        <v>388</v>
      </c>
      <c r="D190" s="18" t="s">
        <v>389</v>
      </c>
      <c r="E190" s="85">
        <v>0</v>
      </c>
      <c r="F190" s="85">
        <v>0.85</v>
      </c>
      <c r="G190" s="85">
        <f t="shared" si="6"/>
        <v>0.85</v>
      </c>
      <c r="H190" s="37"/>
      <c r="I190" s="16" t="s">
        <v>17</v>
      </c>
      <c r="J190" s="21" t="s">
        <v>18</v>
      </c>
      <c r="K190" s="21" t="s">
        <v>18</v>
      </c>
    </row>
    <row r="191" spans="2:11">
      <c r="B191" s="31" t="s">
        <v>390</v>
      </c>
      <c r="C191" s="17" t="s">
        <v>391</v>
      </c>
      <c r="D191" s="18" t="s">
        <v>392</v>
      </c>
      <c r="E191" s="85">
        <v>0</v>
      </c>
      <c r="F191" s="85">
        <v>0.6</v>
      </c>
      <c r="G191" s="85">
        <f t="shared" si="6"/>
        <v>0.6</v>
      </c>
      <c r="H191" s="37"/>
      <c r="I191" s="16" t="s">
        <v>29</v>
      </c>
      <c r="J191" s="21" t="s">
        <v>18</v>
      </c>
      <c r="K191" s="21" t="s">
        <v>18</v>
      </c>
    </row>
    <row r="192" spans="2:11" ht="22.5">
      <c r="B192" s="11" t="s">
        <v>393</v>
      </c>
      <c r="C192" s="31" t="s">
        <v>394</v>
      </c>
      <c r="D192" s="32" t="s">
        <v>395</v>
      </c>
      <c r="E192" s="86">
        <v>0</v>
      </c>
      <c r="F192" s="86">
        <v>1.24</v>
      </c>
      <c r="G192" s="86">
        <f t="shared" si="6"/>
        <v>1.24</v>
      </c>
      <c r="H192" s="37"/>
      <c r="I192" s="11" t="s">
        <v>17</v>
      </c>
      <c r="J192" s="21" t="s">
        <v>18</v>
      </c>
      <c r="K192" s="21" t="s">
        <v>18</v>
      </c>
    </row>
    <row r="193" spans="2:11" ht="22.5">
      <c r="B193" s="31" t="s">
        <v>396</v>
      </c>
      <c r="C193" s="17" t="s">
        <v>397</v>
      </c>
      <c r="D193" s="18" t="s">
        <v>398</v>
      </c>
      <c r="E193" s="19">
        <v>0</v>
      </c>
      <c r="F193" s="19">
        <v>0.45</v>
      </c>
      <c r="G193" s="19">
        <f t="shared" si="6"/>
        <v>0.45</v>
      </c>
      <c r="H193" s="37"/>
      <c r="I193" s="16" t="s">
        <v>17</v>
      </c>
      <c r="J193" s="21" t="s">
        <v>18</v>
      </c>
      <c r="K193" s="21" t="s">
        <v>18</v>
      </c>
    </row>
    <row r="194" spans="2:11" ht="22.5">
      <c r="B194" s="31" t="s">
        <v>399</v>
      </c>
      <c r="C194" s="17" t="s">
        <v>400</v>
      </c>
      <c r="D194" s="32" t="s">
        <v>401</v>
      </c>
      <c r="E194" s="24">
        <v>0</v>
      </c>
      <c r="F194" s="24">
        <v>1</v>
      </c>
      <c r="G194" s="24">
        <f t="shared" si="6"/>
        <v>1</v>
      </c>
      <c r="H194" s="37"/>
      <c r="I194" s="11" t="s">
        <v>17</v>
      </c>
      <c r="J194" s="21" t="s">
        <v>18</v>
      </c>
      <c r="K194" s="21" t="s">
        <v>18</v>
      </c>
    </row>
    <row r="195" spans="2:11" ht="22.5">
      <c r="B195" s="31" t="s">
        <v>402</v>
      </c>
      <c r="C195" s="17" t="s">
        <v>403</v>
      </c>
      <c r="D195" s="32" t="s">
        <v>404</v>
      </c>
      <c r="E195" s="24">
        <v>0</v>
      </c>
      <c r="F195" s="24">
        <v>0.75</v>
      </c>
      <c r="G195" s="24">
        <f t="shared" si="6"/>
        <v>0.75</v>
      </c>
      <c r="H195" s="37"/>
      <c r="I195" s="11" t="s">
        <v>17</v>
      </c>
      <c r="J195" s="21" t="s">
        <v>18</v>
      </c>
      <c r="K195" s="21" t="s">
        <v>18</v>
      </c>
    </row>
    <row r="196" spans="2:11" ht="22.5">
      <c r="B196" s="31" t="s">
        <v>405</v>
      </c>
      <c r="C196" s="17" t="s">
        <v>406</v>
      </c>
      <c r="D196" s="32" t="s">
        <v>407</v>
      </c>
      <c r="E196" s="24">
        <v>0</v>
      </c>
      <c r="F196" s="24">
        <v>0.65</v>
      </c>
      <c r="G196" s="24">
        <f t="shared" si="6"/>
        <v>0.65</v>
      </c>
      <c r="H196" s="37"/>
      <c r="I196" s="11" t="s">
        <v>17</v>
      </c>
      <c r="J196" s="21" t="s">
        <v>18</v>
      </c>
      <c r="K196" s="21" t="s">
        <v>18</v>
      </c>
    </row>
    <row r="197" spans="2:11" ht="22.5">
      <c r="B197" s="7" t="s">
        <v>408</v>
      </c>
      <c r="C197" s="22" t="s">
        <v>409</v>
      </c>
      <c r="D197" s="23" t="s">
        <v>410</v>
      </c>
      <c r="E197" s="19">
        <v>0</v>
      </c>
      <c r="F197" s="19">
        <v>0.95</v>
      </c>
      <c r="G197" s="19">
        <f t="shared" si="6"/>
        <v>0.95</v>
      </c>
      <c r="H197" s="37"/>
      <c r="I197" s="16" t="s">
        <v>17</v>
      </c>
      <c r="J197" s="21" t="s">
        <v>18</v>
      </c>
      <c r="K197" s="21" t="s">
        <v>18</v>
      </c>
    </row>
    <row r="198" spans="2:11" ht="22.5">
      <c r="B198" s="27"/>
      <c r="C198" s="28"/>
      <c r="D198" s="29"/>
      <c r="E198" s="19">
        <v>0.95</v>
      </c>
      <c r="F198" s="19">
        <v>1.73</v>
      </c>
      <c r="G198" s="19">
        <f t="shared" si="6"/>
        <v>0.78</v>
      </c>
      <c r="H198" s="37"/>
      <c r="I198" s="16" t="s">
        <v>39</v>
      </c>
      <c r="J198" s="21" t="s">
        <v>18</v>
      </c>
      <c r="K198" s="21" t="s">
        <v>18</v>
      </c>
    </row>
    <row r="199" spans="2:11" ht="22.5">
      <c r="B199" s="31" t="s">
        <v>411</v>
      </c>
      <c r="C199" s="17" t="s">
        <v>412</v>
      </c>
      <c r="D199" s="18" t="s">
        <v>413</v>
      </c>
      <c r="E199" s="19">
        <v>0</v>
      </c>
      <c r="F199" s="19">
        <v>1.65</v>
      </c>
      <c r="G199" s="19">
        <f t="shared" si="6"/>
        <v>1.65</v>
      </c>
      <c r="H199" s="37"/>
      <c r="I199" s="16" t="s">
        <v>17</v>
      </c>
      <c r="J199" s="21" t="s">
        <v>18</v>
      </c>
      <c r="K199" s="21" t="s">
        <v>18</v>
      </c>
    </row>
    <row r="200" spans="2:11" ht="22.5">
      <c r="B200" s="31" t="s">
        <v>414</v>
      </c>
      <c r="C200" s="17" t="s">
        <v>415</v>
      </c>
      <c r="D200" s="18" t="s">
        <v>416</v>
      </c>
      <c r="E200" s="19">
        <v>0</v>
      </c>
      <c r="F200" s="19">
        <v>4.8</v>
      </c>
      <c r="G200" s="19">
        <f t="shared" si="6"/>
        <v>4.8</v>
      </c>
      <c r="H200" s="37"/>
      <c r="I200" s="16" t="s">
        <v>17</v>
      </c>
      <c r="J200" s="21" t="s">
        <v>18</v>
      </c>
      <c r="K200" s="21" t="s">
        <v>18</v>
      </c>
    </row>
    <row r="201" spans="2:11" ht="22.5">
      <c r="B201" s="31" t="s">
        <v>417</v>
      </c>
      <c r="C201" s="17" t="s">
        <v>418</v>
      </c>
      <c r="D201" s="18" t="s">
        <v>419</v>
      </c>
      <c r="E201" s="19">
        <v>0</v>
      </c>
      <c r="F201" s="19">
        <v>0.62</v>
      </c>
      <c r="G201" s="19">
        <f t="shared" si="6"/>
        <v>0.62</v>
      </c>
      <c r="H201" s="37"/>
      <c r="I201" s="16" t="s">
        <v>17</v>
      </c>
      <c r="J201" s="21" t="s">
        <v>18</v>
      </c>
      <c r="K201" s="21" t="s">
        <v>18</v>
      </c>
    </row>
    <row r="202" spans="2:11" ht="22.5">
      <c r="B202" s="31" t="s">
        <v>420</v>
      </c>
      <c r="C202" s="17" t="s">
        <v>421</v>
      </c>
      <c r="D202" s="18" t="s">
        <v>422</v>
      </c>
      <c r="E202" s="19">
        <v>0</v>
      </c>
      <c r="F202" s="19">
        <v>1</v>
      </c>
      <c r="G202" s="19">
        <f t="shared" si="6"/>
        <v>1</v>
      </c>
      <c r="H202" s="37"/>
      <c r="I202" s="16" t="s">
        <v>17</v>
      </c>
      <c r="J202" s="21" t="s">
        <v>18</v>
      </c>
      <c r="K202" s="21" t="s">
        <v>18</v>
      </c>
    </row>
    <row r="203" spans="2:11" ht="22.5">
      <c r="B203" s="31" t="s">
        <v>423</v>
      </c>
      <c r="C203" s="17" t="s">
        <v>424</v>
      </c>
      <c r="D203" s="18" t="s">
        <v>425</v>
      </c>
      <c r="E203" s="19">
        <v>0</v>
      </c>
      <c r="F203" s="19">
        <v>0.45</v>
      </c>
      <c r="G203" s="19">
        <f t="shared" si="6"/>
        <v>0.45</v>
      </c>
      <c r="H203" s="37"/>
      <c r="I203" s="16" t="s">
        <v>17</v>
      </c>
      <c r="J203" s="21" t="s">
        <v>18</v>
      </c>
      <c r="K203" s="21" t="s">
        <v>18</v>
      </c>
    </row>
    <row r="204" spans="2:11" ht="22.5">
      <c r="B204" s="31" t="s">
        <v>426</v>
      </c>
      <c r="C204" s="17" t="s">
        <v>427</v>
      </c>
      <c r="D204" s="18" t="s">
        <v>428</v>
      </c>
      <c r="E204" s="19">
        <v>0</v>
      </c>
      <c r="F204" s="19">
        <v>0.55000000000000004</v>
      </c>
      <c r="G204" s="19">
        <f t="shared" si="6"/>
        <v>0.55000000000000004</v>
      </c>
      <c r="H204" s="37"/>
      <c r="I204" s="16" t="s">
        <v>17</v>
      </c>
      <c r="J204" s="21" t="s">
        <v>18</v>
      </c>
      <c r="K204" s="21" t="s">
        <v>18</v>
      </c>
    </row>
    <row r="205" spans="2:11" ht="22.5">
      <c r="B205" s="31" t="s">
        <v>429</v>
      </c>
      <c r="C205" s="31" t="s">
        <v>430</v>
      </c>
      <c r="D205" s="32" t="s">
        <v>431</v>
      </c>
      <c r="E205" s="24">
        <v>0</v>
      </c>
      <c r="F205" s="24">
        <v>0.7</v>
      </c>
      <c r="G205" s="24">
        <f t="shared" si="6"/>
        <v>0.7</v>
      </c>
      <c r="H205" s="37"/>
      <c r="I205" s="11" t="s">
        <v>17</v>
      </c>
      <c r="J205" s="21" t="s">
        <v>18</v>
      </c>
      <c r="K205" s="21" t="s">
        <v>18</v>
      </c>
    </row>
    <row r="206" spans="2:11" ht="22.5">
      <c r="B206" s="31" t="s">
        <v>432</v>
      </c>
      <c r="C206" s="36" t="s">
        <v>433</v>
      </c>
      <c r="D206" s="18" t="s">
        <v>434</v>
      </c>
      <c r="E206" s="20">
        <v>0</v>
      </c>
      <c r="F206" s="20">
        <v>1.48</v>
      </c>
      <c r="G206" s="20">
        <f>F206-E206</f>
        <v>1.48</v>
      </c>
      <c r="H206" s="37"/>
      <c r="I206" s="16" t="s">
        <v>39</v>
      </c>
      <c r="J206" s="21" t="s">
        <v>18</v>
      </c>
      <c r="K206" s="21" t="s">
        <v>18</v>
      </c>
    </row>
    <row r="207" spans="2:11" ht="22.5">
      <c r="B207" s="31" t="s">
        <v>435</v>
      </c>
      <c r="C207" s="36" t="s">
        <v>436</v>
      </c>
      <c r="D207" s="18" t="s">
        <v>437</v>
      </c>
      <c r="E207" s="19">
        <v>0</v>
      </c>
      <c r="F207" s="19">
        <v>0.8</v>
      </c>
      <c r="G207" s="19">
        <f t="shared" ref="G207:G236" si="7">F207-E207</f>
        <v>0.8</v>
      </c>
      <c r="H207" s="37"/>
      <c r="I207" s="16" t="s">
        <v>17</v>
      </c>
      <c r="J207" s="21" t="s">
        <v>18</v>
      </c>
      <c r="K207" s="21" t="s">
        <v>18</v>
      </c>
    </row>
    <row r="208" spans="2:11" ht="22.5">
      <c r="B208" s="31" t="s">
        <v>438</v>
      </c>
      <c r="C208" s="36" t="s">
        <v>439</v>
      </c>
      <c r="D208" s="32" t="s">
        <v>440</v>
      </c>
      <c r="E208" s="24">
        <v>0</v>
      </c>
      <c r="F208" s="24">
        <v>1</v>
      </c>
      <c r="G208" s="24">
        <f t="shared" si="7"/>
        <v>1</v>
      </c>
      <c r="H208" s="37"/>
      <c r="I208" s="11" t="s">
        <v>39</v>
      </c>
      <c r="J208" s="21" t="s">
        <v>18</v>
      </c>
      <c r="K208" s="21" t="s">
        <v>18</v>
      </c>
    </row>
    <row r="209" spans="2:11" ht="22.5">
      <c r="B209" s="31" t="s">
        <v>441</v>
      </c>
      <c r="C209" s="36" t="s">
        <v>442</v>
      </c>
      <c r="D209" s="32" t="s">
        <v>443</v>
      </c>
      <c r="E209" s="24">
        <v>0</v>
      </c>
      <c r="F209" s="24">
        <v>0.7</v>
      </c>
      <c r="G209" s="24">
        <f t="shared" si="7"/>
        <v>0.7</v>
      </c>
      <c r="H209" s="37"/>
      <c r="I209" s="11" t="s">
        <v>39</v>
      </c>
      <c r="J209" s="21" t="s">
        <v>18</v>
      </c>
      <c r="K209" s="21" t="s">
        <v>18</v>
      </c>
    </row>
    <row r="210" spans="2:11" ht="22.5">
      <c r="B210" s="31" t="s">
        <v>444</v>
      </c>
      <c r="C210" s="36" t="s">
        <v>445</v>
      </c>
      <c r="D210" s="32" t="s">
        <v>446</v>
      </c>
      <c r="E210" s="24">
        <v>0</v>
      </c>
      <c r="F210" s="24">
        <v>1.4</v>
      </c>
      <c r="G210" s="24">
        <f t="shared" si="7"/>
        <v>1.4</v>
      </c>
      <c r="H210" s="37"/>
      <c r="I210" s="11" t="s">
        <v>17</v>
      </c>
      <c r="J210" s="21" t="s">
        <v>18</v>
      </c>
      <c r="K210" s="21" t="s">
        <v>18</v>
      </c>
    </row>
    <row r="211" spans="2:11" ht="22.5">
      <c r="B211" s="31" t="s">
        <v>447</v>
      </c>
      <c r="C211" s="36" t="s">
        <v>448</v>
      </c>
      <c r="D211" s="32" t="s">
        <v>449</v>
      </c>
      <c r="E211" s="46">
        <v>0</v>
      </c>
      <c r="F211" s="24">
        <v>0.56000000000000005</v>
      </c>
      <c r="G211" s="24">
        <f t="shared" si="7"/>
        <v>0.56000000000000005</v>
      </c>
      <c r="H211" s="37"/>
      <c r="I211" s="11" t="s">
        <v>39</v>
      </c>
      <c r="J211" s="21" t="s">
        <v>18</v>
      </c>
      <c r="K211" s="21" t="s">
        <v>18</v>
      </c>
    </row>
    <row r="212" spans="2:11" ht="22.5">
      <c r="B212" s="31" t="s">
        <v>450</v>
      </c>
      <c r="C212" s="36" t="s">
        <v>451</v>
      </c>
      <c r="D212" s="32" t="s">
        <v>452</v>
      </c>
      <c r="E212" s="24">
        <v>0</v>
      </c>
      <c r="F212" s="24">
        <v>0.3</v>
      </c>
      <c r="G212" s="24">
        <f t="shared" si="7"/>
        <v>0.3</v>
      </c>
      <c r="H212" s="37"/>
      <c r="I212" s="11" t="s">
        <v>17</v>
      </c>
      <c r="J212" s="21" t="s">
        <v>18</v>
      </c>
      <c r="K212" s="21" t="s">
        <v>18</v>
      </c>
    </row>
    <row r="213" spans="2:11" ht="22.5">
      <c r="B213" s="31" t="s">
        <v>453</v>
      </c>
      <c r="C213" s="36" t="s">
        <v>454</v>
      </c>
      <c r="D213" s="32" t="s">
        <v>455</v>
      </c>
      <c r="E213" s="24">
        <v>0</v>
      </c>
      <c r="F213" s="24">
        <v>0.3</v>
      </c>
      <c r="G213" s="24">
        <f t="shared" si="7"/>
        <v>0.3</v>
      </c>
      <c r="H213" s="37"/>
      <c r="I213" s="11" t="s">
        <v>39</v>
      </c>
      <c r="J213" s="21" t="s">
        <v>18</v>
      </c>
      <c r="K213" s="21" t="s">
        <v>18</v>
      </c>
    </row>
    <row r="214" spans="2:11" ht="22.5">
      <c r="B214" s="31" t="s">
        <v>456</v>
      </c>
      <c r="C214" s="36" t="s">
        <v>457</v>
      </c>
      <c r="D214" s="32" t="s">
        <v>458</v>
      </c>
      <c r="E214" s="24">
        <v>0</v>
      </c>
      <c r="F214" s="24">
        <v>0.62</v>
      </c>
      <c r="G214" s="24">
        <f t="shared" si="7"/>
        <v>0.62</v>
      </c>
      <c r="H214" s="37"/>
      <c r="I214" s="11" t="s">
        <v>39</v>
      </c>
      <c r="J214" s="21" t="s">
        <v>18</v>
      </c>
      <c r="K214" s="21" t="s">
        <v>18</v>
      </c>
    </row>
    <row r="215" spans="2:11" ht="22.5">
      <c r="B215" s="31" t="s">
        <v>459</v>
      </c>
      <c r="C215" s="36" t="s">
        <v>460</v>
      </c>
      <c r="D215" s="32" t="s">
        <v>461</v>
      </c>
      <c r="E215" s="24">
        <v>0</v>
      </c>
      <c r="F215" s="24">
        <v>0.21</v>
      </c>
      <c r="G215" s="24">
        <f t="shared" si="7"/>
        <v>0.21</v>
      </c>
      <c r="H215" s="37"/>
      <c r="I215" s="11" t="s">
        <v>17</v>
      </c>
      <c r="J215" s="21" t="s">
        <v>18</v>
      </c>
      <c r="K215" s="21" t="s">
        <v>18</v>
      </c>
    </row>
    <row r="216" spans="2:11" ht="22.5">
      <c r="B216" s="31" t="s">
        <v>462</v>
      </c>
      <c r="C216" s="36" t="s">
        <v>463</v>
      </c>
      <c r="D216" s="32" t="s">
        <v>464</v>
      </c>
      <c r="E216" s="24">
        <v>0</v>
      </c>
      <c r="F216" s="24">
        <v>0.76</v>
      </c>
      <c r="G216" s="24">
        <f t="shared" si="7"/>
        <v>0.76</v>
      </c>
      <c r="H216" s="37"/>
      <c r="I216" s="11" t="s">
        <v>17</v>
      </c>
      <c r="J216" s="21" t="s">
        <v>18</v>
      </c>
      <c r="K216" s="21" t="s">
        <v>18</v>
      </c>
    </row>
    <row r="217" spans="2:11" ht="22.5">
      <c r="B217" s="31" t="s">
        <v>465</v>
      </c>
      <c r="C217" s="36" t="s">
        <v>466</v>
      </c>
      <c r="D217" s="32" t="s">
        <v>467</v>
      </c>
      <c r="E217" s="24">
        <v>0</v>
      </c>
      <c r="F217" s="24">
        <v>0.44</v>
      </c>
      <c r="G217" s="24">
        <f t="shared" si="7"/>
        <v>0.44</v>
      </c>
      <c r="H217" s="37"/>
      <c r="I217" s="11" t="s">
        <v>17</v>
      </c>
      <c r="J217" s="21" t="s">
        <v>18</v>
      </c>
      <c r="K217" s="21" t="s">
        <v>18</v>
      </c>
    </row>
    <row r="218" spans="2:11" ht="22.5">
      <c r="B218" s="31" t="s">
        <v>468</v>
      </c>
      <c r="C218" s="36" t="s">
        <v>469</v>
      </c>
      <c r="D218" s="32" t="s">
        <v>470</v>
      </c>
      <c r="E218" s="24">
        <v>0</v>
      </c>
      <c r="F218" s="24">
        <v>1.08</v>
      </c>
      <c r="G218" s="24">
        <f t="shared" si="7"/>
        <v>1.08</v>
      </c>
      <c r="H218" s="37"/>
      <c r="I218" s="11" t="s">
        <v>39</v>
      </c>
      <c r="J218" s="21" t="s">
        <v>18</v>
      </c>
      <c r="K218" s="21" t="s">
        <v>18</v>
      </c>
    </row>
    <row r="219" spans="2:11" ht="22.5">
      <c r="B219" s="31" t="s">
        <v>471</v>
      </c>
      <c r="C219" s="36" t="s">
        <v>472</v>
      </c>
      <c r="D219" s="32" t="s">
        <v>473</v>
      </c>
      <c r="E219" s="24">
        <v>0</v>
      </c>
      <c r="F219" s="24">
        <v>0.3</v>
      </c>
      <c r="G219" s="24">
        <f t="shared" si="7"/>
        <v>0.3</v>
      </c>
      <c r="H219" s="37"/>
      <c r="I219" s="11" t="s">
        <v>39</v>
      </c>
      <c r="J219" s="21" t="s">
        <v>18</v>
      </c>
      <c r="K219" s="21" t="s">
        <v>18</v>
      </c>
    </row>
    <row r="220" spans="2:11" ht="22.5">
      <c r="B220" s="31" t="s">
        <v>474</v>
      </c>
      <c r="C220" s="36" t="s">
        <v>475</v>
      </c>
      <c r="D220" s="32" t="s">
        <v>476</v>
      </c>
      <c r="E220" s="24">
        <v>0</v>
      </c>
      <c r="F220" s="24">
        <v>1.58</v>
      </c>
      <c r="G220" s="24">
        <f t="shared" si="7"/>
        <v>1.58</v>
      </c>
      <c r="H220" s="37"/>
      <c r="I220" s="11" t="s">
        <v>39</v>
      </c>
      <c r="J220" s="21" t="s">
        <v>18</v>
      </c>
      <c r="K220" s="21" t="s">
        <v>18</v>
      </c>
    </row>
    <row r="221" spans="2:11" ht="28.5" customHeight="1">
      <c r="B221" s="16" t="s">
        <v>477</v>
      </c>
      <c r="C221" s="17" t="s">
        <v>478</v>
      </c>
      <c r="D221" s="18" t="s">
        <v>479</v>
      </c>
      <c r="E221" s="19">
        <v>0</v>
      </c>
      <c r="F221" s="19">
        <v>0.75</v>
      </c>
      <c r="G221" s="19">
        <f t="shared" si="7"/>
        <v>0.75</v>
      </c>
      <c r="H221" s="37"/>
      <c r="I221" s="16" t="s">
        <v>17</v>
      </c>
      <c r="J221" s="21" t="s">
        <v>18</v>
      </c>
      <c r="K221" s="21" t="s">
        <v>18</v>
      </c>
    </row>
    <row r="222" spans="2:11" ht="22.5">
      <c r="B222" s="31" t="s">
        <v>480</v>
      </c>
      <c r="C222" s="31" t="s">
        <v>481</v>
      </c>
      <c r="D222" s="18" t="s">
        <v>482</v>
      </c>
      <c r="E222" s="46">
        <v>0</v>
      </c>
      <c r="F222" s="24">
        <v>0.18</v>
      </c>
      <c r="G222" s="24">
        <f t="shared" si="7"/>
        <v>0.18</v>
      </c>
      <c r="H222" s="37"/>
      <c r="I222" s="11" t="s">
        <v>17</v>
      </c>
      <c r="J222" s="21" t="s">
        <v>18</v>
      </c>
      <c r="K222" s="21" t="s">
        <v>18</v>
      </c>
    </row>
    <row r="223" spans="2:11" ht="22.5">
      <c r="B223" s="31" t="s">
        <v>483</v>
      </c>
      <c r="C223" s="31" t="s">
        <v>484</v>
      </c>
      <c r="D223" s="18" t="s">
        <v>485</v>
      </c>
      <c r="E223" s="19">
        <v>0</v>
      </c>
      <c r="F223" s="19">
        <v>1.65</v>
      </c>
      <c r="G223" s="19">
        <f t="shared" si="7"/>
        <v>1.65</v>
      </c>
      <c r="H223" s="37"/>
      <c r="I223" s="16" t="s">
        <v>39</v>
      </c>
      <c r="J223" s="21" t="s">
        <v>18</v>
      </c>
      <c r="K223" s="21" t="s">
        <v>18</v>
      </c>
    </row>
    <row r="224" spans="2:11" ht="22.5">
      <c r="B224" s="31" t="s">
        <v>486</v>
      </c>
      <c r="C224" s="31" t="s">
        <v>487</v>
      </c>
      <c r="D224" s="18" t="s">
        <v>488</v>
      </c>
      <c r="E224" s="19">
        <v>0</v>
      </c>
      <c r="F224" s="19">
        <v>0.5</v>
      </c>
      <c r="G224" s="19">
        <f t="shared" si="7"/>
        <v>0.5</v>
      </c>
      <c r="H224" s="37"/>
      <c r="I224" s="16" t="s">
        <v>39</v>
      </c>
      <c r="J224" s="21" t="s">
        <v>18</v>
      </c>
      <c r="K224" s="21" t="s">
        <v>18</v>
      </c>
    </row>
    <row r="225" spans="1:11" ht="22.5">
      <c r="B225" s="31" t="s">
        <v>489</v>
      </c>
      <c r="C225" s="31" t="s">
        <v>490</v>
      </c>
      <c r="D225" s="18" t="s">
        <v>491</v>
      </c>
      <c r="E225" s="19">
        <v>0</v>
      </c>
      <c r="F225" s="19">
        <v>0.8</v>
      </c>
      <c r="G225" s="19">
        <f t="shared" si="7"/>
        <v>0.8</v>
      </c>
      <c r="H225" s="37"/>
      <c r="I225" s="16" t="s">
        <v>39</v>
      </c>
      <c r="J225" s="21" t="s">
        <v>18</v>
      </c>
      <c r="K225" s="21" t="s">
        <v>18</v>
      </c>
    </row>
    <row r="226" spans="1:11" ht="22.5">
      <c r="B226" s="31" t="s">
        <v>492</v>
      </c>
      <c r="C226" s="31" t="s">
        <v>493</v>
      </c>
      <c r="D226" s="101" t="s">
        <v>494</v>
      </c>
      <c r="E226" s="46">
        <v>0</v>
      </c>
      <c r="F226" s="24">
        <v>0.24</v>
      </c>
      <c r="G226" s="24">
        <f t="shared" si="7"/>
        <v>0.24</v>
      </c>
      <c r="H226" s="37"/>
      <c r="I226" s="11" t="s">
        <v>17</v>
      </c>
      <c r="J226" s="21" t="s">
        <v>18</v>
      </c>
      <c r="K226" s="21" t="s">
        <v>18</v>
      </c>
    </row>
    <row r="227" spans="1:11">
      <c r="B227" s="7" t="s">
        <v>495</v>
      </c>
      <c r="C227" s="22" t="s">
        <v>496</v>
      </c>
      <c r="D227" s="102" t="s">
        <v>497</v>
      </c>
      <c r="E227" s="46">
        <v>0</v>
      </c>
      <c r="F227" s="24">
        <v>0.2</v>
      </c>
      <c r="G227" s="24">
        <f t="shared" si="7"/>
        <v>0.2</v>
      </c>
      <c r="H227" s="37"/>
      <c r="I227" s="25" t="s">
        <v>29</v>
      </c>
      <c r="J227" s="21" t="s">
        <v>18</v>
      </c>
      <c r="K227" s="21" t="s">
        <v>18</v>
      </c>
    </row>
    <row r="228" spans="1:11" ht="22.5">
      <c r="B228" s="33"/>
      <c r="C228" s="34"/>
      <c r="D228" s="35"/>
      <c r="E228" s="46">
        <v>0.2</v>
      </c>
      <c r="F228" s="24">
        <v>0.4</v>
      </c>
      <c r="G228" s="24">
        <f t="shared" si="7"/>
        <v>0.2</v>
      </c>
      <c r="H228" s="37"/>
      <c r="I228" s="11" t="s">
        <v>39</v>
      </c>
      <c r="J228" s="21" t="s">
        <v>18</v>
      </c>
      <c r="K228" s="21" t="s">
        <v>18</v>
      </c>
    </row>
    <row r="229" spans="1:11" ht="22.5">
      <c r="B229" s="31" t="s">
        <v>498</v>
      </c>
      <c r="C229" s="31" t="s">
        <v>499</v>
      </c>
      <c r="D229" s="101" t="s">
        <v>500</v>
      </c>
      <c r="E229" s="46">
        <v>0</v>
      </c>
      <c r="F229" s="24">
        <v>0.28000000000000003</v>
      </c>
      <c r="G229" s="24">
        <f t="shared" si="7"/>
        <v>0.28000000000000003</v>
      </c>
      <c r="H229" s="37"/>
      <c r="I229" s="11" t="s">
        <v>17</v>
      </c>
      <c r="J229" s="21" t="s">
        <v>18</v>
      </c>
      <c r="K229" s="21" t="s">
        <v>18</v>
      </c>
    </row>
    <row r="230" spans="1:11" ht="22.5">
      <c r="B230" s="7" t="s">
        <v>501</v>
      </c>
      <c r="C230" s="22" t="s">
        <v>502</v>
      </c>
      <c r="D230" s="102" t="s">
        <v>503</v>
      </c>
      <c r="E230" s="46">
        <v>0</v>
      </c>
      <c r="F230" s="24">
        <v>0.18</v>
      </c>
      <c r="G230" s="24">
        <f t="shared" si="7"/>
        <v>0.18</v>
      </c>
      <c r="H230" s="37"/>
      <c r="I230" s="11" t="s">
        <v>17</v>
      </c>
      <c r="J230" s="21" t="s">
        <v>18</v>
      </c>
      <c r="K230" s="21" t="s">
        <v>18</v>
      </c>
    </row>
    <row r="231" spans="1:11" ht="22.5">
      <c r="B231" s="33"/>
      <c r="C231" s="34"/>
      <c r="D231" s="35"/>
      <c r="E231" s="46">
        <v>0.18</v>
      </c>
      <c r="F231" s="24">
        <v>0.45</v>
      </c>
      <c r="G231" s="24">
        <f t="shared" si="7"/>
        <v>0.27</v>
      </c>
      <c r="H231" s="37"/>
      <c r="I231" s="11" t="s">
        <v>39</v>
      </c>
      <c r="J231" s="21" t="s">
        <v>18</v>
      </c>
      <c r="K231" s="21" t="s">
        <v>18</v>
      </c>
    </row>
    <row r="232" spans="1:11">
      <c r="B232" s="31" t="s">
        <v>504</v>
      </c>
      <c r="C232" s="31" t="s">
        <v>505</v>
      </c>
      <c r="D232" s="101" t="s">
        <v>506</v>
      </c>
      <c r="E232" s="46">
        <v>0</v>
      </c>
      <c r="F232" s="24">
        <v>0.32200000000000001</v>
      </c>
      <c r="G232" s="24">
        <f t="shared" si="7"/>
        <v>0.32200000000000001</v>
      </c>
      <c r="H232" s="37"/>
      <c r="I232" s="11" t="s">
        <v>29</v>
      </c>
      <c r="J232" s="21" t="s">
        <v>18</v>
      </c>
      <c r="K232" s="21" t="s">
        <v>18</v>
      </c>
    </row>
    <row r="233" spans="1:11">
      <c r="B233" s="31" t="s">
        <v>507</v>
      </c>
      <c r="C233" s="31" t="s">
        <v>508</v>
      </c>
      <c r="D233" s="101" t="s">
        <v>509</v>
      </c>
      <c r="E233" s="46">
        <v>0</v>
      </c>
      <c r="F233" s="24">
        <v>0.63</v>
      </c>
      <c r="G233" s="24">
        <f t="shared" si="7"/>
        <v>0.63</v>
      </c>
      <c r="H233" s="37"/>
      <c r="I233" s="11" t="s">
        <v>29</v>
      </c>
      <c r="J233" s="21" t="s">
        <v>18</v>
      </c>
      <c r="K233" s="21" t="s">
        <v>18</v>
      </c>
    </row>
    <row r="234" spans="1:11">
      <c r="B234" s="31" t="s">
        <v>510</v>
      </c>
      <c r="C234" s="31" t="s">
        <v>511</v>
      </c>
      <c r="D234" s="101" t="s">
        <v>512</v>
      </c>
      <c r="E234" s="46">
        <v>0</v>
      </c>
      <c r="F234" s="24">
        <v>0.62</v>
      </c>
      <c r="G234" s="24">
        <f t="shared" si="7"/>
        <v>0.62</v>
      </c>
      <c r="H234" s="37"/>
      <c r="I234" s="11" t="s">
        <v>29</v>
      </c>
      <c r="J234" s="21" t="s">
        <v>18</v>
      </c>
      <c r="K234" s="21" t="s">
        <v>18</v>
      </c>
    </row>
    <row r="235" spans="1:11" ht="22.5">
      <c r="B235" s="31" t="s">
        <v>513</v>
      </c>
      <c r="C235" s="31" t="s">
        <v>514</v>
      </c>
      <c r="D235" s="101" t="s">
        <v>515</v>
      </c>
      <c r="E235" s="46">
        <v>0</v>
      </c>
      <c r="F235" s="24">
        <v>0.1</v>
      </c>
      <c r="G235" s="24">
        <f t="shared" si="7"/>
        <v>0.1</v>
      </c>
      <c r="H235" s="37"/>
      <c r="I235" s="11" t="s">
        <v>17</v>
      </c>
      <c r="J235" s="21" t="s">
        <v>18</v>
      </c>
      <c r="K235" s="21" t="s">
        <v>18</v>
      </c>
    </row>
    <row r="236" spans="1:11">
      <c r="B236" s="7" t="s">
        <v>516</v>
      </c>
      <c r="C236" s="22" t="s">
        <v>517</v>
      </c>
      <c r="D236" s="102" t="s">
        <v>518</v>
      </c>
      <c r="E236" s="46">
        <v>0</v>
      </c>
      <c r="F236" s="24">
        <v>0.28000000000000003</v>
      </c>
      <c r="G236" s="24">
        <f t="shared" si="7"/>
        <v>0.28000000000000003</v>
      </c>
      <c r="H236" s="37"/>
      <c r="I236" s="11" t="s">
        <v>29</v>
      </c>
      <c r="J236" s="21" t="s">
        <v>18</v>
      </c>
      <c r="K236" s="21" t="s">
        <v>18</v>
      </c>
    </row>
    <row r="237" spans="1:11" ht="22.5">
      <c r="B237" s="27"/>
      <c r="C237" s="28"/>
      <c r="D237" s="29"/>
      <c r="E237" s="45">
        <v>0.28000000000000003</v>
      </c>
      <c r="F237" s="19">
        <v>0.33</v>
      </c>
      <c r="G237" s="19">
        <f>F237-E237</f>
        <v>4.9999999999999989E-2</v>
      </c>
      <c r="H237" s="103"/>
      <c r="I237" s="16" t="s">
        <v>17</v>
      </c>
      <c r="J237" s="21" t="s">
        <v>18</v>
      </c>
      <c r="K237" s="21" t="s">
        <v>18</v>
      </c>
    </row>
    <row r="238" spans="1:11">
      <c r="B238" s="104"/>
      <c r="C238" s="105"/>
      <c r="D238" s="106" t="s">
        <v>519</v>
      </c>
      <c r="E238" s="24">
        <v>0</v>
      </c>
      <c r="F238" s="24">
        <v>1.5920000000000001</v>
      </c>
      <c r="G238" s="24">
        <f>F238-E238</f>
        <v>1.5920000000000001</v>
      </c>
      <c r="H238" s="37"/>
      <c r="I238" s="11" t="s">
        <v>29</v>
      </c>
    </row>
    <row r="240" spans="1:11">
      <c r="A240" s="77"/>
      <c r="B240" s="78" t="s">
        <v>520</v>
      </c>
      <c r="C240" s="79"/>
      <c r="D240" s="79"/>
      <c r="E240" s="79"/>
      <c r="F240" s="79"/>
      <c r="G240" s="80">
        <f>SUM(G172:G237)</f>
        <v>79.902000000000015</v>
      </c>
    </row>
    <row r="241" spans="1:11">
      <c r="A241" s="81"/>
      <c r="B241" s="82" t="s">
        <v>131</v>
      </c>
      <c r="C241" s="79"/>
      <c r="D241" s="79"/>
      <c r="E241" s="79"/>
      <c r="F241" s="79"/>
      <c r="G241" s="83">
        <f>SUMIF(I172:I237,"melnais",G172:G237)</f>
        <v>4.532</v>
      </c>
    </row>
    <row r="242" spans="1:11">
      <c r="A242" s="81"/>
      <c r="B242" s="82" t="s">
        <v>132</v>
      </c>
      <c r="C242" s="79"/>
      <c r="D242" s="79"/>
      <c r="E242" s="79"/>
      <c r="F242" s="79"/>
      <c r="G242" s="83">
        <f>SUMIF(I172:I237,"grants (šķembas)",G172:G237)</f>
        <v>63.549999999999983</v>
      </c>
    </row>
    <row r="243" spans="1:11">
      <c r="A243" s="81"/>
      <c r="B243" s="82" t="s">
        <v>133</v>
      </c>
      <c r="C243" s="79"/>
      <c r="D243" s="79"/>
      <c r="E243" s="79"/>
      <c r="F243" s="79"/>
      <c r="G243" s="83">
        <f>SUMIF(I172:I237,"bruģis",G172:G237)</f>
        <v>0</v>
      </c>
    </row>
    <row r="244" spans="1:11">
      <c r="A244" s="81"/>
      <c r="B244" s="82" t="s">
        <v>39</v>
      </c>
      <c r="C244" s="79"/>
      <c r="D244" s="79"/>
      <c r="E244" s="79"/>
      <c r="F244" s="79"/>
      <c r="G244" s="83">
        <f>SUMIF(I172:I237,"bez seguma",G172:G237)</f>
        <v>11.819999999999999</v>
      </c>
    </row>
    <row r="246" spans="1:11">
      <c r="B246" s="4" t="s">
        <v>521</v>
      </c>
    </row>
    <row r="247" spans="1:11" ht="15" customHeight="1">
      <c r="B247" s="8" t="s">
        <v>2</v>
      </c>
      <c r="C247" s="8" t="s">
        <v>3</v>
      </c>
      <c r="D247" s="8"/>
      <c r="E247" s="84" t="s">
        <v>4</v>
      </c>
      <c r="F247" s="84"/>
      <c r="G247" s="84"/>
      <c r="H247" s="84"/>
      <c r="I247" s="84"/>
      <c r="J247" s="8" t="s">
        <v>5</v>
      </c>
      <c r="K247" s="8" t="s">
        <v>6</v>
      </c>
    </row>
    <row r="248" spans="1:11">
      <c r="B248" s="8"/>
      <c r="C248" s="8"/>
      <c r="D248" s="8"/>
      <c r="E248" s="8" t="s">
        <v>7</v>
      </c>
      <c r="F248" s="8"/>
      <c r="G248" s="8"/>
      <c r="H248" s="8"/>
      <c r="I248" s="8"/>
      <c r="J248" s="10"/>
      <c r="K248" s="10"/>
    </row>
    <row r="249" spans="1:11">
      <c r="B249" s="8"/>
      <c r="C249" s="8"/>
      <c r="D249" s="8"/>
      <c r="E249" s="8" t="s">
        <v>8</v>
      </c>
      <c r="F249" s="8"/>
      <c r="G249" s="8" t="s">
        <v>9</v>
      </c>
      <c r="H249" s="8" t="s">
        <v>10</v>
      </c>
      <c r="I249" s="8" t="s">
        <v>11</v>
      </c>
      <c r="J249" s="10"/>
      <c r="K249" s="10"/>
    </row>
    <row r="250" spans="1:11" ht="58.5" customHeight="1">
      <c r="B250" s="8"/>
      <c r="C250" s="8"/>
      <c r="D250" s="8"/>
      <c r="E250" s="11" t="s">
        <v>12</v>
      </c>
      <c r="F250" s="11" t="s">
        <v>13</v>
      </c>
      <c r="G250" s="8"/>
      <c r="H250" s="8"/>
      <c r="I250" s="8"/>
      <c r="J250" s="10"/>
      <c r="K250" s="10"/>
    </row>
    <row r="251" spans="1:11">
      <c r="B251" s="13">
        <v>1</v>
      </c>
      <c r="C251" s="14">
        <v>2</v>
      </c>
      <c r="D251" s="14"/>
      <c r="E251" s="13">
        <v>3</v>
      </c>
      <c r="F251" s="13">
        <v>4</v>
      </c>
      <c r="G251" s="13">
        <v>5</v>
      </c>
      <c r="H251" s="13">
        <v>6</v>
      </c>
      <c r="I251" s="13">
        <v>7</v>
      </c>
      <c r="J251" s="13">
        <v>20</v>
      </c>
      <c r="K251" s="13">
        <v>21</v>
      </c>
    </row>
    <row r="252" spans="1:11" ht="22.5">
      <c r="B252" s="16" t="s">
        <v>522</v>
      </c>
      <c r="C252" s="17" t="s">
        <v>523</v>
      </c>
      <c r="D252" s="18" t="s">
        <v>524</v>
      </c>
      <c r="E252" s="86">
        <v>0</v>
      </c>
      <c r="F252" s="86">
        <v>7.74</v>
      </c>
      <c r="G252" s="86">
        <f t="shared" ref="G252:G290" si="8">F252-E252</f>
        <v>7.74</v>
      </c>
      <c r="H252" s="37"/>
      <c r="I252" s="11" t="s">
        <v>17</v>
      </c>
      <c r="J252" s="21" t="s">
        <v>22</v>
      </c>
      <c r="K252" s="21" t="s">
        <v>22</v>
      </c>
    </row>
    <row r="253" spans="1:11" ht="22.5">
      <c r="B253" s="16" t="s">
        <v>525</v>
      </c>
      <c r="C253" s="17" t="s">
        <v>526</v>
      </c>
      <c r="D253" s="18" t="s">
        <v>527</v>
      </c>
      <c r="E253" s="86">
        <v>0</v>
      </c>
      <c r="F253" s="86">
        <v>8.5399999999999991</v>
      </c>
      <c r="G253" s="86">
        <f t="shared" si="8"/>
        <v>8.5399999999999991</v>
      </c>
      <c r="H253" s="37"/>
      <c r="I253" s="11" t="s">
        <v>17</v>
      </c>
      <c r="J253" s="21" t="s">
        <v>22</v>
      </c>
      <c r="K253" s="21" t="s">
        <v>22</v>
      </c>
    </row>
    <row r="254" spans="1:11" ht="22.5">
      <c r="B254" s="16" t="s">
        <v>528</v>
      </c>
      <c r="C254" s="17" t="s">
        <v>529</v>
      </c>
      <c r="D254" s="18" t="s">
        <v>530</v>
      </c>
      <c r="E254" s="86">
        <v>0</v>
      </c>
      <c r="F254" s="86">
        <v>5.01</v>
      </c>
      <c r="G254" s="86">
        <f t="shared" si="8"/>
        <v>5.01</v>
      </c>
      <c r="H254" s="37"/>
      <c r="I254" s="11" t="s">
        <v>17</v>
      </c>
      <c r="J254" s="21" t="s">
        <v>22</v>
      </c>
      <c r="K254" s="21" t="s">
        <v>22</v>
      </c>
    </row>
    <row r="255" spans="1:11" ht="22.5">
      <c r="B255" s="16" t="s">
        <v>531</v>
      </c>
      <c r="C255" s="17" t="s">
        <v>532</v>
      </c>
      <c r="D255" s="18" t="s">
        <v>533</v>
      </c>
      <c r="E255" s="86">
        <v>0</v>
      </c>
      <c r="F255" s="86">
        <v>6.94</v>
      </c>
      <c r="G255" s="86">
        <f t="shared" si="8"/>
        <v>6.94</v>
      </c>
      <c r="H255" s="37"/>
      <c r="I255" s="11" t="s">
        <v>17</v>
      </c>
      <c r="J255" s="21" t="s">
        <v>22</v>
      </c>
      <c r="K255" s="21" t="s">
        <v>22</v>
      </c>
    </row>
    <row r="256" spans="1:11" ht="22.5">
      <c r="B256" s="16" t="s">
        <v>534</v>
      </c>
      <c r="C256" s="17" t="s">
        <v>535</v>
      </c>
      <c r="D256" s="18" t="s">
        <v>536</v>
      </c>
      <c r="E256" s="86">
        <v>0</v>
      </c>
      <c r="F256" s="86">
        <v>3.51</v>
      </c>
      <c r="G256" s="86">
        <f t="shared" si="8"/>
        <v>3.51</v>
      </c>
      <c r="H256" s="37"/>
      <c r="I256" s="11" t="s">
        <v>17</v>
      </c>
      <c r="J256" s="21" t="s">
        <v>18</v>
      </c>
      <c r="K256" s="21" t="s">
        <v>18</v>
      </c>
    </row>
    <row r="257" spans="2:11" ht="22.5">
      <c r="B257" s="16" t="s">
        <v>537</v>
      </c>
      <c r="C257" s="17" t="s">
        <v>538</v>
      </c>
      <c r="D257" s="18" t="s">
        <v>539</v>
      </c>
      <c r="E257" s="86">
        <v>0</v>
      </c>
      <c r="F257" s="86">
        <v>3.91</v>
      </c>
      <c r="G257" s="86">
        <f t="shared" si="8"/>
        <v>3.91</v>
      </c>
      <c r="H257" s="37"/>
      <c r="I257" s="11" t="s">
        <v>17</v>
      </c>
      <c r="J257" s="21" t="s">
        <v>18</v>
      </c>
      <c r="K257" s="21" t="s">
        <v>18</v>
      </c>
    </row>
    <row r="258" spans="2:11" ht="22.5">
      <c r="B258" s="31" t="s">
        <v>540</v>
      </c>
      <c r="C258" s="17" t="s">
        <v>541</v>
      </c>
      <c r="D258" s="18" t="s">
        <v>542</v>
      </c>
      <c r="E258" s="86">
        <v>0</v>
      </c>
      <c r="F258" s="86">
        <v>0.33</v>
      </c>
      <c r="G258" s="86">
        <f t="shared" si="8"/>
        <v>0.33</v>
      </c>
      <c r="H258" s="37"/>
      <c r="I258" s="11" t="s">
        <v>17</v>
      </c>
      <c r="J258" s="21" t="s">
        <v>18</v>
      </c>
      <c r="K258" s="21" t="s">
        <v>18</v>
      </c>
    </row>
    <row r="259" spans="2:11" ht="22.5">
      <c r="B259" s="31" t="s">
        <v>543</v>
      </c>
      <c r="C259" s="17" t="s">
        <v>544</v>
      </c>
      <c r="D259" s="32" t="s">
        <v>545</v>
      </c>
      <c r="E259" s="86">
        <v>4.92</v>
      </c>
      <c r="F259" s="86">
        <v>5.32</v>
      </c>
      <c r="G259" s="86">
        <f t="shared" si="8"/>
        <v>0.40000000000000036</v>
      </c>
      <c r="H259" s="37"/>
      <c r="I259" s="11" t="s">
        <v>17</v>
      </c>
      <c r="J259" s="21" t="s">
        <v>18</v>
      </c>
      <c r="K259" s="21" t="s">
        <v>18</v>
      </c>
    </row>
    <row r="260" spans="2:11" ht="22.5">
      <c r="B260" s="16" t="s">
        <v>546</v>
      </c>
      <c r="C260" s="17" t="s">
        <v>547</v>
      </c>
      <c r="D260" s="18" t="s">
        <v>548</v>
      </c>
      <c r="E260" s="86">
        <v>0</v>
      </c>
      <c r="F260" s="86">
        <v>7.3</v>
      </c>
      <c r="G260" s="86">
        <f t="shared" si="8"/>
        <v>7.3</v>
      </c>
      <c r="H260" s="37"/>
      <c r="I260" s="11" t="s">
        <v>17</v>
      </c>
      <c r="J260" s="21" t="s">
        <v>22</v>
      </c>
      <c r="K260" s="21" t="s">
        <v>22</v>
      </c>
    </row>
    <row r="261" spans="2:11">
      <c r="B261" s="7" t="s">
        <v>549</v>
      </c>
      <c r="C261" s="22" t="s">
        <v>550</v>
      </c>
      <c r="D261" s="23" t="s">
        <v>551</v>
      </c>
      <c r="E261" s="19">
        <v>0</v>
      </c>
      <c r="F261" s="19">
        <v>0.28999999999999998</v>
      </c>
      <c r="G261" s="19">
        <f t="shared" si="8"/>
        <v>0.28999999999999998</v>
      </c>
      <c r="H261" s="37"/>
      <c r="I261" s="11" t="s">
        <v>29</v>
      </c>
      <c r="J261" s="21" t="s">
        <v>18</v>
      </c>
      <c r="K261" s="21" t="s">
        <v>18</v>
      </c>
    </row>
    <row r="262" spans="2:11" ht="22.5">
      <c r="B262" s="33"/>
      <c r="C262" s="34"/>
      <c r="D262" s="35"/>
      <c r="E262" s="19">
        <v>0.28999999999999998</v>
      </c>
      <c r="F262" s="19">
        <v>1.26</v>
      </c>
      <c r="G262" s="19">
        <f t="shared" si="8"/>
        <v>0.97</v>
      </c>
      <c r="H262" s="37"/>
      <c r="I262" s="11" t="s">
        <v>17</v>
      </c>
      <c r="J262" s="21" t="s">
        <v>18</v>
      </c>
      <c r="K262" s="21" t="s">
        <v>18</v>
      </c>
    </row>
    <row r="263" spans="2:11" ht="22.5">
      <c r="B263" s="16" t="s">
        <v>552</v>
      </c>
      <c r="C263" s="17" t="s">
        <v>553</v>
      </c>
      <c r="D263" s="18" t="s">
        <v>554</v>
      </c>
      <c r="E263" s="19">
        <v>0</v>
      </c>
      <c r="F263" s="19">
        <v>2.11</v>
      </c>
      <c r="G263" s="19">
        <f t="shared" si="8"/>
        <v>2.11</v>
      </c>
      <c r="H263" s="37"/>
      <c r="I263" s="11" t="s">
        <v>17</v>
      </c>
      <c r="J263" s="21" t="s">
        <v>18</v>
      </c>
      <c r="K263" s="21" t="s">
        <v>18</v>
      </c>
    </row>
    <row r="264" spans="2:11" ht="22.5">
      <c r="B264" s="7" t="s">
        <v>555</v>
      </c>
      <c r="C264" s="88" t="s">
        <v>556</v>
      </c>
      <c r="D264" s="23" t="s">
        <v>557</v>
      </c>
      <c r="E264" s="20">
        <v>0</v>
      </c>
      <c r="F264" s="20">
        <v>0.26</v>
      </c>
      <c r="G264" s="20">
        <f t="shared" si="8"/>
        <v>0.26</v>
      </c>
      <c r="H264" s="37"/>
      <c r="I264" s="11" t="s">
        <v>17</v>
      </c>
      <c r="J264" s="21" t="s">
        <v>18</v>
      </c>
      <c r="K264" s="21" t="s">
        <v>18</v>
      </c>
    </row>
    <row r="265" spans="2:11">
      <c r="B265" s="27"/>
      <c r="C265" s="94"/>
      <c r="D265" s="95"/>
      <c r="E265" s="107">
        <v>0.26</v>
      </c>
      <c r="F265" s="107">
        <v>0.37</v>
      </c>
      <c r="G265" s="20">
        <f t="shared" si="8"/>
        <v>0.10999999999999999</v>
      </c>
      <c r="H265" s="37"/>
      <c r="I265" s="11" t="s">
        <v>29</v>
      </c>
      <c r="J265" s="21" t="s">
        <v>18</v>
      </c>
      <c r="K265" s="21" t="s">
        <v>18</v>
      </c>
    </row>
    <row r="266" spans="2:11" ht="22.5">
      <c r="B266" s="33"/>
      <c r="C266" s="94"/>
      <c r="D266" s="95"/>
      <c r="E266" s="108">
        <v>0.37</v>
      </c>
      <c r="F266" s="108">
        <v>1.41</v>
      </c>
      <c r="G266" s="20">
        <f t="shared" si="8"/>
        <v>1.04</v>
      </c>
      <c r="H266" s="37"/>
      <c r="I266" s="11" t="s">
        <v>17</v>
      </c>
      <c r="J266" s="21" t="s">
        <v>18</v>
      </c>
      <c r="K266" s="21" t="s">
        <v>18</v>
      </c>
    </row>
    <row r="267" spans="2:11" ht="22.5">
      <c r="B267" s="17" t="s">
        <v>558</v>
      </c>
      <c r="C267" s="17" t="s">
        <v>559</v>
      </c>
      <c r="D267" s="18" t="s">
        <v>560</v>
      </c>
      <c r="E267" s="19">
        <v>0</v>
      </c>
      <c r="F267" s="19">
        <v>0.84</v>
      </c>
      <c r="G267" s="19">
        <f t="shared" si="8"/>
        <v>0.84</v>
      </c>
      <c r="H267" s="37"/>
      <c r="I267" s="11" t="s">
        <v>17</v>
      </c>
      <c r="J267" s="21" t="s">
        <v>18</v>
      </c>
      <c r="K267" s="21" t="s">
        <v>18</v>
      </c>
    </row>
    <row r="268" spans="2:11">
      <c r="B268" s="7" t="s">
        <v>561</v>
      </c>
      <c r="C268" s="22" t="s">
        <v>562</v>
      </c>
      <c r="D268" s="23" t="s">
        <v>563</v>
      </c>
      <c r="E268" s="19">
        <v>0</v>
      </c>
      <c r="F268" s="19">
        <v>0.33</v>
      </c>
      <c r="G268" s="19">
        <f t="shared" si="8"/>
        <v>0.33</v>
      </c>
      <c r="H268" s="37"/>
      <c r="I268" s="11" t="s">
        <v>29</v>
      </c>
      <c r="J268" s="21" t="s">
        <v>22</v>
      </c>
      <c r="K268" s="21" t="s">
        <v>22</v>
      </c>
    </row>
    <row r="269" spans="2:11" ht="22.5">
      <c r="B269" s="33"/>
      <c r="C269" s="34"/>
      <c r="D269" s="35"/>
      <c r="E269" s="24">
        <v>0.33</v>
      </c>
      <c r="F269" s="24">
        <v>0.54</v>
      </c>
      <c r="G269" s="24">
        <f t="shared" si="8"/>
        <v>0.21000000000000002</v>
      </c>
      <c r="H269" s="37"/>
      <c r="I269" s="11" t="s">
        <v>17</v>
      </c>
      <c r="J269" s="21" t="s">
        <v>18</v>
      </c>
      <c r="K269" s="21" t="s">
        <v>18</v>
      </c>
    </row>
    <row r="270" spans="2:11" ht="22.5">
      <c r="B270" s="17" t="s">
        <v>564</v>
      </c>
      <c r="C270" s="17" t="s">
        <v>565</v>
      </c>
      <c r="D270" s="18" t="s">
        <v>566</v>
      </c>
      <c r="E270" s="19">
        <v>0</v>
      </c>
      <c r="F270" s="19">
        <v>0.5</v>
      </c>
      <c r="G270" s="19">
        <f t="shared" si="8"/>
        <v>0.5</v>
      </c>
      <c r="H270" s="37"/>
      <c r="I270" s="11" t="s">
        <v>17</v>
      </c>
      <c r="J270" s="21" t="s">
        <v>18</v>
      </c>
      <c r="K270" s="21" t="s">
        <v>18</v>
      </c>
    </row>
    <row r="271" spans="2:11" ht="22.5">
      <c r="B271" s="16" t="s">
        <v>567</v>
      </c>
      <c r="C271" s="17" t="s">
        <v>568</v>
      </c>
      <c r="D271" s="18" t="s">
        <v>569</v>
      </c>
      <c r="E271" s="19">
        <v>0</v>
      </c>
      <c r="F271" s="19">
        <v>1.2</v>
      </c>
      <c r="G271" s="19">
        <f t="shared" si="8"/>
        <v>1.2</v>
      </c>
      <c r="H271" s="37"/>
      <c r="I271" s="11" t="s">
        <v>17</v>
      </c>
      <c r="J271" s="21" t="s">
        <v>18</v>
      </c>
      <c r="K271" s="21" t="s">
        <v>18</v>
      </c>
    </row>
    <row r="272" spans="2:11" ht="22.5">
      <c r="B272" s="17" t="s">
        <v>570</v>
      </c>
      <c r="C272" s="17" t="s">
        <v>571</v>
      </c>
      <c r="D272" s="18" t="s">
        <v>572</v>
      </c>
      <c r="E272" s="19">
        <v>0</v>
      </c>
      <c r="F272" s="19">
        <v>2.37</v>
      </c>
      <c r="G272" s="19">
        <f t="shared" si="8"/>
        <v>2.37</v>
      </c>
      <c r="H272" s="37"/>
      <c r="I272" s="11" t="s">
        <v>17</v>
      </c>
      <c r="J272" s="21" t="s">
        <v>18</v>
      </c>
      <c r="K272" s="21" t="s">
        <v>18</v>
      </c>
    </row>
    <row r="273" spans="2:11" ht="22.5">
      <c r="B273" s="17" t="s">
        <v>573</v>
      </c>
      <c r="C273" s="17" t="s">
        <v>574</v>
      </c>
      <c r="D273" s="18" t="s">
        <v>575</v>
      </c>
      <c r="E273" s="19">
        <v>0</v>
      </c>
      <c r="F273" s="19">
        <v>0.95</v>
      </c>
      <c r="G273" s="19">
        <f t="shared" si="8"/>
        <v>0.95</v>
      </c>
      <c r="H273" s="37"/>
      <c r="I273" s="11" t="s">
        <v>17</v>
      </c>
      <c r="J273" s="21" t="s">
        <v>18</v>
      </c>
      <c r="K273" s="21" t="s">
        <v>18</v>
      </c>
    </row>
    <row r="274" spans="2:11" ht="22.5">
      <c r="B274" s="17" t="s">
        <v>576</v>
      </c>
      <c r="C274" s="17" t="s">
        <v>577</v>
      </c>
      <c r="D274" s="18" t="s">
        <v>578</v>
      </c>
      <c r="E274" s="19">
        <v>0</v>
      </c>
      <c r="F274" s="19">
        <v>1.2</v>
      </c>
      <c r="G274" s="19">
        <f t="shared" si="8"/>
        <v>1.2</v>
      </c>
      <c r="H274" s="37"/>
      <c r="I274" s="11" t="s">
        <v>17</v>
      </c>
      <c r="J274" s="21" t="s">
        <v>18</v>
      </c>
      <c r="K274" s="21" t="s">
        <v>18</v>
      </c>
    </row>
    <row r="275" spans="2:11" ht="22.5">
      <c r="B275" s="16" t="s">
        <v>579</v>
      </c>
      <c r="C275" s="17" t="s">
        <v>580</v>
      </c>
      <c r="D275" s="18" t="s">
        <v>581</v>
      </c>
      <c r="E275" s="19">
        <v>0</v>
      </c>
      <c r="F275" s="19">
        <v>1.74</v>
      </c>
      <c r="G275" s="19">
        <f t="shared" si="8"/>
        <v>1.74</v>
      </c>
      <c r="H275" s="37"/>
      <c r="I275" s="11" t="s">
        <v>17</v>
      </c>
      <c r="J275" s="21" t="s">
        <v>18</v>
      </c>
      <c r="K275" s="21" t="s">
        <v>18</v>
      </c>
    </row>
    <row r="276" spans="2:11" ht="22.5">
      <c r="B276" s="17" t="s">
        <v>582</v>
      </c>
      <c r="C276" s="17" t="s">
        <v>583</v>
      </c>
      <c r="D276" s="18" t="s">
        <v>584</v>
      </c>
      <c r="E276" s="19">
        <v>0</v>
      </c>
      <c r="F276" s="19">
        <v>0.95</v>
      </c>
      <c r="G276" s="19">
        <f t="shared" si="8"/>
        <v>0.95</v>
      </c>
      <c r="H276" s="37"/>
      <c r="I276" s="11" t="s">
        <v>17</v>
      </c>
      <c r="J276" s="21" t="s">
        <v>18</v>
      </c>
      <c r="K276" s="21" t="s">
        <v>18</v>
      </c>
    </row>
    <row r="277" spans="2:11" ht="22.5">
      <c r="B277" s="17" t="s">
        <v>585</v>
      </c>
      <c r="C277" s="17" t="s">
        <v>586</v>
      </c>
      <c r="D277" s="18" t="s">
        <v>587</v>
      </c>
      <c r="E277" s="19">
        <v>0</v>
      </c>
      <c r="F277" s="19">
        <v>1.1000000000000001</v>
      </c>
      <c r="G277" s="19">
        <f t="shared" si="8"/>
        <v>1.1000000000000001</v>
      </c>
      <c r="H277" s="37"/>
      <c r="I277" s="11" t="s">
        <v>17</v>
      </c>
      <c r="J277" s="21" t="s">
        <v>18</v>
      </c>
      <c r="K277" s="21" t="s">
        <v>18</v>
      </c>
    </row>
    <row r="278" spans="2:11" ht="22.5">
      <c r="B278" s="17" t="s">
        <v>588</v>
      </c>
      <c r="C278" s="17" t="s">
        <v>589</v>
      </c>
      <c r="D278" s="18" t="s">
        <v>590</v>
      </c>
      <c r="E278" s="19">
        <v>0</v>
      </c>
      <c r="F278" s="19">
        <v>0.3</v>
      </c>
      <c r="G278" s="19">
        <f t="shared" si="8"/>
        <v>0.3</v>
      </c>
      <c r="H278" s="37"/>
      <c r="I278" s="11" t="s">
        <v>17</v>
      </c>
      <c r="J278" s="21" t="s">
        <v>18</v>
      </c>
      <c r="K278" s="21" t="s">
        <v>18</v>
      </c>
    </row>
    <row r="279" spans="2:11" ht="22.5">
      <c r="B279" s="17" t="s">
        <v>591</v>
      </c>
      <c r="C279" s="17" t="s">
        <v>592</v>
      </c>
      <c r="D279" s="18" t="s">
        <v>593</v>
      </c>
      <c r="E279" s="19">
        <v>0</v>
      </c>
      <c r="F279" s="19">
        <v>0.45</v>
      </c>
      <c r="G279" s="19">
        <f t="shared" si="8"/>
        <v>0.45</v>
      </c>
      <c r="H279" s="37"/>
      <c r="I279" s="11" t="s">
        <v>17</v>
      </c>
      <c r="J279" s="21" t="s">
        <v>18</v>
      </c>
      <c r="K279" s="21" t="s">
        <v>18</v>
      </c>
    </row>
    <row r="280" spans="2:11" ht="22.5">
      <c r="B280" s="17" t="s">
        <v>594</v>
      </c>
      <c r="C280" s="17" t="s">
        <v>595</v>
      </c>
      <c r="D280" s="32" t="s">
        <v>596</v>
      </c>
      <c r="E280" s="24">
        <v>0</v>
      </c>
      <c r="F280" s="24">
        <v>0.35</v>
      </c>
      <c r="G280" s="24">
        <f t="shared" si="8"/>
        <v>0.35</v>
      </c>
      <c r="H280" s="37"/>
      <c r="I280" s="11" t="s">
        <v>17</v>
      </c>
      <c r="J280" s="21" t="s">
        <v>18</v>
      </c>
      <c r="K280" s="21" t="s">
        <v>18</v>
      </c>
    </row>
    <row r="281" spans="2:11" ht="22.5">
      <c r="B281" s="17" t="s">
        <v>597</v>
      </c>
      <c r="C281" s="17" t="s">
        <v>598</v>
      </c>
      <c r="D281" s="18" t="s">
        <v>599</v>
      </c>
      <c r="E281" s="19">
        <v>0</v>
      </c>
      <c r="F281" s="19">
        <v>0.3</v>
      </c>
      <c r="G281" s="19">
        <f t="shared" si="8"/>
        <v>0.3</v>
      </c>
      <c r="H281" s="37"/>
      <c r="I281" s="11" t="s">
        <v>17</v>
      </c>
      <c r="J281" s="21" t="s">
        <v>18</v>
      </c>
      <c r="K281" s="21" t="s">
        <v>18</v>
      </c>
    </row>
    <row r="282" spans="2:11" ht="22.5">
      <c r="B282" s="17" t="s">
        <v>600</v>
      </c>
      <c r="C282" s="17" t="s">
        <v>601</v>
      </c>
      <c r="D282" s="18" t="s">
        <v>602</v>
      </c>
      <c r="E282" s="19">
        <v>0</v>
      </c>
      <c r="F282" s="19">
        <v>0.35</v>
      </c>
      <c r="G282" s="19">
        <f t="shared" si="8"/>
        <v>0.35</v>
      </c>
      <c r="H282" s="37"/>
      <c r="I282" s="11" t="s">
        <v>17</v>
      </c>
      <c r="J282" s="21" t="s">
        <v>18</v>
      </c>
      <c r="K282" s="21" t="s">
        <v>18</v>
      </c>
    </row>
    <row r="283" spans="2:11" ht="22.5">
      <c r="B283" s="17" t="s">
        <v>603</v>
      </c>
      <c r="C283" s="31" t="s">
        <v>604</v>
      </c>
      <c r="D283" s="32" t="s">
        <v>605</v>
      </c>
      <c r="E283" s="24">
        <v>0</v>
      </c>
      <c r="F283" s="24">
        <v>0.3</v>
      </c>
      <c r="G283" s="24">
        <f t="shared" si="8"/>
        <v>0.3</v>
      </c>
      <c r="H283" s="37"/>
      <c r="I283" s="11" t="s">
        <v>17</v>
      </c>
      <c r="J283" s="21" t="s">
        <v>18</v>
      </c>
      <c r="K283" s="21" t="s">
        <v>18</v>
      </c>
    </row>
    <row r="284" spans="2:11" ht="22.5">
      <c r="B284" s="11" t="s">
        <v>606</v>
      </c>
      <c r="C284" s="17" t="s">
        <v>607</v>
      </c>
      <c r="D284" s="18" t="s">
        <v>608</v>
      </c>
      <c r="E284" s="24">
        <v>0</v>
      </c>
      <c r="F284" s="24">
        <v>0.86</v>
      </c>
      <c r="G284" s="24">
        <f t="shared" si="8"/>
        <v>0.86</v>
      </c>
      <c r="H284" s="37"/>
      <c r="I284" s="11" t="s">
        <v>17</v>
      </c>
      <c r="J284" s="21" t="s">
        <v>18</v>
      </c>
      <c r="K284" s="21" t="s">
        <v>18</v>
      </c>
    </row>
    <row r="285" spans="2:11">
      <c r="B285" s="31" t="s">
        <v>609</v>
      </c>
      <c r="C285" s="109"/>
      <c r="D285" s="66" t="s">
        <v>610</v>
      </c>
      <c r="E285" s="46">
        <v>0</v>
      </c>
      <c r="F285" s="24">
        <v>0.56000000000000005</v>
      </c>
      <c r="G285" s="24">
        <f t="shared" si="8"/>
        <v>0.56000000000000005</v>
      </c>
      <c r="H285" s="25">
        <v>5600</v>
      </c>
      <c r="I285" s="11" t="s">
        <v>29</v>
      </c>
      <c r="J285" s="21" t="s">
        <v>22</v>
      </c>
      <c r="K285" s="21" t="s">
        <v>22</v>
      </c>
    </row>
    <row r="286" spans="2:11" ht="22.5">
      <c r="B286" s="22" t="s">
        <v>611</v>
      </c>
      <c r="C286" s="110"/>
      <c r="D286" s="111" t="s">
        <v>612</v>
      </c>
      <c r="E286" s="24">
        <v>0</v>
      </c>
      <c r="F286" s="24">
        <v>0.61</v>
      </c>
      <c r="G286" s="24">
        <f t="shared" si="8"/>
        <v>0.61</v>
      </c>
      <c r="H286" s="25">
        <v>4880</v>
      </c>
      <c r="I286" s="11" t="s">
        <v>17</v>
      </c>
      <c r="J286" s="21" t="s">
        <v>22</v>
      </c>
      <c r="K286" s="21" t="s">
        <v>22</v>
      </c>
    </row>
    <row r="287" spans="2:11">
      <c r="B287" s="38"/>
      <c r="C287" s="112"/>
      <c r="D287" s="69"/>
      <c r="E287" s="24">
        <v>0.61</v>
      </c>
      <c r="F287" s="24">
        <v>0.91</v>
      </c>
      <c r="G287" s="24">
        <f t="shared" si="8"/>
        <v>0.30000000000000004</v>
      </c>
      <c r="H287" s="25">
        <v>2700</v>
      </c>
      <c r="I287" s="11" t="s">
        <v>29</v>
      </c>
      <c r="J287" s="21" t="s">
        <v>22</v>
      </c>
      <c r="K287" s="21" t="s">
        <v>22</v>
      </c>
    </row>
    <row r="288" spans="2:11">
      <c r="B288" s="38"/>
      <c r="C288" s="112"/>
      <c r="D288" s="69"/>
      <c r="E288" s="24">
        <v>1.21</v>
      </c>
      <c r="F288" s="24">
        <v>1.31</v>
      </c>
      <c r="G288" s="24">
        <f t="shared" si="8"/>
        <v>0.10000000000000009</v>
      </c>
      <c r="H288" s="25">
        <v>900</v>
      </c>
      <c r="I288" s="11" t="s">
        <v>29</v>
      </c>
      <c r="J288" s="21" t="s">
        <v>22</v>
      </c>
      <c r="K288" s="21" t="s">
        <v>22</v>
      </c>
    </row>
    <row r="289" spans="1:11">
      <c r="B289" s="113"/>
      <c r="C289" s="114"/>
      <c r="D289" s="73"/>
      <c r="E289" s="24">
        <v>1.31</v>
      </c>
      <c r="F289" s="24">
        <v>2.33</v>
      </c>
      <c r="G289" s="24">
        <f t="shared" si="8"/>
        <v>1.02</v>
      </c>
      <c r="H289" s="25">
        <v>8160</v>
      </c>
      <c r="I289" s="11" t="s">
        <v>29</v>
      </c>
      <c r="J289" s="21" t="s">
        <v>22</v>
      </c>
      <c r="K289" s="21" t="s">
        <v>22</v>
      </c>
    </row>
    <row r="290" spans="1:11">
      <c r="B290" s="31" t="s">
        <v>613</v>
      </c>
      <c r="C290" s="109"/>
      <c r="D290" s="66" t="s">
        <v>614</v>
      </c>
      <c r="E290" s="46">
        <v>0</v>
      </c>
      <c r="F290" s="24">
        <v>0.59299999999999997</v>
      </c>
      <c r="G290" s="24">
        <f t="shared" si="8"/>
        <v>0.59299999999999997</v>
      </c>
      <c r="H290" s="25">
        <v>4262</v>
      </c>
      <c r="I290" s="11" t="s">
        <v>29</v>
      </c>
      <c r="J290" s="21" t="s">
        <v>22</v>
      </c>
      <c r="K290" s="21" t="s">
        <v>22</v>
      </c>
    </row>
    <row r="292" spans="1:11">
      <c r="A292" s="77"/>
      <c r="B292" s="78" t="s">
        <v>615</v>
      </c>
      <c r="C292" s="79"/>
      <c r="D292" s="79"/>
      <c r="E292" s="79"/>
      <c r="F292" s="79"/>
      <c r="G292" s="80">
        <f>SUM(G252:G290)</f>
        <v>65.942999999999998</v>
      </c>
    </row>
    <row r="293" spans="1:11">
      <c r="A293" s="81"/>
      <c r="B293" s="82" t="s">
        <v>131</v>
      </c>
      <c r="C293" s="79"/>
      <c r="D293" s="79"/>
      <c r="E293" s="79"/>
      <c r="F293" s="79"/>
      <c r="G293" s="83">
        <f>SUMIF(I252:I290,"melnais",G252:G290)</f>
        <v>3.3029999999999999</v>
      </c>
    </row>
    <row r="294" spans="1:11">
      <c r="A294" s="81"/>
      <c r="B294" s="82" t="s">
        <v>132</v>
      </c>
      <c r="C294" s="79"/>
      <c r="D294" s="79"/>
      <c r="E294" s="79"/>
      <c r="F294" s="79"/>
      <c r="G294" s="83">
        <f>SUMIF(I252:I290,"grants (šķembas)",G252:G290)</f>
        <v>62.640000000000008</v>
      </c>
    </row>
    <row r="295" spans="1:11">
      <c r="A295" s="81"/>
      <c r="B295" s="82" t="s">
        <v>133</v>
      </c>
      <c r="C295" s="79"/>
      <c r="D295" s="79"/>
      <c r="E295" s="79"/>
      <c r="F295" s="79"/>
      <c r="G295" s="83">
        <f>SUMIF(I252:I290,"bruģis",G252:G290)</f>
        <v>0</v>
      </c>
    </row>
    <row r="296" spans="1:11">
      <c r="A296" s="81"/>
      <c r="B296" s="82" t="s">
        <v>39</v>
      </c>
      <c r="C296" s="79"/>
      <c r="D296" s="79"/>
      <c r="E296" s="79"/>
      <c r="F296" s="79"/>
      <c r="G296" s="83">
        <f>SUMIF(I252:I290,"bez seguma",G252:G290)</f>
        <v>0</v>
      </c>
    </row>
    <row r="298" spans="1:11">
      <c r="B298" s="4" t="s">
        <v>616</v>
      </c>
    </row>
    <row r="299" spans="1:11" ht="15" customHeight="1">
      <c r="B299" s="8" t="s">
        <v>2</v>
      </c>
      <c r="C299" s="8" t="s">
        <v>3</v>
      </c>
      <c r="D299" s="8"/>
      <c r="E299" s="84" t="s">
        <v>4</v>
      </c>
      <c r="F299" s="84"/>
      <c r="G299" s="84"/>
      <c r="H299" s="84"/>
      <c r="I299" s="84"/>
      <c r="J299" s="8" t="s">
        <v>5</v>
      </c>
      <c r="K299" s="8" t="s">
        <v>6</v>
      </c>
    </row>
    <row r="300" spans="1:11">
      <c r="B300" s="8"/>
      <c r="C300" s="8"/>
      <c r="D300" s="8"/>
      <c r="E300" s="8" t="s">
        <v>7</v>
      </c>
      <c r="F300" s="8"/>
      <c r="G300" s="8"/>
      <c r="H300" s="8"/>
      <c r="I300" s="8"/>
      <c r="J300" s="10"/>
      <c r="K300" s="10"/>
    </row>
    <row r="301" spans="1:11">
      <c r="B301" s="8"/>
      <c r="C301" s="8"/>
      <c r="D301" s="8"/>
      <c r="E301" s="8" t="s">
        <v>8</v>
      </c>
      <c r="F301" s="8"/>
      <c r="G301" s="8" t="s">
        <v>9</v>
      </c>
      <c r="H301" s="8" t="s">
        <v>10</v>
      </c>
      <c r="I301" s="8" t="s">
        <v>11</v>
      </c>
      <c r="J301" s="10"/>
      <c r="K301" s="10"/>
    </row>
    <row r="302" spans="1:11" ht="58.5" customHeight="1">
      <c r="B302" s="8"/>
      <c r="C302" s="8"/>
      <c r="D302" s="8"/>
      <c r="E302" s="11" t="s">
        <v>12</v>
      </c>
      <c r="F302" s="11" t="s">
        <v>13</v>
      </c>
      <c r="G302" s="8"/>
      <c r="H302" s="8"/>
      <c r="I302" s="8"/>
      <c r="J302" s="10"/>
      <c r="K302" s="10"/>
    </row>
    <row r="303" spans="1:11">
      <c r="B303" s="13">
        <v>1</v>
      </c>
      <c r="C303" s="14">
        <v>2</v>
      </c>
      <c r="D303" s="14"/>
      <c r="E303" s="13">
        <v>3</v>
      </c>
      <c r="F303" s="13">
        <v>4</v>
      </c>
      <c r="G303" s="13">
        <v>5</v>
      </c>
      <c r="H303" s="13">
        <v>6</v>
      </c>
      <c r="I303" s="13">
        <v>7</v>
      </c>
      <c r="J303" s="13">
        <v>20</v>
      </c>
      <c r="K303" s="13">
        <v>21</v>
      </c>
    </row>
    <row r="304" spans="1:11" ht="22.5" customHeight="1">
      <c r="B304" s="7" t="s">
        <v>617</v>
      </c>
      <c r="C304" s="22" t="s">
        <v>618</v>
      </c>
      <c r="D304" s="23" t="s">
        <v>619</v>
      </c>
      <c r="E304" s="85">
        <v>0</v>
      </c>
      <c r="F304" s="85">
        <v>3.56</v>
      </c>
      <c r="G304" s="85">
        <f t="shared" ref="G304:G335" si="9">F304-E304</f>
        <v>3.56</v>
      </c>
      <c r="H304" s="16"/>
      <c r="I304" s="16" t="s">
        <v>17</v>
      </c>
      <c r="J304" s="21" t="s">
        <v>18</v>
      </c>
      <c r="K304" s="21" t="s">
        <v>18</v>
      </c>
    </row>
    <row r="305" spans="2:11" ht="15" customHeight="1">
      <c r="B305" s="27"/>
      <c r="C305" s="28"/>
      <c r="D305" s="29"/>
      <c r="E305" s="85">
        <v>3.56</v>
      </c>
      <c r="F305" s="85">
        <v>4.28</v>
      </c>
      <c r="G305" s="85">
        <f t="shared" si="9"/>
        <v>0.7200000000000002</v>
      </c>
      <c r="H305" s="16"/>
      <c r="I305" s="16" t="s">
        <v>39</v>
      </c>
      <c r="J305" s="21" t="s">
        <v>18</v>
      </c>
      <c r="K305" s="21" t="s">
        <v>18</v>
      </c>
    </row>
    <row r="306" spans="2:11" ht="20.25" customHeight="1">
      <c r="B306" s="16" t="s">
        <v>620</v>
      </c>
      <c r="C306" s="17" t="s">
        <v>621</v>
      </c>
      <c r="D306" s="18" t="s">
        <v>622</v>
      </c>
      <c r="E306" s="85">
        <v>0</v>
      </c>
      <c r="F306" s="85">
        <v>6.3</v>
      </c>
      <c r="G306" s="85">
        <f t="shared" si="9"/>
        <v>6.3</v>
      </c>
      <c r="H306" s="16"/>
      <c r="I306" s="16" t="s">
        <v>17</v>
      </c>
      <c r="J306" s="21" t="s">
        <v>18</v>
      </c>
      <c r="K306" s="21" t="s">
        <v>18</v>
      </c>
    </row>
    <row r="307" spans="2:11" ht="23.25" customHeight="1">
      <c r="B307" s="16" t="s">
        <v>623</v>
      </c>
      <c r="C307" s="17" t="s">
        <v>624</v>
      </c>
      <c r="D307" s="18" t="s">
        <v>625</v>
      </c>
      <c r="E307" s="85">
        <v>0</v>
      </c>
      <c r="F307" s="85">
        <v>4.92</v>
      </c>
      <c r="G307" s="85">
        <f t="shared" si="9"/>
        <v>4.92</v>
      </c>
      <c r="H307" s="16"/>
      <c r="I307" s="16" t="s">
        <v>17</v>
      </c>
      <c r="J307" s="21" t="s">
        <v>18</v>
      </c>
      <c r="K307" s="21" t="s">
        <v>18</v>
      </c>
    </row>
    <row r="308" spans="2:11" ht="22.5">
      <c r="B308" s="17" t="s">
        <v>626</v>
      </c>
      <c r="C308" s="17" t="s">
        <v>627</v>
      </c>
      <c r="D308" s="18" t="s">
        <v>628</v>
      </c>
      <c r="E308" s="85">
        <v>0</v>
      </c>
      <c r="F308" s="85">
        <v>1.64</v>
      </c>
      <c r="G308" s="85">
        <f t="shared" si="9"/>
        <v>1.64</v>
      </c>
      <c r="H308" s="16"/>
      <c r="I308" s="16" t="s">
        <v>17</v>
      </c>
      <c r="J308" s="21" t="s">
        <v>18</v>
      </c>
      <c r="K308" s="21" t="s">
        <v>18</v>
      </c>
    </row>
    <row r="309" spans="2:11" ht="21.75" customHeight="1">
      <c r="B309" s="16" t="s">
        <v>629</v>
      </c>
      <c r="C309" s="17" t="s">
        <v>630</v>
      </c>
      <c r="D309" s="18" t="s">
        <v>631</v>
      </c>
      <c r="E309" s="85">
        <v>0</v>
      </c>
      <c r="F309" s="85">
        <v>3.88</v>
      </c>
      <c r="G309" s="85">
        <f t="shared" si="9"/>
        <v>3.88</v>
      </c>
      <c r="H309" s="16"/>
      <c r="I309" s="16" t="s">
        <v>17</v>
      </c>
      <c r="J309" s="21" t="s">
        <v>18</v>
      </c>
      <c r="K309" s="21" t="s">
        <v>18</v>
      </c>
    </row>
    <row r="310" spans="2:11" ht="21" customHeight="1">
      <c r="B310" s="31" t="s">
        <v>632</v>
      </c>
      <c r="C310" s="31" t="s">
        <v>633</v>
      </c>
      <c r="D310" s="32" t="s">
        <v>634</v>
      </c>
      <c r="E310" s="86">
        <v>0</v>
      </c>
      <c r="F310" s="86">
        <v>0.36</v>
      </c>
      <c r="G310" s="86">
        <f t="shared" si="9"/>
        <v>0.36</v>
      </c>
      <c r="H310" s="11"/>
      <c r="I310" s="11" t="s">
        <v>29</v>
      </c>
      <c r="J310" s="21" t="s">
        <v>18</v>
      </c>
      <c r="K310" s="21" t="s">
        <v>18</v>
      </c>
    </row>
    <row r="311" spans="2:11" ht="23.25" customHeight="1">
      <c r="B311" s="7" t="s">
        <v>635</v>
      </c>
      <c r="C311" s="22" t="s">
        <v>636</v>
      </c>
      <c r="D311" s="23" t="s">
        <v>637</v>
      </c>
      <c r="E311" s="19">
        <v>0</v>
      </c>
      <c r="F311" s="19">
        <v>1.36</v>
      </c>
      <c r="G311" s="19">
        <f t="shared" si="9"/>
        <v>1.36</v>
      </c>
      <c r="H311" s="37"/>
      <c r="I311" s="16" t="s">
        <v>17</v>
      </c>
      <c r="J311" s="21" t="s">
        <v>18</v>
      </c>
      <c r="K311" s="21" t="s">
        <v>18</v>
      </c>
    </row>
    <row r="312" spans="2:11" ht="15" customHeight="1">
      <c r="B312" s="27"/>
      <c r="C312" s="28"/>
      <c r="D312" s="29"/>
      <c r="E312" s="19">
        <v>1.36</v>
      </c>
      <c r="F312" s="19">
        <v>2.46</v>
      </c>
      <c r="G312" s="19">
        <f t="shared" si="9"/>
        <v>1.0999999999999999</v>
      </c>
      <c r="H312" s="37"/>
      <c r="I312" s="16" t="s">
        <v>39</v>
      </c>
      <c r="J312" s="21" t="s">
        <v>18</v>
      </c>
      <c r="K312" s="21" t="s">
        <v>18</v>
      </c>
    </row>
    <row r="313" spans="2:11" ht="22.5">
      <c r="B313" s="17" t="s">
        <v>638</v>
      </c>
      <c r="C313" s="17" t="s">
        <v>639</v>
      </c>
      <c r="D313" s="18" t="s">
        <v>640</v>
      </c>
      <c r="E313" s="19">
        <v>0</v>
      </c>
      <c r="F313" s="19">
        <v>0.59</v>
      </c>
      <c r="G313" s="19">
        <f t="shared" si="9"/>
        <v>0.59</v>
      </c>
      <c r="H313" s="37"/>
      <c r="I313" s="16" t="s">
        <v>17</v>
      </c>
      <c r="J313" s="21" t="s">
        <v>18</v>
      </c>
      <c r="K313" s="21" t="s">
        <v>18</v>
      </c>
    </row>
    <row r="314" spans="2:11" ht="22.5">
      <c r="B314" s="17" t="s">
        <v>641</v>
      </c>
      <c r="C314" s="17" t="s">
        <v>642</v>
      </c>
      <c r="D314" s="18" t="s">
        <v>643</v>
      </c>
      <c r="E314" s="19">
        <v>0</v>
      </c>
      <c r="F314" s="19">
        <v>0.71</v>
      </c>
      <c r="G314" s="19">
        <f t="shared" si="9"/>
        <v>0.71</v>
      </c>
      <c r="H314" s="37"/>
      <c r="I314" s="16" t="s">
        <v>39</v>
      </c>
      <c r="J314" s="21" t="s">
        <v>18</v>
      </c>
      <c r="K314" s="21" t="s">
        <v>18</v>
      </c>
    </row>
    <row r="315" spans="2:11" ht="26.25" customHeight="1">
      <c r="B315" s="16" t="s">
        <v>644</v>
      </c>
      <c r="C315" s="17" t="s">
        <v>645</v>
      </c>
      <c r="D315" s="18" t="s">
        <v>646</v>
      </c>
      <c r="E315" s="19">
        <v>0</v>
      </c>
      <c r="F315" s="19">
        <v>1.2</v>
      </c>
      <c r="G315" s="19">
        <f t="shared" si="9"/>
        <v>1.2</v>
      </c>
      <c r="H315" s="37"/>
      <c r="I315" s="16" t="s">
        <v>17</v>
      </c>
      <c r="J315" s="21" t="s">
        <v>18</v>
      </c>
      <c r="K315" s="21" t="s">
        <v>18</v>
      </c>
    </row>
    <row r="316" spans="2:11" ht="22.5">
      <c r="B316" s="17" t="s">
        <v>647</v>
      </c>
      <c r="C316" s="17" t="s">
        <v>648</v>
      </c>
      <c r="D316" s="18" t="s">
        <v>649</v>
      </c>
      <c r="E316" s="19">
        <v>0</v>
      </c>
      <c r="F316" s="19">
        <v>0.78</v>
      </c>
      <c r="G316" s="19">
        <f t="shared" si="9"/>
        <v>0.78</v>
      </c>
      <c r="H316" s="37"/>
      <c r="I316" s="16" t="s">
        <v>17</v>
      </c>
      <c r="J316" s="21" t="s">
        <v>18</v>
      </c>
      <c r="K316" s="21" t="s">
        <v>18</v>
      </c>
    </row>
    <row r="317" spans="2:11" ht="15" customHeight="1">
      <c r="B317" s="16" t="s">
        <v>650</v>
      </c>
      <c r="C317" s="17" t="s">
        <v>651</v>
      </c>
      <c r="D317" s="18" t="s">
        <v>652</v>
      </c>
      <c r="E317" s="19">
        <v>0</v>
      </c>
      <c r="F317" s="19">
        <v>1</v>
      </c>
      <c r="G317" s="19">
        <f t="shared" si="9"/>
        <v>1</v>
      </c>
      <c r="H317" s="37"/>
      <c r="I317" s="16" t="s">
        <v>39</v>
      </c>
      <c r="J317" s="21" t="s">
        <v>18</v>
      </c>
      <c r="K317" s="21" t="s">
        <v>18</v>
      </c>
    </row>
    <row r="318" spans="2:11" ht="25.5" customHeight="1">
      <c r="B318" s="16" t="s">
        <v>653</v>
      </c>
      <c r="C318" s="17" t="s">
        <v>654</v>
      </c>
      <c r="D318" s="18" t="s">
        <v>655</v>
      </c>
      <c r="E318" s="19">
        <v>0</v>
      </c>
      <c r="F318" s="19">
        <v>1.73</v>
      </c>
      <c r="G318" s="19">
        <f t="shared" si="9"/>
        <v>1.73</v>
      </c>
      <c r="H318" s="37"/>
      <c r="I318" s="16" t="s">
        <v>17</v>
      </c>
      <c r="J318" s="21" t="s">
        <v>18</v>
      </c>
      <c r="K318" s="21" t="s">
        <v>18</v>
      </c>
    </row>
    <row r="319" spans="2:11" ht="27" customHeight="1">
      <c r="B319" s="16" t="s">
        <v>656</v>
      </c>
      <c r="C319" s="36" t="s">
        <v>657</v>
      </c>
      <c r="D319" s="18" t="s">
        <v>658</v>
      </c>
      <c r="E319" s="20">
        <v>0</v>
      </c>
      <c r="F319" s="20">
        <v>2.62</v>
      </c>
      <c r="G319" s="20">
        <f t="shared" si="9"/>
        <v>2.62</v>
      </c>
      <c r="H319" s="37"/>
      <c r="I319" s="16" t="s">
        <v>17</v>
      </c>
      <c r="J319" s="21" t="s">
        <v>18</v>
      </c>
      <c r="K319" s="21" t="s">
        <v>18</v>
      </c>
    </row>
    <row r="320" spans="2:11">
      <c r="B320" s="7" t="s">
        <v>659</v>
      </c>
      <c r="C320" s="22" t="s">
        <v>660</v>
      </c>
      <c r="D320" s="23" t="s">
        <v>661</v>
      </c>
      <c r="E320" s="19">
        <v>0</v>
      </c>
      <c r="F320" s="19">
        <v>0.13</v>
      </c>
      <c r="G320" s="19">
        <f t="shared" si="9"/>
        <v>0.13</v>
      </c>
      <c r="H320" s="37"/>
      <c r="I320" s="16" t="s">
        <v>29</v>
      </c>
      <c r="J320" s="21" t="s">
        <v>18</v>
      </c>
      <c r="K320" s="21" t="s">
        <v>18</v>
      </c>
    </row>
    <row r="321" spans="2:11" ht="15" customHeight="1">
      <c r="B321" s="67"/>
      <c r="C321" s="28"/>
      <c r="D321" s="29"/>
      <c r="E321" s="19">
        <v>0.13</v>
      </c>
      <c r="F321" s="19">
        <v>3.02</v>
      </c>
      <c r="G321" s="19">
        <f t="shared" si="9"/>
        <v>2.89</v>
      </c>
      <c r="H321" s="37"/>
      <c r="I321" s="16" t="s">
        <v>39</v>
      </c>
      <c r="J321" s="21" t="s">
        <v>18</v>
      </c>
      <c r="K321" s="21" t="s">
        <v>18</v>
      </c>
    </row>
    <row r="322" spans="2:11" ht="22.5">
      <c r="B322" s="17" t="s">
        <v>662</v>
      </c>
      <c r="C322" s="17" t="s">
        <v>663</v>
      </c>
      <c r="D322" s="18" t="s">
        <v>664</v>
      </c>
      <c r="E322" s="19">
        <v>0</v>
      </c>
      <c r="F322" s="19">
        <v>1.59</v>
      </c>
      <c r="G322" s="19">
        <f t="shared" si="9"/>
        <v>1.59</v>
      </c>
      <c r="H322" s="37"/>
      <c r="I322" s="16" t="s">
        <v>17</v>
      </c>
      <c r="J322" s="21" t="s">
        <v>18</v>
      </c>
      <c r="K322" s="21" t="s">
        <v>18</v>
      </c>
    </row>
    <row r="323" spans="2:11" ht="22.5">
      <c r="B323" s="17" t="s">
        <v>665</v>
      </c>
      <c r="C323" s="17" t="s">
        <v>666</v>
      </c>
      <c r="D323" s="18" t="s">
        <v>667</v>
      </c>
      <c r="E323" s="19">
        <v>0</v>
      </c>
      <c r="F323" s="19">
        <v>0.9</v>
      </c>
      <c r="G323" s="19">
        <f t="shared" si="9"/>
        <v>0.9</v>
      </c>
      <c r="H323" s="37"/>
      <c r="I323" s="16" t="s">
        <v>17</v>
      </c>
      <c r="J323" s="21" t="s">
        <v>18</v>
      </c>
      <c r="K323" s="21" t="s">
        <v>18</v>
      </c>
    </row>
    <row r="324" spans="2:11" ht="22.5" customHeight="1">
      <c r="B324" s="16" t="s">
        <v>668</v>
      </c>
      <c r="C324" s="17" t="s">
        <v>669</v>
      </c>
      <c r="D324" s="18" t="s">
        <v>670</v>
      </c>
      <c r="E324" s="19">
        <v>0</v>
      </c>
      <c r="F324" s="19">
        <v>2.9</v>
      </c>
      <c r="G324" s="19">
        <f t="shared" si="9"/>
        <v>2.9</v>
      </c>
      <c r="H324" s="37"/>
      <c r="I324" s="16" t="s">
        <v>17</v>
      </c>
      <c r="J324" s="21" t="s">
        <v>18</v>
      </c>
      <c r="K324" s="21" t="s">
        <v>18</v>
      </c>
    </row>
    <row r="325" spans="2:11" ht="24" customHeight="1">
      <c r="B325" s="7" t="s">
        <v>671</v>
      </c>
      <c r="C325" s="22" t="s">
        <v>672</v>
      </c>
      <c r="D325" s="23" t="s">
        <v>673</v>
      </c>
      <c r="E325" s="19">
        <v>0</v>
      </c>
      <c r="F325" s="19">
        <v>1.04</v>
      </c>
      <c r="G325" s="19">
        <f t="shared" si="9"/>
        <v>1.04</v>
      </c>
      <c r="H325" s="37"/>
      <c r="I325" s="16" t="s">
        <v>17</v>
      </c>
      <c r="J325" s="21" t="s">
        <v>18</v>
      </c>
      <c r="K325" s="21" t="s">
        <v>18</v>
      </c>
    </row>
    <row r="326" spans="2:11" ht="15" customHeight="1">
      <c r="B326" s="27"/>
      <c r="C326" s="28"/>
      <c r="D326" s="29"/>
      <c r="E326" s="19">
        <v>1.04</v>
      </c>
      <c r="F326" s="19">
        <v>1.76</v>
      </c>
      <c r="G326" s="19">
        <f t="shared" si="9"/>
        <v>0.72</v>
      </c>
      <c r="H326" s="37"/>
      <c r="I326" s="16" t="s">
        <v>39</v>
      </c>
      <c r="J326" s="21" t="s">
        <v>18</v>
      </c>
      <c r="K326" s="21" t="s">
        <v>18</v>
      </c>
    </row>
    <row r="327" spans="2:11" ht="22.5">
      <c r="B327" s="17" t="s">
        <v>674</v>
      </c>
      <c r="C327" s="17" t="s">
        <v>675</v>
      </c>
      <c r="D327" s="18" t="s">
        <v>676</v>
      </c>
      <c r="E327" s="19">
        <v>0</v>
      </c>
      <c r="F327" s="19">
        <v>0.56999999999999995</v>
      </c>
      <c r="G327" s="19">
        <f t="shared" si="9"/>
        <v>0.56999999999999995</v>
      </c>
      <c r="H327" s="37"/>
      <c r="I327" s="16" t="s">
        <v>17</v>
      </c>
      <c r="J327" s="21" t="s">
        <v>18</v>
      </c>
      <c r="K327" s="21" t="s">
        <v>18</v>
      </c>
    </row>
    <row r="328" spans="2:11" ht="24" customHeight="1">
      <c r="B328" s="7" t="s">
        <v>677</v>
      </c>
      <c r="C328" s="22" t="s">
        <v>678</v>
      </c>
      <c r="D328" s="23" t="s">
        <v>679</v>
      </c>
      <c r="E328" s="19">
        <v>0</v>
      </c>
      <c r="F328" s="19">
        <v>0.92</v>
      </c>
      <c r="G328" s="19">
        <f t="shared" si="9"/>
        <v>0.92</v>
      </c>
      <c r="H328" s="37"/>
      <c r="I328" s="16" t="s">
        <v>17</v>
      </c>
      <c r="J328" s="21" t="s">
        <v>18</v>
      </c>
      <c r="K328" s="21" t="s">
        <v>18</v>
      </c>
    </row>
    <row r="329" spans="2:11">
      <c r="B329" s="27"/>
      <c r="C329" s="28"/>
      <c r="D329" s="29"/>
      <c r="E329" s="19">
        <v>0.92</v>
      </c>
      <c r="F329" s="19">
        <v>1.02</v>
      </c>
      <c r="G329" s="19">
        <f t="shared" si="9"/>
        <v>9.9999999999999978E-2</v>
      </c>
      <c r="H329" s="37"/>
      <c r="I329" s="16" t="s">
        <v>29</v>
      </c>
      <c r="J329" s="21" t="s">
        <v>18</v>
      </c>
      <c r="K329" s="21" t="s">
        <v>18</v>
      </c>
    </row>
    <row r="330" spans="2:11" ht="22.5">
      <c r="B330" s="17" t="s">
        <v>680</v>
      </c>
      <c r="C330" s="17" t="s">
        <v>681</v>
      </c>
      <c r="D330" s="18" t="s">
        <v>682</v>
      </c>
      <c r="E330" s="19">
        <v>0</v>
      </c>
      <c r="F330" s="19">
        <v>1.02</v>
      </c>
      <c r="G330" s="19">
        <f t="shared" si="9"/>
        <v>1.02</v>
      </c>
      <c r="H330" s="37"/>
      <c r="I330" s="16" t="s">
        <v>17</v>
      </c>
      <c r="J330" s="21" t="s">
        <v>18</v>
      </c>
      <c r="K330" s="21" t="s">
        <v>18</v>
      </c>
    </row>
    <row r="331" spans="2:11" ht="22.5">
      <c r="B331" s="17" t="s">
        <v>683</v>
      </c>
      <c r="C331" s="17" t="s">
        <v>684</v>
      </c>
      <c r="D331" s="18" t="s">
        <v>685</v>
      </c>
      <c r="E331" s="19">
        <v>0</v>
      </c>
      <c r="F331" s="19">
        <v>0.72</v>
      </c>
      <c r="G331" s="19">
        <f t="shared" si="9"/>
        <v>0.72</v>
      </c>
      <c r="H331" s="37"/>
      <c r="I331" s="16" t="s">
        <v>17</v>
      </c>
      <c r="J331" s="21" t="s">
        <v>18</v>
      </c>
      <c r="K331" s="21" t="s">
        <v>18</v>
      </c>
    </row>
    <row r="332" spans="2:11" ht="22.5">
      <c r="B332" s="17" t="s">
        <v>686</v>
      </c>
      <c r="C332" s="17" t="s">
        <v>687</v>
      </c>
      <c r="D332" s="18" t="s">
        <v>688</v>
      </c>
      <c r="E332" s="19">
        <v>0</v>
      </c>
      <c r="F332" s="19">
        <v>0.34</v>
      </c>
      <c r="G332" s="19">
        <f t="shared" si="9"/>
        <v>0.34</v>
      </c>
      <c r="H332" s="37"/>
      <c r="I332" s="16" t="s">
        <v>17</v>
      </c>
      <c r="J332" s="21" t="s">
        <v>18</v>
      </c>
      <c r="K332" s="21" t="s">
        <v>18</v>
      </c>
    </row>
    <row r="333" spans="2:11" ht="22.5">
      <c r="B333" s="17" t="s">
        <v>689</v>
      </c>
      <c r="C333" s="17" t="s">
        <v>690</v>
      </c>
      <c r="D333" s="18" t="s">
        <v>691</v>
      </c>
      <c r="E333" s="19">
        <v>0</v>
      </c>
      <c r="F333" s="19">
        <v>0.75</v>
      </c>
      <c r="G333" s="19">
        <f t="shared" si="9"/>
        <v>0.75</v>
      </c>
      <c r="H333" s="37"/>
      <c r="I333" s="16" t="s">
        <v>17</v>
      </c>
      <c r="J333" s="21" t="s">
        <v>18</v>
      </c>
      <c r="K333" s="21" t="s">
        <v>18</v>
      </c>
    </row>
    <row r="334" spans="2:11" ht="22.5">
      <c r="B334" s="17" t="s">
        <v>692</v>
      </c>
      <c r="C334" s="31" t="s">
        <v>693</v>
      </c>
      <c r="D334" s="32" t="s">
        <v>694</v>
      </c>
      <c r="E334" s="24">
        <v>0</v>
      </c>
      <c r="F334" s="24">
        <v>1.5</v>
      </c>
      <c r="G334" s="24">
        <f t="shared" si="9"/>
        <v>1.5</v>
      </c>
      <c r="H334" s="37"/>
      <c r="I334" s="11" t="s">
        <v>17</v>
      </c>
      <c r="J334" s="21" t="s">
        <v>18</v>
      </c>
      <c r="K334" s="21" t="s">
        <v>18</v>
      </c>
    </row>
    <row r="335" spans="2:11">
      <c r="B335" s="25" t="s">
        <v>695</v>
      </c>
      <c r="C335" s="17" t="s">
        <v>696</v>
      </c>
      <c r="D335" s="18" t="s">
        <v>697</v>
      </c>
      <c r="E335" s="24">
        <v>0</v>
      </c>
      <c r="F335" s="24">
        <v>0.14000000000000001</v>
      </c>
      <c r="G335" s="24">
        <f t="shared" si="9"/>
        <v>0.14000000000000001</v>
      </c>
      <c r="H335" s="37"/>
      <c r="I335" s="11" t="s">
        <v>29</v>
      </c>
      <c r="J335" s="21" t="s">
        <v>18</v>
      </c>
      <c r="K335" s="21" t="s">
        <v>18</v>
      </c>
    </row>
    <row r="336" spans="2:11">
      <c r="B336" s="31" t="s">
        <v>698</v>
      </c>
      <c r="C336" s="109"/>
      <c r="D336" s="66" t="s">
        <v>699</v>
      </c>
      <c r="E336" s="46">
        <v>0</v>
      </c>
      <c r="F336" s="24">
        <v>0.21</v>
      </c>
      <c r="G336" s="24">
        <f>F336-E336</f>
        <v>0.21</v>
      </c>
      <c r="H336" s="25">
        <v>1050</v>
      </c>
      <c r="I336" s="11" t="s">
        <v>29</v>
      </c>
      <c r="J336" s="21" t="s">
        <v>18</v>
      </c>
      <c r="K336" s="21" t="s">
        <v>18</v>
      </c>
    </row>
    <row r="338" spans="1:11">
      <c r="A338" s="77"/>
      <c r="B338" s="78" t="s">
        <v>700</v>
      </c>
      <c r="C338" s="79"/>
      <c r="D338" s="79"/>
      <c r="E338" s="79"/>
      <c r="F338" s="79"/>
      <c r="G338" s="80">
        <f>SUM(G304:G336)</f>
        <v>48.910000000000011</v>
      </c>
    </row>
    <row r="339" spans="1:11">
      <c r="A339" s="81"/>
      <c r="B339" s="82" t="s">
        <v>131</v>
      </c>
      <c r="C339" s="79"/>
      <c r="D339" s="79"/>
      <c r="E339" s="79"/>
      <c r="F339" s="79"/>
      <c r="G339" s="83">
        <f>SUMIF(I304:I336,"melnais",G304:G336)</f>
        <v>0.94</v>
      </c>
    </row>
    <row r="340" spans="1:11">
      <c r="A340" s="81"/>
      <c r="B340" s="82" t="s">
        <v>132</v>
      </c>
      <c r="C340" s="79"/>
      <c r="D340" s="79"/>
      <c r="E340" s="79"/>
      <c r="F340" s="79"/>
      <c r="G340" s="83">
        <f>SUMIF(I304:I336,"grants (šķembas)",G304:G336)</f>
        <v>40.830000000000005</v>
      </c>
    </row>
    <row r="341" spans="1:11">
      <c r="A341" s="81"/>
      <c r="B341" s="82" t="s">
        <v>133</v>
      </c>
      <c r="C341" s="79"/>
      <c r="D341" s="79"/>
      <c r="E341" s="79"/>
      <c r="F341" s="79"/>
      <c r="G341" s="83">
        <f>SUMIF(I304:I336,"bruģis",G304:G336)</f>
        <v>0</v>
      </c>
    </row>
    <row r="342" spans="1:11">
      <c r="A342" s="81"/>
      <c r="B342" s="82" t="s">
        <v>39</v>
      </c>
      <c r="C342" s="79"/>
      <c r="D342" s="79"/>
      <c r="E342" s="79"/>
      <c r="F342" s="79"/>
      <c r="G342" s="83">
        <f>SUMIF(I304:I336,"bez seguma",G304:G336)</f>
        <v>7.14</v>
      </c>
    </row>
    <row r="344" spans="1:11">
      <c r="B344" s="4" t="s">
        <v>701</v>
      </c>
    </row>
    <row r="345" spans="1:11" ht="15" customHeight="1">
      <c r="B345" s="8" t="s">
        <v>2</v>
      </c>
      <c r="C345" s="8" t="s">
        <v>3</v>
      </c>
      <c r="D345" s="8"/>
      <c r="E345" s="84" t="s">
        <v>4</v>
      </c>
      <c r="F345" s="84"/>
      <c r="G345" s="84"/>
      <c r="H345" s="84"/>
      <c r="I345" s="84"/>
      <c r="J345" s="8" t="s">
        <v>5</v>
      </c>
      <c r="K345" s="8" t="s">
        <v>6</v>
      </c>
    </row>
    <row r="346" spans="1:11">
      <c r="B346" s="8"/>
      <c r="C346" s="8"/>
      <c r="D346" s="8"/>
      <c r="E346" s="8" t="s">
        <v>7</v>
      </c>
      <c r="F346" s="8"/>
      <c r="G346" s="8"/>
      <c r="H346" s="8"/>
      <c r="I346" s="8"/>
      <c r="J346" s="10"/>
      <c r="K346" s="10"/>
    </row>
    <row r="347" spans="1:11">
      <c r="B347" s="8"/>
      <c r="C347" s="8"/>
      <c r="D347" s="8"/>
      <c r="E347" s="8" t="s">
        <v>8</v>
      </c>
      <c r="F347" s="8"/>
      <c r="G347" s="8" t="s">
        <v>9</v>
      </c>
      <c r="H347" s="8" t="s">
        <v>10</v>
      </c>
      <c r="I347" s="8" t="s">
        <v>11</v>
      </c>
      <c r="J347" s="10"/>
      <c r="K347" s="10"/>
    </row>
    <row r="348" spans="1:11" ht="58.5" customHeight="1">
      <c r="B348" s="8"/>
      <c r="C348" s="8"/>
      <c r="D348" s="8"/>
      <c r="E348" s="11" t="s">
        <v>12</v>
      </c>
      <c r="F348" s="11" t="s">
        <v>13</v>
      </c>
      <c r="G348" s="8"/>
      <c r="H348" s="8"/>
      <c r="I348" s="8"/>
      <c r="J348" s="10"/>
      <c r="K348" s="10"/>
    </row>
    <row r="349" spans="1:11">
      <c r="B349" s="13">
        <v>1</v>
      </c>
      <c r="C349" s="14">
        <v>2</v>
      </c>
      <c r="D349" s="14"/>
      <c r="E349" s="13">
        <v>3</v>
      </c>
      <c r="F349" s="13">
        <v>4</v>
      </c>
      <c r="G349" s="13">
        <v>5</v>
      </c>
      <c r="H349" s="13">
        <v>6</v>
      </c>
      <c r="I349" s="13">
        <v>7</v>
      </c>
      <c r="J349" s="13">
        <v>20</v>
      </c>
      <c r="K349" s="13">
        <v>21</v>
      </c>
    </row>
    <row r="350" spans="1:11">
      <c r="B350" s="7" t="s">
        <v>702</v>
      </c>
      <c r="C350" s="22" t="s">
        <v>703</v>
      </c>
      <c r="D350" s="23" t="s">
        <v>704</v>
      </c>
      <c r="E350" s="85">
        <v>0</v>
      </c>
      <c r="F350" s="85">
        <v>0.373</v>
      </c>
      <c r="G350" s="85">
        <f t="shared" ref="G350:G397" si="10">F350-E350</f>
        <v>0.373</v>
      </c>
      <c r="H350" s="37"/>
      <c r="I350" s="16" t="s">
        <v>29</v>
      </c>
      <c r="J350" s="21" t="s">
        <v>22</v>
      </c>
      <c r="K350" s="21" t="s">
        <v>22</v>
      </c>
    </row>
    <row r="351" spans="1:11" ht="22.5">
      <c r="B351" s="67"/>
      <c r="C351" s="28"/>
      <c r="D351" s="29"/>
      <c r="E351" s="85">
        <v>0.373</v>
      </c>
      <c r="F351" s="85">
        <v>7.26</v>
      </c>
      <c r="G351" s="85">
        <f t="shared" si="10"/>
        <v>6.8869999999999996</v>
      </c>
      <c r="H351" s="37"/>
      <c r="I351" s="16" t="s">
        <v>17</v>
      </c>
      <c r="J351" s="21" t="s">
        <v>22</v>
      </c>
      <c r="K351" s="21" t="s">
        <v>22</v>
      </c>
    </row>
    <row r="352" spans="1:11" ht="22.5">
      <c r="B352" s="17" t="s">
        <v>705</v>
      </c>
      <c r="C352" s="17" t="s">
        <v>706</v>
      </c>
      <c r="D352" s="18" t="s">
        <v>707</v>
      </c>
      <c r="E352" s="85">
        <v>0</v>
      </c>
      <c r="F352" s="85">
        <v>2.87</v>
      </c>
      <c r="G352" s="85">
        <f t="shared" si="10"/>
        <v>2.87</v>
      </c>
      <c r="H352" s="37"/>
      <c r="I352" s="16" t="s">
        <v>17</v>
      </c>
      <c r="J352" s="21" t="s">
        <v>22</v>
      </c>
      <c r="K352" s="21" t="s">
        <v>22</v>
      </c>
    </row>
    <row r="353" spans="2:11" ht="22.5">
      <c r="B353" s="16" t="s">
        <v>708</v>
      </c>
      <c r="C353" s="17" t="s">
        <v>709</v>
      </c>
      <c r="D353" s="18" t="s">
        <v>710</v>
      </c>
      <c r="E353" s="85">
        <v>0</v>
      </c>
      <c r="F353" s="85">
        <v>1.92</v>
      </c>
      <c r="G353" s="85">
        <f t="shared" si="10"/>
        <v>1.92</v>
      </c>
      <c r="H353" s="37"/>
      <c r="I353" s="16" t="s">
        <v>17</v>
      </c>
      <c r="J353" s="21" t="s">
        <v>18</v>
      </c>
      <c r="K353" s="21" t="s">
        <v>18</v>
      </c>
    </row>
    <row r="354" spans="2:11" ht="22.5">
      <c r="B354" s="7" t="s">
        <v>711</v>
      </c>
      <c r="C354" s="22" t="s">
        <v>712</v>
      </c>
      <c r="D354" s="23" t="s">
        <v>713</v>
      </c>
      <c r="E354" s="85">
        <v>0</v>
      </c>
      <c r="F354" s="85">
        <v>0.19</v>
      </c>
      <c r="G354" s="85">
        <f t="shared" si="10"/>
        <v>0.19</v>
      </c>
      <c r="H354" s="37"/>
      <c r="I354" s="16" t="s">
        <v>17</v>
      </c>
      <c r="J354" s="21" t="s">
        <v>22</v>
      </c>
      <c r="K354" s="21" t="s">
        <v>22</v>
      </c>
    </row>
    <row r="355" spans="2:11">
      <c r="B355" s="27"/>
      <c r="C355" s="28"/>
      <c r="D355" s="29"/>
      <c r="E355" s="85">
        <v>0.19</v>
      </c>
      <c r="F355" s="85">
        <v>0.53</v>
      </c>
      <c r="G355" s="85">
        <f t="shared" si="10"/>
        <v>0.34</v>
      </c>
      <c r="H355" s="37"/>
      <c r="I355" s="16" t="s">
        <v>29</v>
      </c>
      <c r="J355" s="21" t="s">
        <v>22</v>
      </c>
      <c r="K355" s="21" t="s">
        <v>22</v>
      </c>
    </row>
    <row r="356" spans="2:11" ht="22.5">
      <c r="B356" s="27"/>
      <c r="C356" s="28"/>
      <c r="D356" s="29"/>
      <c r="E356" s="85">
        <v>0.53</v>
      </c>
      <c r="F356" s="85">
        <v>0.76</v>
      </c>
      <c r="G356" s="85">
        <f t="shared" si="10"/>
        <v>0.22999999999999998</v>
      </c>
      <c r="H356" s="37"/>
      <c r="I356" s="16" t="s">
        <v>17</v>
      </c>
      <c r="J356" s="21" t="s">
        <v>22</v>
      </c>
      <c r="K356" s="21" t="s">
        <v>22</v>
      </c>
    </row>
    <row r="357" spans="2:11" ht="22.5">
      <c r="B357" s="17" t="s">
        <v>714</v>
      </c>
      <c r="C357" s="17" t="s">
        <v>715</v>
      </c>
      <c r="D357" s="18" t="s">
        <v>716</v>
      </c>
      <c r="E357" s="85">
        <v>0</v>
      </c>
      <c r="F357" s="85">
        <v>0.6</v>
      </c>
      <c r="G357" s="85">
        <f t="shared" si="10"/>
        <v>0.6</v>
      </c>
      <c r="H357" s="37"/>
      <c r="I357" s="16" t="s">
        <v>17</v>
      </c>
      <c r="J357" s="21" t="s">
        <v>18</v>
      </c>
      <c r="K357" s="21" t="s">
        <v>18</v>
      </c>
    </row>
    <row r="358" spans="2:11" ht="22.5">
      <c r="B358" s="16" t="s">
        <v>717</v>
      </c>
      <c r="C358" s="17" t="s">
        <v>718</v>
      </c>
      <c r="D358" s="18" t="s">
        <v>719</v>
      </c>
      <c r="E358" s="85">
        <v>0</v>
      </c>
      <c r="F358" s="85">
        <v>5.46</v>
      </c>
      <c r="G358" s="85">
        <f t="shared" si="10"/>
        <v>5.46</v>
      </c>
      <c r="H358" s="37"/>
      <c r="I358" s="16" t="s">
        <v>17</v>
      </c>
      <c r="J358" s="21" t="s">
        <v>18</v>
      </c>
      <c r="K358" s="21" t="s">
        <v>18</v>
      </c>
    </row>
    <row r="359" spans="2:11" ht="22.5">
      <c r="B359" s="17" t="s">
        <v>720</v>
      </c>
      <c r="C359" s="17" t="s">
        <v>721</v>
      </c>
      <c r="D359" s="18" t="s">
        <v>722</v>
      </c>
      <c r="E359" s="85">
        <v>0</v>
      </c>
      <c r="F359" s="85">
        <v>2.2000000000000002</v>
      </c>
      <c r="G359" s="85">
        <f t="shared" si="10"/>
        <v>2.2000000000000002</v>
      </c>
      <c r="H359" s="37"/>
      <c r="I359" s="16" t="s">
        <v>17</v>
      </c>
      <c r="J359" s="21" t="s">
        <v>18</v>
      </c>
      <c r="K359" s="21" t="s">
        <v>18</v>
      </c>
    </row>
    <row r="360" spans="2:11" ht="22.5">
      <c r="B360" s="16" t="s">
        <v>723</v>
      </c>
      <c r="C360" s="17" t="s">
        <v>724</v>
      </c>
      <c r="D360" s="18" t="s">
        <v>725</v>
      </c>
      <c r="E360" s="85">
        <v>0</v>
      </c>
      <c r="F360" s="85">
        <v>0.9</v>
      </c>
      <c r="G360" s="85">
        <f t="shared" si="10"/>
        <v>0.9</v>
      </c>
      <c r="H360" s="37"/>
      <c r="I360" s="16" t="s">
        <v>17</v>
      </c>
      <c r="J360" s="21" t="s">
        <v>18</v>
      </c>
      <c r="K360" s="21" t="s">
        <v>18</v>
      </c>
    </row>
    <row r="361" spans="2:11" ht="22.5">
      <c r="B361" s="16" t="s">
        <v>726</v>
      </c>
      <c r="C361" s="17" t="s">
        <v>727</v>
      </c>
      <c r="D361" s="18" t="s">
        <v>728</v>
      </c>
      <c r="E361" s="85">
        <v>0</v>
      </c>
      <c r="F361" s="85">
        <v>2.4300000000000002</v>
      </c>
      <c r="G361" s="85">
        <f t="shared" si="10"/>
        <v>2.4300000000000002</v>
      </c>
      <c r="H361" s="37"/>
      <c r="I361" s="16" t="s">
        <v>17</v>
      </c>
      <c r="J361" s="21" t="s">
        <v>18</v>
      </c>
      <c r="K361" s="21" t="s">
        <v>18</v>
      </c>
    </row>
    <row r="362" spans="2:11">
      <c r="B362" s="7" t="s">
        <v>729</v>
      </c>
      <c r="C362" s="22" t="s">
        <v>730</v>
      </c>
      <c r="D362" s="23" t="s">
        <v>731</v>
      </c>
      <c r="E362" s="85">
        <v>0</v>
      </c>
      <c r="F362" s="85">
        <v>0.17499999999999999</v>
      </c>
      <c r="G362" s="85">
        <f t="shared" si="10"/>
        <v>0.17499999999999999</v>
      </c>
      <c r="H362" s="37"/>
      <c r="I362" s="16" t="s">
        <v>29</v>
      </c>
      <c r="J362" s="21" t="s">
        <v>18</v>
      </c>
      <c r="K362" s="21" t="s">
        <v>18</v>
      </c>
    </row>
    <row r="363" spans="2:11" ht="22.5">
      <c r="B363" s="33"/>
      <c r="C363" s="34"/>
      <c r="D363" s="35"/>
      <c r="E363" s="85">
        <v>0.17499999999999999</v>
      </c>
      <c r="F363" s="85">
        <v>0.45500000000000002</v>
      </c>
      <c r="G363" s="85">
        <f t="shared" si="10"/>
        <v>0.28000000000000003</v>
      </c>
      <c r="H363" s="37"/>
      <c r="I363" s="16" t="s">
        <v>17</v>
      </c>
      <c r="J363" s="21" t="s">
        <v>18</v>
      </c>
      <c r="K363" s="21" t="s">
        <v>18</v>
      </c>
    </row>
    <row r="364" spans="2:11" ht="22.5">
      <c r="B364" s="16" t="s">
        <v>732</v>
      </c>
      <c r="C364" s="17" t="s">
        <v>733</v>
      </c>
      <c r="D364" s="18" t="s">
        <v>734</v>
      </c>
      <c r="E364" s="85">
        <v>1</v>
      </c>
      <c r="F364" s="85">
        <v>5.04</v>
      </c>
      <c r="G364" s="85">
        <f t="shared" si="10"/>
        <v>4.04</v>
      </c>
      <c r="H364" s="37"/>
      <c r="I364" s="16" t="s">
        <v>17</v>
      </c>
      <c r="J364" s="21" t="s">
        <v>18</v>
      </c>
      <c r="K364" s="21" t="s">
        <v>18</v>
      </c>
    </row>
    <row r="365" spans="2:11">
      <c r="B365" s="7" t="s">
        <v>735</v>
      </c>
      <c r="C365" s="22" t="s">
        <v>736</v>
      </c>
      <c r="D365" s="23" t="s">
        <v>737</v>
      </c>
      <c r="E365" s="85">
        <v>0</v>
      </c>
      <c r="F365" s="85">
        <v>0.66</v>
      </c>
      <c r="G365" s="85">
        <f t="shared" si="10"/>
        <v>0.66</v>
      </c>
      <c r="H365" s="37"/>
      <c r="I365" s="16" t="s">
        <v>29</v>
      </c>
      <c r="J365" s="21" t="s">
        <v>22</v>
      </c>
      <c r="K365" s="21" t="s">
        <v>22</v>
      </c>
    </row>
    <row r="366" spans="2:11" ht="22.5">
      <c r="B366" s="27"/>
      <c r="C366" s="28"/>
      <c r="D366" s="29"/>
      <c r="E366" s="85">
        <v>0.66</v>
      </c>
      <c r="F366" s="85">
        <v>2.34</v>
      </c>
      <c r="G366" s="85">
        <f t="shared" si="10"/>
        <v>1.6799999999999997</v>
      </c>
      <c r="H366" s="37"/>
      <c r="I366" s="16" t="s">
        <v>17</v>
      </c>
      <c r="J366" s="21" t="s">
        <v>22</v>
      </c>
      <c r="K366" s="21" t="s">
        <v>22</v>
      </c>
    </row>
    <row r="367" spans="2:11" ht="22.5">
      <c r="B367" s="17" t="s">
        <v>738</v>
      </c>
      <c r="C367" s="17" t="s">
        <v>739</v>
      </c>
      <c r="D367" s="18" t="s">
        <v>740</v>
      </c>
      <c r="E367" s="85">
        <v>0</v>
      </c>
      <c r="F367" s="85">
        <v>0.6</v>
      </c>
      <c r="G367" s="85">
        <f t="shared" si="10"/>
        <v>0.6</v>
      </c>
      <c r="H367" s="37"/>
      <c r="I367" s="16" t="s">
        <v>17</v>
      </c>
      <c r="J367" s="21" t="s">
        <v>18</v>
      </c>
      <c r="K367" s="21" t="s">
        <v>18</v>
      </c>
    </row>
    <row r="368" spans="2:11" ht="22.5">
      <c r="B368" s="25" t="s">
        <v>741</v>
      </c>
      <c r="C368" s="31" t="s">
        <v>742</v>
      </c>
      <c r="D368" s="32" t="s">
        <v>743</v>
      </c>
      <c r="E368" s="86">
        <v>0</v>
      </c>
      <c r="F368" s="86">
        <v>0.11</v>
      </c>
      <c r="G368" s="86">
        <f t="shared" si="10"/>
        <v>0.11</v>
      </c>
      <c r="H368" s="37"/>
      <c r="I368" s="11" t="s">
        <v>17</v>
      </c>
      <c r="J368" s="21" t="s">
        <v>18</v>
      </c>
      <c r="K368" s="21" t="s">
        <v>18</v>
      </c>
    </row>
    <row r="369" spans="2:11" ht="22.5">
      <c r="B369" s="17" t="s">
        <v>744</v>
      </c>
      <c r="C369" s="17" t="s">
        <v>745</v>
      </c>
      <c r="D369" s="18" t="s">
        <v>746</v>
      </c>
      <c r="E369" s="19">
        <v>0</v>
      </c>
      <c r="F369" s="19">
        <v>0.42</v>
      </c>
      <c r="G369" s="19">
        <f t="shared" si="10"/>
        <v>0.42</v>
      </c>
      <c r="H369" s="37"/>
      <c r="I369" s="16" t="s">
        <v>17</v>
      </c>
      <c r="J369" s="21" t="s">
        <v>18</v>
      </c>
      <c r="K369" s="21" t="s">
        <v>18</v>
      </c>
    </row>
    <row r="370" spans="2:11" ht="22.5">
      <c r="B370" s="17" t="s">
        <v>747</v>
      </c>
      <c r="C370" s="17" t="s">
        <v>748</v>
      </c>
      <c r="D370" s="18" t="s">
        <v>749</v>
      </c>
      <c r="E370" s="19">
        <v>0</v>
      </c>
      <c r="F370" s="19">
        <v>0.26</v>
      </c>
      <c r="G370" s="19">
        <f t="shared" si="10"/>
        <v>0.26</v>
      </c>
      <c r="H370" s="37"/>
      <c r="I370" s="16" t="s">
        <v>17</v>
      </c>
      <c r="J370" s="21" t="s">
        <v>18</v>
      </c>
      <c r="K370" s="21" t="s">
        <v>18</v>
      </c>
    </row>
    <row r="371" spans="2:11" ht="22.5">
      <c r="B371" s="17" t="s">
        <v>750</v>
      </c>
      <c r="C371" s="17" t="s">
        <v>751</v>
      </c>
      <c r="D371" s="18" t="s">
        <v>752</v>
      </c>
      <c r="E371" s="19">
        <v>0</v>
      </c>
      <c r="F371" s="19">
        <v>1.02</v>
      </c>
      <c r="G371" s="19">
        <f t="shared" si="10"/>
        <v>1.02</v>
      </c>
      <c r="H371" s="37"/>
      <c r="I371" s="16" t="s">
        <v>17</v>
      </c>
      <c r="J371" s="21" t="s">
        <v>18</v>
      </c>
      <c r="K371" s="21" t="s">
        <v>18</v>
      </c>
    </row>
    <row r="372" spans="2:11" ht="22.5">
      <c r="B372" s="17" t="s">
        <v>753</v>
      </c>
      <c r="C372" s="17" t="s">
        <v>754</v>
      </c>
      <c r="D372" s="18" t="s">
        <v>755</v>
      </c>
      <c r="E372" s="19">
        <v>0</v>
      </c>
      <c r="F372" s="19">
        <v>2.3199999999999998</v>
      </c>
      <c r="G372" s="19">
        <f t="shared" si="10"/>
        <v>2.3199999999999998</v>
      </c>
      <c r="H372" s="37"/>
      <c r="I372" s="16" t="s">
        <v>17</v>
      </c>
      <c r="J372" s="21" t="s">
        <v>18</v>
      </c>
      <c r="K372" s="21" t="s">
        <v>18</v>
      </c>
    </row>
    <row r="373" spans="2:11" ht="22.5">
      <c r="B373" s="17" t="s">
        <v>756</v>
      </c>
      <c r="C373" s="17" t="s">
        <v>757</v>
      </c>
      <c r="D373" s="18" t="s">
        <v>758</v>
      </c>
      <c r="E373" s="19">
        <v>0</v>
      </c>
      <c r="F373" s="19">
        <v>1.85</v>
      </c>
      <c r="G373" s="19">
        <f t="shared" si="10"/>
        <v>1.85</v>
      </c>
      <c r="H373" s="37"/>
      <c r="I373" s="16" t="s">
        <v>17</v>
      </c>
      <c r="J373" s="21" t="s">
        <v>18</v>
      </c>
      <c r="K373" s="21" t="s">
        <v>18</v>
      </c>
    </row>
    <row r="374" spans="2:11" ht="22.5">
      <c r="B374" s="17" t="s">
        <v>759</v>
      </c>
      <c r="C374" s="17" t="s">
        <v>760</v>
      </c>
      <c r="D374" s="18" t="s">
        <v>761</v>
      </c>
      <c r="E374" s="19">
        <v>0</v>
      </c>
      <c r="F374" s="19">
        <v>0.5</v>
      </c>
      <c r="G374" s="19">
        <f t="shared" si="10"/>
        <v>0.5</v>
      </c>
      <c r="H374" s="37"/>
      <c r="I374" s="16" t="s">
        <v>17</v>
      </c>
      <c r="J374" s="21" t="s">
        <v>18</v>
      </c>
      <c r="K374" s="21" t="s">
        <v>18</v>
      </c>
    </row>
    <row r="375" spans="2:11" ht="22.5">
      <c r="B375" s="17" t="s">
        <v>762</v>
      </c>
      <c r="C375" s="17" t="s">
        <v>763</v>
      </c>
      <c r="D375" s="18" t="s">
        <v>764</v>
      </c>
      <c r="E375" s="19">
        <v>0</v>
      </c>
      <c r="F375" s="19">
        <v>1.1599999999999999</v>
      </c>
      <c r="G375" s="19">
        <f t="shared" si="10"/>
        <v>1.1599999999999999</v>
      </c>
      <c r="H375" s="37"/>
      <c r="I375" s="16" t="s">
        <v>17</v>
      </c>
      <c r="J375" s="21" t="s">
        <v>18</v>
      </c>
      <c r="K375" s="21" t="s">
        <v>18</v>
      </c>
    </row>
    <row r="376" spans="2:11" ht="22.5">
      <c r="B376" s="17" t="s">
        <v>765</v>
      </c>
      <c r="C376" s="17" t="s">
        <v>766</v>
      </c>
      <c r="D376" s="18" t="s">
        <v>767</v>
      </c>
      <c r="E376" s="19">
        <v>0</v>
      </c>
      <c r="F376" s="19">
        <v>2.0699999999999998</v>
      </c>
      <c r="G376" s="19">
        <f t="shared" si="10"/>
        <v>2.0699999999999998</v>
      </c>
      <c r="H376" s="37"/>
      <c r="I376" s="16" t="s">
        <v>17</v>
      </c>
      <c r="J376" s="21" t="s">
        <v>18</v>
      </c>
      <c r="K376" s="21" t="s">
        <v>18</v>
      </c>
    </row>
    <row r="377" spans="2:11" ht="22.5">
      <c r="B377" s="17" t="s">
        <v>768</v>
      </c>
      <c r="C377" s="17" t="s">
        <v>769</v>
      </c>
      <c r="D377" s="18" t="s">
        <v>770</v>
      </c>
      <c r="E377" s="19">
        <v>0</v>
      </c>
      <c r="F377" s="19">
        <v>0.4</v>
      </c>
      <c r="G377" s="19">
        <f t="shared" si="10"/>
        <v>0.4</v>
      </c>
      <c r="H377" s="37"/>
      <c r="I377" s="16" t="s">
        <v>17</v>
      </c>
      <c r="J377" s="21" t="s">
        <v>18</v>
      </c>
      <c r="K377" s="21" t="s">
        <v>18</v>
      </c>
    </row>
    <row r="378" spans="2:11" ht="22.5">
      <c r="B378" s="17" t="s">
        <v>771</v>
      </c>
      <c r="C378" s="17" t="s">
        <v>772</v>
      </c>
      <c r="D378" s="18" t="s">
        <v>773</v>
      </c>
      <c r="E378" s="19">
        <v>0</v>
      </c>
      <c r="F378" s="19">
        <v>1.78</v>
      </c>
      <c r="G378" s="19">
        <f t="shared" si="10"/>
        <v>1.78</v>
      </c>
      <c r="H378" s="37"/>
      <c r="I378" s="16" t="s">
        <v>17</v>
      </c>
      <c r="J378" s="21" t="s">
        <v>18</v>
      </c>
      <c r="K378" s="21" t="s">
        <v>18</v>
      </c>
    </row>
    <row r="379" spans="2:11" ht="22.5">
      <c r="B379" s="17" t="s">
        <v>774</v>
      </c>
      <c r="C379" s="17" t="s">
        <v>775</v>
      </c>
      <c r="D379" s="18" t="s">
        <v>776</v>
      </c>
      <c r="E379" s="19">
        <v>0</v>
      </c>
      <c r="F379" s="19">
        <v>0.98</v>
      </c>
      <c r="G379" s="19">
        <f t="shared" si="10"/>
        <v>0.98</v>
      </c>
      <c r="H379" s="37"/>
      <c r="I379" s="16" t="s">
        <v>17</v>
      </c>
      <c r="J379" s="21" t="s">
        <v>18</v>
      </c>
      <c r="K379" s="21" t="s">
        <v>18</v>
      </c>
    </row>
    <row r="380" spans="2:11" ht="22.5">
      <c r="B380" s="7" t="s">
        <v>777</v>
      </c>
      <c r="C380" s="22" t="s">
        <v>778</v>
      </c>
      <c r="D380" s="23" t="s">
        <v>779</v>
      </c>
      <c r="E380" s="19">
        <v>0</v>
      </c>
      <c r="F380" s="19">
        <v>0.51</v>
      </c>
      <c r="G380" s="19">
        <f t="shared" si="10"/>
        <v>0.51</v>
      </c>
      <c r="H380" s="37"/>
      <c r="I380" s="16" t="s">
        <v>17</v>
      </c>
      <c r="J380" s="21" t="s">
        <v>18</v>
      </c>
      <c r="K380" s="21" t="s">
        <v>18</v>
      </c>
    </row>
    <row r="381" spans="2:11">
      <c r="B381" s="27"/>
      <c r="C381" s="28"/>
      <c r="D381" s="29"/>
      <c r="E381" s="19">
        <v>0.51</v>
      </c>
      <c r="F381" s="19">
        <v>0.65</v>
      </c>
      <c r="G381" s="19">
        <f t="shared" si="10"/>
        <v>0.14000000000000001</v>
      </c>
      <c r="H381" s="37"/>
      <c r="I381" s="16" t="s">
        <v>29</v>
      </c>
      <c r="J381" s="21" t="s">
        <v>18</v>
      </c>
      <c r="K381" s="21" t="s">
        <v>18</v>
      </c>
    </row>
    <row r="382" spans="2:11" ht="22.5">
      <c r="B382" s="33"/>
      <c r="C382" s="34"/>
      <c r="D382" s="35"/>
      <c r="E382" s="19">
        <v>0.65</v>
      </c>
      <c r="F382" s="19">
        <v>1.22</v>
      </c>
      <c r="G382" s="19">
        <f t="shared" si="10"/>
        <v>0.56999999999999995</v>
      </c>
      <c r="H382" s="37"/>
      <c r="I382" s="16" t="s">
        <v>17</v>
      </c>
      <c r="J382" s="21" t="s">
        <v>18</v>
      </c>
      <c r="K382" s="21" t="s">
        <v>18</v>
      </c>
    </row>
    <row r="383" spans="2:11" ht="22.5">
      <c r="B383" s="17" t="s">
        <v>780</v>
      </c>
      <c r="C383" s="17" t="s">
        <v>781</v>
      </c>
      <c r="D383" s="18" t="s">
        <v>782</v>
      </c>
      <c r="E383" s="19">
        <v>0</v>
      </c>
      <c r="F383" s="19">
        <v>0.67</v>
      </c>
      <c r="G383" s="19">
        <f t="shared" si="10"/>
        <v>0.67</v>
      </c>
      <c r="H383" s="37"/>
      <c r="I383" s="16" t="s">
        <v>17</v>
      </c>
      <c r="J383" s="21" t="s">
        <v>18</v>
      </c>
      <c r="K383" s="21" t="s">
        <v>18</v>
      </c>
    </row>
    <row r="384" spans="2:11" ht="22.5">
      <c r="B384" s="17" t="s">
        <v>783</v>
      </c>
      <c r="C384" s="17" t="s">
        <v>784</v>
      </c>
      <c r="D384" s="18" t="s">
        <v>785</v>
      </c>
      <c r="E384" s="19">
        <v>0</v>
      </c>
      <c r="F384" s="19">
        <v>0.35</v>
      </c>
      <c r="G384" s="19">
        <f t="shared" si="10"/>
        <v>0.35</v>
      </c>
      <c r="H384" s="37"/>
      <c r="I384" s="16" t="s">
        <v>17</v>
      </c>
      <c r="J384" s="21" t="s">
        <v>18</v>
      </c>
      <c r="K384" s="21" t="s">
        <v>18</v>
      </c>
    </row>
    <row r="385" spans="1:11" ht="22.5">
      <c r="B385" s="17" t="s">
        <v>786</v>
      </c>
      <c r="C385" s="17" t="s">
        <v>787</v>
      </c>
      <c r="D385" s="18" t="s">
        <v>788</v>
      </c>
      <c r="E385" s="19">
        <v>0</v>
      </c>
      <c r="F385" s="19">
        <v>0.9</v>
      </c>
      <c r="G385" s="19">
        <f t="shared" si="10"/>
        <v>0.9</v>
      </c>
      <c r="H385" s="37"/>
      <c r="I385" s="16" t="s">
        <v>17</v>
      </c>
      <c r="J385" s="21" t="s">
        <v>18</v>
      </c>
      <c r="K385" s="21" t="s">
        <v>18</v>
      </c>
    </row>
    <row r="386" spans="1:11" ht="22.5">
      <c r="B386" s="17" t="s">
        <v>789</v>
      </c>
      <c r="C386" s="17" t="s">
        <v>790</v>
      </c>
      <c r="D386" s="18" t="s">
        <v>791</v>
      </c>
      <c r="E386" s="19">
        <v>0</v>
      </c>
      <c r="F386" s="19">
        <v>1.36</v>
      </c>
      <c r="G386" s="19">
        <f t="shared" si="10"/>
        <v>1.36</v>
      </c>
      <c r="H386" s="37"/>
      <c r="I386" s="16" t="s">
        <v>17</v>
      </c>
      <c r="J386" s="21" t="s">
        <v>18</v>
      </c>
      <c r="K386" s="21" t="s">
        <v>18</v>
      </c>
    </row>
    <row r="387" spans="1:11" ht="22.5">
      <c r="B387" s="25" t="s">
        <v>792</v>
      </c>
      <c r="C387" s="31" t="s">
        <v>793</v>
      </c>
      <c r="D387" s="32" t="s">
        <v>794</v>
      </c>
      <c r="E387" s="24">
        <v>0</v>
      </c>
      <c r="F387" s="24">
        <v>0.17</v>
      </c>
      <c r="G387" s="24">
        <f t="shared" si="10"/>
        <v>0.17</v>
      </c>
      <c r="H387" s="37"/>
      <c r="I387" s="11" t="s">
        <v>17</v>
      </c>
      <c r="J387" s="21" t="s">
        <v>18</v>
      </c>
      <c r="K387" s="21" t="s">
        <v>18</v>
      </c>
    </row>
    <row r="388" spans="1:11" ht="22.5">
      <c r="B388" s="17" t="s">
        <v>795</v>
      </c>
      <c r="C388" s="17" t="s">
        <v>796</v>
      </c>
      <c r="D388" s="18" t="s">
        <v>797</v>
      </c>
      <c r="E388" s="19">
        <v>0</v>
      </c>
      <c r="F388" s="19">
        <v>1.1000000000000001</v>
      </c>
      <c r="G388" s="19">
        <f t="shared" si="10"/>
        <v>1.1000000000000001</v>
      </c>
      <c r="H388" s="37"/>
      <c r="I388" s="16" t="s">
        <v>17</v>
      </c>
      <c r="J388" s="21" t="s">
        <v>18</v>
      </c>
      <c r="K388" s="21" t="s">
        <v>18</v>
      </c>
    </row>
    <row r="389" spans="1:11" ht="22.5">
      <c r="B389" s="17" t="s">
        <v>798</v>
      </c>
      <c r="C389" s="17" t="s">
        <v>799</v>
      </c>
      <c r="D389" s="18" t="s">
        <v>800</v>
      </c>
      <c r="E389" s="19">
        <v>0</v>
      </c>
      <c r="F389" s="19">
        <v>0.55000000000000004</v>
      </c>
      <c r="G389" s="19">
        <f t="shared" si="10"/>
        <v>0.55000000000000004</v>
      </c>
      <c r="H389" s="37"/>
      <c r="I389" s="16" t="s">
        <v>17</v>
      </c>
      <c r="J389" s="21" t="s">
        <v>18</v>
      </c>
      <c r="K389" s="21" t="s">
        <v>18</v>
      </c>
    </row>
    <row r="390" spans="1:11" ht="22.5">
      <c r="B390" s="17" t="s">
        <v>801</v>
      </c>
      <c r="C390" s="17" t="s">
        <v>802</v>
      </c>
      <c r="D390" s="18" t="s">
        <v>803</v>
      </c>
      <c r="E390" s="19">
        <v>0</v>
      </c>
      <c r="F390" s="19">
        <v>0.91</v>
      </c>
      <c r="G390" s="19">
        <f t="shared" si="10"/>
        <v>0.91</v>
      </c>
      <c r="H390" s="37"/>
      <c r="I390" s="16" t="s">
        <v>17</v>
      </c>
      <c r="J390" s="21" t="s">
        <v>18</v>
      </c>
      <c r="K390" s="21" t="s">
        <v>18</v>
      </c>
    </row>
    <row r="391" spans="1:11" ht="22.5">
      <c r="B391" s="17" t="s">
        <v>804</v>
      </c>
      <c r="C391" s="17" t="s">
        <v>805</v>
      </c>
      <c r="D391" s="18" t="s">
        <v>806</v>
      </c>
      <c r="E391" s="19">
        <v>0</v>
      </c>
      <c r="F391" s="19">
        <v>0.27</v>
      </c>
      <c r="G391" s="19">
        <f t="shared" si="10"/>
        <v>0.27</v>
      </c>
      <c r="H391" s="37"/>
      <c r="I391" s="16" t="s">
        <v>17</v>
      </c>
      <c r="J391" s="21" t="s">
        <v>18</v>
      </c>
      <c r="K391" s="21" t="s">
        <v>18</v>
      </c>
    </row>
    <row r="392" spans="1:11" ht="22.5">
      <c r="B392" s="17" t="s">
        <v>807</v>
      </c>
      <c r="C392" s="17" t="s">
        <v>808</v>
      </c>
      <c r="D392" s="18" t="s">
        <v>809</v>
      </c>
      <c r="E392" s="19">
        <v>0</v>
      </c>
      <c r="F392" s="19">
        <v>0.69</v>
      </c>
      <c r="G392" s="19">
        <f t="shared" si="10"/>
        <v>0.69</v>
      </c>
      <c r="H392" s="37"/>
      <c r="I392" s="16" t="s">
        <v>17</v>
      </c>
      <c r="J392" s="21" t="s">
        <v>18</v>
      </c>
      <c r="K392" s="21" t="s">
        <v>18</v>
      </c>
    </row>
    <row r="393" spans="1:11" ht="22.5">
      <c r="B393" s="17" t="s">
        <v>810</v>
      </c>
      <c r="C393" s="17" t="s">
        <v>811</v>
      </c>
      <c r="D393" s="18" t="s">
        <v>812</v>
      </c>
      <c r="E393" s="19">
        <v>0</v>
      </c>
      <c r="F393" s="19">
        <v>0.88</v>
      </c>
      <c r="G393" s="19">
        <f t="shared" si="10"/>
        <v>0.88</v>
      </c>
      <c r="H393" s="37"/>
      <c r="I393" s="16" t="s">
        <v>17</v>
      </c>
      <c r="J393" s="21" t="s">
        <v>18</v>
      </c>
      <c r="K393" s="21" t="s">
        <v>18</v>
      </c>
    </row>
    <row r="394" spans="1:11" ht="22.5">
      <c r="B394" s="17" t="s">
        <v>813</v>
      </c>
      <c r="C394" s="17" t="s">
        <v>814</v>
      </c>
      <c r="D394" s="18" t="s">
        <v>815</v>
      </c>
      <c r="E394" s="19">
        <v>0</v>
      </c>
      <c r="F394" s="19">
        <v>1.24</v>
      </c>
      <c r="G394" s="19">
        <f t="shared" si="10"/>
        <v>1.24</v>
      </c>
      <c r="H394" s="37"/>
      <c r="I394" s="16" t="s">
        <v>17</v>
      </c>
      <c r="J394" s="21" t="s">
        <v>18</v>
      </c>
      <c r="K394" s="21" t="s">
        <v>18</v>
      </c>
    </row>
    <row r="395" spans="1:11" ht="22.5">
      <c r="B395" s="17" t="s">
        <v>816</v>
      </c>
      <c r="C395" s="17" t="s">
        <v>817</v>
      </c>
      <c r="D395" s="18" t="s">
        <v>818</v>
      </c>
      <c r="E395" s="19">
        <v>0</v>
      </c>
      <c r="F395" s="19">
        <v>0.83</v>
      </c>
      <c r="G395" s="19">
        <f t="shared" si="10"/>
        <v>0.83</v>
      </c>
      <c r="H395" s="37"/>
      <c r="I395" s="16" t="s">
        <v>17</v>
      </c>
      <c r="J395" s="21" t="s">
        <v>18</v>
      </c>
      <c r="K395" s="21" t="s">
        <v>18</v>
      </c>
    </row>
    <row r="396" spans="1:11" ht="22.5">
      <c r="B396" s="17" t="s">
        <v>819</v>
      </c>
      <c r="C396" s="17" t="s">
        <v>820</v>
      </c>
      <c r="D396" s="18" t="s">
        <v>821</v>
      </c>
      <c r="E396" s="19">
        <v>0</v>
      </c>
      <c r="F396" s="19">
        <v>2.66</v>
      </c>
      <c r="G396" s="19">
        <f t="shared" si="10"/>
        <v>2.66</v>
      </c>
      <c r="H396" s="37"/>
      <c r="I396" s="16" t="s">
        <v>17</v>
      </c>
      <c r="J396" s="21" t="s">
        <v>18</v>
      </c>
      <c r="K396" s="21" t="s">
        <v>18</v>
      </c>
    </row>
    <row r="397" spans="1:11" ht="22.5">
      <c r="B397" s="31" t="s">
        <v>822</v>
      </c>
      <c r="C397" s="31" t="s">
        <v>823</v>
      </c>
      <c r="D397" s="32" t="s">
        <v>824</v>
      </c>
      <c r="E397" s="24">
        <v>0</v>
      </c>
      <c r="F397" s="24">
        <v>0.98</v>
      </c>
      <c r="G397" s="24">
        <f t="shared" si="10"/>
        <v>0.98</v>
      </c>
      <c r="H397" s="37"/>
      <c r="I397" s="11" t="s">
        <v>17</v>
      </c>
      <c r="J397" s="21" t="s">
        <v>18</v>
      </c>
      <c r="K397" s="21" t="s">
        <v>18</v>
      </c>
    </row>
    <row r="399" spans="1:11">
      <c r="A399" s="77"/>
      <c r="B399" s="78" t="s">
        <v>825</v>
      </c>
      <c r="C399" s="79"/>
      <c r="D399" s="79"/>
      <c r="E399" s="79"/>
      <c r="F399" s="79"/>
      <c r="G399" s="80">
        <f>SUM(G350:G397)</f>
        <v>59.484999999999992</v>
      </c>
    </row>
    <row r="400" spans="1:11">
      <c r="A400" s="81"/>
      <c r="B400" s="82" t="s">
        <v>131</v>
      </c>
      <c r="C400" s="79"/>
      <c r="D400" s="79"/>
      <c r="E400" s="79"/>
      <c r="F400" s="79"/>
      <c r="G400" s="83">
        <f>SUMIF(I350:I397,"melnais",G350:G397)</f>
        <v>1.6880000000000002</v>
      </c>
    </row>
    <row r="401" spans="1:11">
      <c r="A401" s="81"/>
      <c r="B401" s="82" t="s">
        <v>132</v>
      </c>
      <c r="C401" s="79"/>
      <c r="D401" s="79"/>
      <c r="E401" s="79"/>
      <c r="F401" s="79"/>
      <c r="G401" s="83">
        <f>SUMIF(I350:I397,"grants (šķembas)",G350:G397)</f>
        <v>57.79699999999999</v>
      </c>
    </row>
    <row r="402" spans="1:11">
      <c r="A402" s="81"/>
      <c r="B402" s="82" t="s">
        <v>133</v>
      </c>
      <c r="C402" s="79"/>
      <c r="D402" s="79"/>
      <c r="E402" s="79"/>
      <c r="F402" s="79"/>
      <c r="G402" s="83">
        <f>SUMIF(I350:I397,"bruģis",G350:G397)</f>
        <v>0</v>
      </c>
    </row>
    <row r="403" spans="1:11">
      <c r="A403" s="81"/>
      <c r="B403" s="82" t="s">
        <v>39</v>
      </c>
      <c r="C403" s="79"/>
      <c r="D403" s="79"/>
      <c r="E403" s="79"/>
      <c r="F403" s="79"/>
      <c r="G403" s="83">
        <f>SUMIF(I350:I397,"bez seguma",G350:G397)</f>
        <v>0</v>
      </c>
    </row>
    <row r="405" spans="1:11">
      <c r="B405" s="4" t="s">
        <v>826</v>
      </c>
    </row>
    <row r="406" spans="1:11" ht="15" customHeight="1">
      <c r="B406" s="8" t="s">
        <v>2</v>
      </c>
      <c r="C406" s="8" t="s">
        <v>3</v>
      </c>
      <c r="D406" s="8"/>
      <c r="E406" s="84" t="s">
        <v>4</v>
      </c>
      <c r="F406" s="84"/>
      <c r="G406" s="84"/>
      <c r="H406" s="84"/>
      <c r="I406" s="84"/>
      <c r="J406" s="8" t="s">
        <v>5</v>
      </c>
      <c r="K406" s="8" t="s">
        <v>6</v>
      </c>
    </row>
    <row r="407" spans="1:11">
      <c r="B407" s="8"/>
      <c r="C407" s="8"/>
      <c r="D407" s="8"/>
      <c r="E407" s="8" t="s">
        <v>7</v>
      </c>
      <c r="F407" s="8"/>
      <c r="G407" s="8"/>
      <c r="H407" s="8"/>
      <c r="I407" s="8"/>
      <c r="J407" s="10"/>
      <c r="K407" s="10"/>
    </row>
    <row r="408" spans="1:11">
      <c r="B408" s="8"/>
      <c r="C408" s="8"/>
      <c r="D408" s="8"/>
      <c r="E408" s="8" t="s">
        <v>8</v>
      </c>
      <c r="F408" s="8"/>
      <c r="G408" s="8" t="s">
        <v>9</v>
      </c>
      <c r="H408" s="8" t="s">
        <v>10</v>
      </c>
      <c r="I408" s="8" t="s">
        <v>11</v>
      </c>
      <c r="J408" s="10"/>
      <c r="K408" s="10"/>
    </row>
    <row r="409" spans="1:11" ht="58.5" customHeight="1">
      <c r="B409" s="8"/>
      <c r="C409" s="8"/>
      <c r="D409" s="8"/>
      <c r="E409" s="11" t="s">
        <v>12</v>
      </c>
      <c r="F409" s="11" t="s">
        <v>13</v>
      </c>
      <c r="G409" s="8"/>
      <c r="H409" s="8"/>
      <c r="I409" s="8"/>
      <c r="J409" s="10"/>
      <c r="K409" s="10"/>
    </row>
    <row r="410" spans="1:11">
      <c r="B410" s="13">
        <v>1</v>
      </c>
      <c r="C410" s="14">
        <v>2</v>
      </c>
      <c r="D410" s="14"/>
      <c r="E410" s="13">
        <v>3</v>
      </c>
      <c r="F410" s="13">
        <v>4</v>
      </c>
      <c r="G410" s="13">
        <v>5</v>
      </c>
      <c r="H410" s="13">
        <v>6</v>
      </c>
      <c r="I410" s="13">
        <v>7</v>
      </c>
      <c r="J410" s="13">
        <v>20</v>
      </c>
      <c r="K410" s="13">
        <v>21</v>
      </c>
    </row>
    <row r="411" spans="1:11" ht="15" customHeight="1">
      <c r="B411" s="7" t="s">
        <v>827</v>
      </c>
      <c r="C411" s="88" t="s">
        <v>828</v>
      </c>
      <c r="D411" s="23" t="s">
        <v>829</v>
      </c>
      <c r="E411" s="55">
        <v>0</v>
      </c>
      <c r="F411" s="55">
        <v>0.1</v>
      </c>
      <c r="G411" s="55">
        <f t="shared" ref="G411:G432" si="11">F411-E411</f>
        <v>0.1</v>
      </c>
      <c r="H411" s="37"/>
      <c r="I411" s="57" t="s">
        <v>29</v>
      </c>
      <c r="J411" s="21" t="s">
        <v>18</v>
      </c>
      <c r="K411" s="21" t="s">
        <v>18</v>
      </c>
    </row>
    <row r="412" spans="1:11" ht="22.5">
      <c r="B412" s="47"/>
      <c r="C412" s="94"/>
      <c r="D412" s="95"/>
      <c r="E412" s="115">
        <v>0.1</v>
      </c>
      <c r="F412" s="115">
        <v>4.3099999999999996</v>
      </c>
      <c r="G412" s="43">
        <f t="shared" si="11"/>
        <v>4.21</v>
      </c>
      <c r="H412" s="37"/>
      <c r="I412" s="40" t="s">
        <v>17</v>
      </c>
      <c r="J412" s="21" t="s">
        <v>18</v>
      </c>
      <c r="K412" s="21" t="s">
        <v>18</v>
      </c>
    </row>
    <row r="413" spans="1:11" ht="22.5">
      <c r="B413" s="17" t="s">
        <v>830</v>
      </c>
      <c r="C413" s="17" t="s">
        <v>831</v>
      </c>
      <c r="D413" s="18" t="s">
        <v>832</v>
      </c>
      <c r="E413" s="19">
        <v>0</v>
      </c>
      <c r="F413" s="19">
        <v>8.5</v>
      </c>
      <c r="G413" s="19">
        <f t="shared" si="11"/>
        <v>8.5</v>
      </c>
      <c r="H413" s="37"/>
      <c r="I413" s="16" t="s">
        <v>17</v>
      </c>
      <c r="J413" s="21" t="s">
        <v>18</v>
      </c>
      <c r="K413" s="21" t="s">
        <v>18</v>
      </c>
    </row>
    <row r="414" spans="1:11" ht="22.5">
      <c r="B414" s="17" t="s">
        <v>833</v>
      </c>
      <c r="C414" s="17" t="s">
        <v>834</v>
      </c>
      <c r="D414" s="18" t="s">
        <v>835</v>
      </c>
      <c r="E414" s="19">
        <v>0</v>
      </c>
      <c r="F414" s="19">
        <v>8.4</v>
      </c>
      <c r="G414" s="19">
        <f t="shared" si="11"/>
        <v>8.4</v>
      </c>
      <c r="H414" s="37"/>
      <c r="I414" s="16" t="s">
        <v>17</v>
      </c>
      <c r="J414" s="21" t="s">
        <v>18</v>
      </c>
      <c r="K414" s="21" t="s">
        <v>18</v>
      </c>
    </row>
    <row r="415" spans="1:11" ht="22.5">
      <c r="B415" s="17" t="s">
        <v>836</v>
      </c>
      <c r="C415" s="17" t="s">
        <v>837</v>
      </c>
      <c r="D415" s="18" t="s">
        <v>838</v>
      </c>
      <c r="E415" s="19">
        <v>0</v>
      </c>
      <c r="F415" s="19">
        <v>6.3</v>
      </c>
      <c r="G415" s="19">
        <f t="shared" si="11"/>
        <v>6.3</v>
      </c>
      <c r="H415" s="37"/>
      <c r="I415" s="16" t="s">
        <v>17</v>
      </c>
      <c r="J415" s="21" t="s">
        <v>18</v>
      </c>
      <c r="K415" s="21" t="s">
        <v>18</v>
      </c>
    </row>
    <row r="416" spans="1:11" ht="22.5">
      <c r="B416" s="17" t="s">
        <v>839</v>
      </c>
      <c r="C416" s="17" t="s">
        <v>840</v>
      </c>
      <c r="D416" s="18" t="s">
        <v>841</v>
      </c>
      <c r="E416" s="19">
        <v>0</v>
      </c>
      <c r="F416" s="19">
        <v>1.82</v>
      </c>
      <c r="G416" s="19">
        <f t="shared" si="11"/>
        <v>1.82</v>
      </c>
      <c r="H416" s="37"/>
      <c r="I416" s="16" t="s">
        <v>17</v>
      </c>
      <c r="J416" s="21" t="s">
        <v>18</v>
      </c>
      <c r="K416" s="21" t="s">
        <v>18</v>
      </c>
    </row>
    <row r="417" spans="2:11" ht="22.5">
      <c r="B417" s="17" t="s">
        <v>842</v>
      </c>
      <c r="C417" s="17" t="s">
        <v>843</v>
      </c>
      <c r="D417" s="18" t="s">
        <v>844</v>
      </c>
      <c r="E417" s="19">
        <v>0</v>
      </c>
      <c r="F417" s="19">
        <v>5.0999999999999996</v>
      </c>
      <c r="G417" s="19">
        <f t="shared" si="11"/>
        <v>5.0999999999999996</v>
      </c>
      <c r="H417" s="37"/>
      <c r="I417" s="16" t="s">
        <v>17</v>
      </c>
      <c r="J417" s="21" t="s">
        <v>18</v>
      </c>
      <c r="K417" s="21" t="s">
        <v>18</v>
      </c>
    </row>
    <row r="418" spans="2:11" ht="22.5">
      <c r="B418" s="17" t="s">
        <v>845</v>
      </c>
      <c r="C418" s="17" t="s">
        <v>846</v>
      </c>
      <c r="D418" s="18" t="s">
        <v>847</v>
      </c>
      <c r="E418" s="19">
        <v>0</v>
      </c>
      <c r="F418" s="19">
        <v>2.77</v>
      </c>
      <c r="G418" s="19">
        <f t="shared" si="11"/>
        <v>2.77</v>
      </c>
      <c r="H418" s="37"/>
      <c r="I418" s="16" t="s">
        <v>17</v>
      </c>
      <c r="J418" s="21" t="s">
        <v>18</v>
      </c>
      <c r="K418" s="21" t="s">
        <v>18</v>
      </c>
    </row>
    <row r="419" spans="2:11" ht="22.5">
      <c r="B419" s="17" t="s">
        <v>848</v>
      </c>
      <c r="C419" s="17" t="s">
        <v>849</v>
      </c>
      <c r="D419" s="18" t="s">
        <v>850</v>
      </c>
      <c r="E419" s="19">
        <v>0</v>
      </c>
      <c r="F419" s="19">
        <v>1.5</v>
      </c>
      <c r="G419" s="19">
        <f t="shared" si="11"/>
        <v>1.5</v>
      </c>
      <c r="H419" s="37"/>
      <c r="I419" s="16" t="s">
        <v>17</v>
      </c>
      <c r="J419" s="21" t="s">
        <v>18</v>
      </c>
      <c r="K419" s="21" t="s">
        <v>18</v>
      </c>
    </row>
    <row r="420" spans="2:11" ht="22.5">
      <c r="B420" s="7" t="s">
        <v>851</v>
      </c>
      <c r="C420" s="88" t="s">
        <v>852</v>
      </c>
      <c r="D420" s="23" t="s">
        <v>853</v>
      </c>
      <c r="E420" s="55">
        <v>0</v>
      </c>
      <c r="F420" s="55">
        <v>1.3</v>
      </c>
      <c r="G420" s="55">
        <f t="shared" si="11"/>
        <v>1.3</v>
      </c>
      <c r="H420" s="37"/>
      <c r="I420" s="57" t="s">
        <v>17</v>
      </c>
      <c r="J420" s="21" t="s">
        <v>18</v>
      </c>
      <c r="K420" s="21" t="s">
        <v>18</v>
      </c>
    </row>
    <row r="421" spans="2:11">
      <c r="B421" s="47"/>
      <c r="C421" s="94"/>
      <c r="D421" s="95"/>
      <c r="E421" s="115">
        <v>1.3</v>
      </c>
      <c r="F421" s="115">
        <v>1.8</v>
      </c>
      <c r="G421" s="43">
        <f t="shared" si="11"/>
        <v>0.5</v>
      </c>
      <c r="H421" s="37"/>
      <c r="I421" s="40" t="s">
        <v>29</v>
      </c>
      <c r="J421" s="21" t="s">
        <v>18</v>
      </c>
      <c r="K421" s="21" t="s">
        <v>18</v>
      </c>
    </row>
    <row r="422" spans="2:11" ht="22.5">
      <c r="B422" s="17" t="s">
        <v>854</v>
      </c>
      <c r="C422" s="17" t="s">
        <v>855</v>
      </c>
      <c r="D422" s="18" t="s">
        <v>856</v>
      </c>
      <c r="E422" s="19">
        <v>0</v>
      </c>
      <c r="F422" s="19">
        <v>1</v>
      </c>
      <c r="G422" s="19">
        <f t="shared" si="11"/>
        <v>1</v>
      </c>
      <c r="H422" s="37"/>
      <c r="I422" s="16" t="s">
        <v>17</v>
      </c>
      <c r="J422" s="21" t="s">
        <v>18</v>
      </c>
      <c r="K422" s="21" t="s">
        <v>18</v>
      </c>
    </row>
    <row r="423" spans="2:11" ht="22.5">
      <c r="B423" s="25" t="s">
        <v>857</v>
      </c>
      <c r="C423" s="31" t="s">
        <v>858</v>
      </c>
      <c r="D423" s="32" t="s">
        <v>859</v>
      </c>
      <c r="E423" s="24">
        <v>0</v>
      </c>
      <c r="F423" s="24">
        <v>1</v>
      </c>
      <c r="G423" s="24">
        <f t="shared" si="11"/>
        <v>1</v>
      </c>
      <c r="H423" s="37"/>
      <c r="I423" s="11" t="s">
        <v>17</v>
      </c>
      <c r="J423" s="21" t="s">
        <v>18</v>
      </c>
      <c r="K423" s="21" t="s">
        <v>18</v>
      </c>
    </row>
    <row r="424" spans="2:11">
      <c r="B424" s="17" t="s">
        <v>860</v>
      </c>
      <c r="C424" s="17" t="s">
        <v>861</v>
      </c>
      <c r="D424" s="18" t="s">
        <v>862</v>
      </c>
      <c r="E424" s="19">
        <v>0</v>
      </c>
      <c r="F424" s="19">
        <v>0.6</v>
      </c>
      <c r="G424" s="19">
        <f t="shared" si="11"/>
        <v>0.6</v>
      </c>
      <c r="H424" s="37"/>
      <c r="I424" s="16" t="s">
        <v>29</v>
      </c>
      <c r="J424" s="21" t="s">
        <v>18</v>
      </c>
      <c r="K424" s="21" t="s">
        <v>18</v>
      </c>
    </row>
    <row r="425" spans="2:11" ht="22.5">
      <c r="B425" s="17" t="s">
        <v>863</v>
      </c>
      <c r="C425" s="17" t="s">
        <v>864</v>
      </c>
      <c r="D425" s="18" t="s">
        <v>865</v>
      </c>
      <c r="E425" s="19">
        <v>0</v>
      </c>
      <c r="F425" s="19">
        <v>0.31</v>
      </c>
      <c r="G425" s="19">
        <f t="shared" si="11"/>
        <v>0.31</v>
      </c>
      <c r="H425" s="37"/>
      <c r="I425" s="16" t="s">
        <v>17</v>
      </c>
      <c r="J425" s="21" t="s">
        <v>18</v>
      </c>
      <c r="K425" s="21" t="s">
        <v>18</v>
      </c>
    </row>
    <row r="426" spans="2:11" ht="22.5">
      <c r="B426" s="17" t="s">
        <v>866</v>
      </c>
      <c r="C426" s="17" t="s">
        <v>867</v>
      </c>
      <c r="D426" s="18" t="s">
        <v>868</v>
      </c>
      <c r="E426" s="19">
        <v>0</v>
      </c>
      <c r="F426" s="19">
        <v>2.35</v>
      </c>
      <c r="G426" s="19">
        <f t="shared" si="11"/>
        <v>2.35</v>
      </c>
      <c r="H426" s="37"/>
      <c r="I426" s="16" t="s">
        <v>29</v>
      </c>
      <c r="J426" s="21" t="s">
        <v>18</v>
      </c>
      <c r="K426" s="21" t="s">
        <v>18</v>
      </c>
    </row>
    <row r="427" spans="2:11" ht="22.5">
      <c r="B427" s="17" t="s">
        <v>869</v>
      </c>
      <c r="C427" s="17" t="s">
        <v>870</v>
      </c>
      <c r="D427" s="18" t="s">
        <v>871</v>
      </c>
      <c r="E427" s="19">
        <v>0</v>
      </c>
      <c r="F427" s="19">
        <v>0.53</v>
      </c>
      <c r="G427" s="19">
        <f t="shared" si="11"/>
        <v>0.53</v>
      </c>
      <c r="H427" s="37"/>
      <c r="I427" s="16" t="s">
        <v>17</v>
      </c>
      <c r="J427" s="21" t="s">
        <v>18</v>
      </c>
      <c r="K427" s="21" t="s">
        <v>18</v>
      </c>
    </row>
    <row r="428" spans="2:11" ht="22.5">
      <c r="B428" s="17" t="s">
        <v>872</v>
      </c>
      <c r="C428" s="17" t="s">
        <v>873</v>
      </c>
      <c r="D428" s="18" t="s">
        <v>874</v>
      </c>
      <c r="E428" s="19">
        <v>0</v>
      </c>
      <c r="F428" s="19">
        <v>0.12</v>
      </c>
      <c r="G428" s="19">
        <f t="shared" si="11"/>
        <v>0.12</v>
      </c>
      <c r="H428" s="37"/>
      <c r="I428" s="16" t="s">
        <v>17</v>
      </c>
      <c r="J428" s="21" t="s">
        <v>18</v>
      </c>
      <c r="K428" s="21" t="s">
        <v>18</v>
      </c>
    </row>
    <row r="429" spans="2:11">
      <c r="B429" s="7" t="s">
        <v>875</v>
      </c>
      <c r="C429" s="88" t="s">
        <v>876</v>
      </c>
      <c r="D429" s="23" t="s">
        <v>877</v>
      </c>
      <c r="E429" s="24">
        <v>0</v>
      </c>
      <c r="F429" s="24">
        <v>0.2</v>
      </c>
      <c r="G429" s="24">
        <f>F429-E429</f>
        <v>0.2</v>
      </c>
      <c r="H429" s="116"/>
      <c r="I429" s="11" t="s">
        <v>29</v>
      </c>
      <c r="J429" s="21" t="s">
        <v>18</v>
      </c>
      <c r="K429" s="21" t="s">
        <v>18</v>
      </c>
    </row>
    <row r="430" spans="2:11" ht="22.5">
      <c r="B430" s="47"/>
      <c r="C430" s="94"/>
      <c r="D430" s="95"/>
      <c r="E430" s="115">
        <v>0.2</v>
      </c>
      <c r="F430" s="115">
        <v>2.2799999999999998</v>
      </c>
      <c r="G430" s="43">
        <f>F430-E430</f>
        <v>2.0799999999999996</v>
      </c>
      <c r="H430" s="117"/>
      <c r="I430" s="40" t="s">
        <v>17</v>
      </c>
      <c r="J430" s="21" t="s">
        <v>18</v>
      </c>
      <c r="K430" s="21" t="s">
        <v>18</v>
      </c>
    </row>
    <row r="431" spans="2:11" ht="22.5">
      <c r="B431" s="17" t="s">
        <v>878</v>
      </c>
      <c r="C431" s="17" t="s">
        <v>879</v>
      </c>
      <c r="D431" s="18" t="s">
        <v>880</v>
      </c>
      <c r="E431" s="19">
        <v>0</v>
      </c>
      <c r="F431" s="19">
        <v>0.7</v>
      </c>
      <c r="G431" s="19">
        <f t="shared" si="11"/>
        <v>0.7</v>
      </c>
      <c r="H431" s="37"/>
      <c r="I431" s="16" t="s">
        <v>17</v>
      </c>
      <c r="J431" s="21" t="s">
        <v>18</v>
      </c>
      <c r="K431" s="21" t="s">
        <v>18</v>
      </c>
    </row>
    <row r="432" spans="2:11" ht="22.5">
      <c r="B432" s="17" t="s">
        <v>881</v>
      </c>
      <c r="C432" s="17" t="s">
        <v>882</v>
      </c>
      <c r="D432" s="18" t="s">
        <v>883</v>
      </c>
      <c r="E432" s="19">
        <v>0</v>
      </c>
      <c r="F432" s="19">
        <v>1</v>
      </c>
      <c r="G432" s="19">
        <f t="shared" si="11"/>
        <v>1</v>
      </c>
      <c r="H432" s="37"/>
      <c r="I432" s="16" t="s">
        <v>17</v>
      </c>
      <c r="J432" s="21" t="s">
        <v>18</v>
      </c>
      <c r="K432" s="21" t="s">
        <v>18</v>
      </c>
    </row>
    <row r="433" spans="2:11" ht="22.5">
      <c r="B433" s="25" t="s">
        <v>884</v>
      </c>
      <c r="C433" s="31" t="s">
        <v>885</v>
      </c>
      <c r="D433" s="32" t="s">
        <v>886</v>
      </c>
      <c r="E433" s="24">
        <v>0</v>
      </c>
      <c r="F433" s="24">
        <v>0.28000000000000003</v>
      </c>
      <c r="G433" s="24">
        <f>F433-E433</f>
        <v>0.28000000000000003</v>
      </c>
      <c r="H433" s="37"/>
      <c r="I433" s="11" t="s">
        <v>17</v>
      </c>
      <c r="J433" s="21" t="s">
        <v>18</v>
      </c>
      <c r="K433" s="21" t="s">
        <v>18</v>
      </c>
    </row>
    <row r="434" spans="2:11" ht="22.5">
      <c r="B434" s="17" t="s">
        <v>887</v>
      </c>
      <c r="C434" s="17" t="s">
        <v>888</v>
      </c>
      <c r="D434" s="18" t="s">
        <v>889</v>
      </c>
      <c r="E434" s="19">
        <v>0</v>
      </c>
      <c r="F434" s="19">
        <v>0.9</v>
      </c>
      <c r="G434" s="19">
        <f t="shared" ref="G434:G453" si="12">F434-E434</f>
        <v>0.9</v>
      </c>
      <c r="H434" s="37"/>
      <c r="I434" s="16" t="s">
        <v>17</v>
      </c>
      <c r="J434" s="21" t="s">
        <v>18</v>
      </c>
      <c r="K434" s="21" t="s">
        <v>18</v>
      </c>
    </row>
    <row r="435" spans="2:11" ht="22.5">
      <c r="B435" s="17" t="s">
        <v>890</v>
      </c>
      <c r="C435" s="17" t="s">
        <v>891</v>
      </c>
      <c r="D435" s="18" t="s">
        <v>892</v>
      </c>
      <c r="E435" s="19">
        <v>0</v>
      </c>
      <c r="F435" s="19">
        <v>1.35</v>
      </c>
      <c r="G435" s="19">
        <f t="shared" si="12"/>
        <v>1.35</v>
      </c>
      <c r="H435" s="37"/>
      <c r="I435" s="16" t="s">
        <v>17</v>
      </c>
      <c r="J435" s="21" t="s">
        <v>18</v>
      </c>
      <c r="K435" s="21" t="s">
        <v>18</v>
      </c>
    </row>
    <row r="436" spans="2:11" ht="22.5">
      <c r="B436" s="17" t="s">
        <v>893</v>
      </c>
      <c r="C436" s="17" t="s">
        <v>894</v>
      </c>
      <c r="D436" s="18" t="s">
        <v>895</v>
      </c>
      <c r="E436" s="19">
        <v>0</v>
      </c>
      <c r="F436" s="19">
        <v>1.3</v>
      </c>
      <c r="G436" s="19">
        <f t="shared" si="12"/>
        <v>1.3</v>
      </c>
      <c r="H436" s="37"/>
      <c r="I436" s="16" t="s">
        <v>17</v>
      </c>
      <c r="J436" s="21" t="s">
        <v>18</v>
      </c>
      <c r="K436" s="21" t="s">
        <v>18</v>
      </c>
    </row>
    <row r="437" spans="2:11" ht="22.5">
      <c r="B437" s="17" t="s">
        <v>896</v>
      </c>
      <c r="C437" s="17" t="s">
        <v>897</v>
      </c>
      <c r="D437" s="18" t="s">
        <v>898</v>
      </c>
      <c r="E437" s="19">
        <v>0</v>
      </c>
      <c r="F437" s="19">
        <v>0.7</v>
      </c>
      <c r="G437" s="19">
        <f t="shared" si="12"/>
        <v>0.7</v>
      </c>
      <c r="H437" s="37"/>
      <c r="I437" s="16" t="s">
        <v>17</v>
      </c>
      <c r="J437" s="21" t="s">
        <v>18</v>
      </c>
      <c r="K437" s="21" t="s">
        <v>18</v>
      </c>
    </row>
    <row r="438" spans="2:11">
      <c r="B438" s="17" t="s">
        <v>899</v>
      </c>
      <c r="C438" s="17" t="s">
        <v>900</v>
      </c>
      <c r="D438" s="18" t="s">
        <v>901</v>
      </c>
      <c r="E438" s="19">
        <v>0</v>
      </c>
      <c r="F438" s="19">
        <v>0.3</v>
      </c>
      <c r="G438" s="19">
        <f>F438-E438</f>
        <v>0.3</v>
      </c>
      <c r="H438" s="37"/>
      <c r="I438" s="16" t="s">
        <v>29</v>
      </c>
      <c r="J438" s="21" t="s">
        <v>18</v>
      </c>
      <c r="K438" s="21" t="s">
        <v>18</v>
      </c>
    </row>
    <row r="439" spans="2:11" ht="22.5">
      <c r="B439" s="17" t="s">
        <v>902</v>
      </c>
      <c r="C439" s="31" t="s">
        <v>903</v>
      </c>
      <c r="D439" s="32" t="s">
        <v>904</v>
      </c>
      <c r="E439" s="24">
        <v>0</v>
      </c>
      <c r="F439" s="24">
        <v>0.68</v>
      </c>
      <c r="G439" s="24">
        <f t="shared" si="12"/>
        <v>0.68</v>
      </c>
      <c r="H439" s="37"/>
      <c r="I439" s="16" t="s">
        <v>17</v>
      </c>
      <c r="J439" s="21" t="s">
        <v>18</v>
      </c>
      <c r="K439" s="21" t="s">
        <v>18</v>
      </c>
    </row>
    <row r="440" spans="2:11" ht="22.5">
      <c r="B440" s="30" t="s">
        <v>905</v>
      </c>
      <c r="C440" s="17" t="s">
        <v>906</v>
      </c>
      <c r="D440" s="18" t="s">
        <v>907</v>
      </c>
      <c r="E440" s="24">
        <v>0</v>
      </c>
      <c r="F440" s="24">
        <v>0.34</v>
      </c>
      <c r="G440" s="24">
        <f t="shared" si="12"/>
        <v>0.34</v>
      </c>
      <c r="H440" s="37"/>
      <c r="I440" s="16" t="s">
        <v>17</v>
      </c>
      <c r="J440" s="21" t="s">
        <v>18</v>
      </c>
      <c r="K440" s="21" t="s">
        <v>18</v>
      </c>
    </row>
    <row r="441" spans="2:11">
      <c r="B441" s="118" t="s">
        <v>908</v>
      </c>
      <c r="C441" s="17"/>
      <c r="D441" s="119" t="s">
        <v>909</v>
      </c>
      <c r="E441" s="120">
        <v>0</v>
      </c>
      <c r="F441" s="121">
        <v>0.28799999999999998</v>
      </c>
      <c r="G441" s="121">
        <f t="shared" si="12"/>
        <v>0.28799999999999998</v>
      </c>
      <c r="H441" s="122">
        <v>2016</v>
      </c>
      <c r="I441" s="122" t="s">
        <v>29</v>
      </c>
      <c r="J441" s="21" t="s">
        <v>18</v>
      </c>
      <c r="K441" s="21" t="s">
        <v>18</v>
      </c>
    </row>
    <row r="442" spans="2:11" ht="22.5">
      <c r="B442" s="33"/>
      <c r="C442" s="51"/>
      <c r="D442" s="35"/>
      <c r="E442" s="123">
        <v>0.28799999999999998</v>
      </c>
      <c r="F442" s="124">
        <v>0.44</v>
      </c>
      <c r="G442" s="124">
        <f t="shared" si="12"/>
        <v>0.15200000000000002</v>
      </c>
      <c r="H442" s="125">
        <v>1064</v>
      </c>
      <c r="I442" s="126" t="s">
        <v>17</v>
      </c>
      <c r="J442" s="21" t="s">
        <v>18</v>
      </c>
      <c r="K442" s="21" t="s">
        <v>18</v>
      </c>
    </row>
    <row r="443" spans="2:11" ht="22.5">
      <c r="B443" s="127" t="s">
        <v>910</v>
      </c>
      <c r="C443" s="41"/>
      <c r="D443" s="128" t="s">
        <v>911</v>
      </c>
      <c r="E443" s="121">
        <v>0</v>
      </c>
      <c r="F443" s="121">
        <v>0.24</v>
      </c>
      <c r="G443" s="121">
        <f t="shared" si="12"/>
        <v>0.24</v>
      </c>
      <c r="H443" s="127">
        <v>1200</v>
      </c>
      <c r="I443" s="122" t="s">
        <v>17</v>
      </c>
      <c r="J443" s="21" t="s">
        <v>18</v>
      </c>
      <c r="K443" s="21" t="s">
        <v>18</v>
      </c>
    </row>
    <row r="444" spans="2:11" ht="22.5">
      <c r="B444" s="127" t="s">
        <v>912</v>
      </c>
      <c r="C444" s="129"/>
      <c r="D444" s="130" t="s">
        <v>913</v>
      </c>
      <c r="E444" s="124">
        <v>0</v>
      </c>
      <c r="F444" s="124">
        <v>0.2</v>
      </c>
      <c r="G444" s="124">
        <f>F444-E444</f>
        <v>0.2</v>
      </c>
      <c r="H444" s="131">
        <v>1000</v>
      </c>
      <c r="I444" s="126" t="s">
        <v>17</v>
      </c>
      <c r="J444" s="21" t="s">
        <v>18</v>
      </c>
      <c r="K444" s="21" t="s">
        <v>18</v>
      </c>
    </row>
    <row r="445" spans="2:11" ht="22.5">
      <c r="B445" s="127" t="s">
        <v>914</v>
      </c>
      <c r="C445" s="132"/>
      <c r="D445" s="128" t="s">
        <v>915</v>
      </c>
      <c r="E445" s="121">
        <v>0</v>
      </c>
      <c r="F445" s="121">
        <v>0.18</v>
      </c>
      <c r="G445" s="121">
        <f>F445-E445</f>
        <v>0.18</v>
      </c>
      <c r="H445" s="127">
        <v>1260</v>
      </c>
      <c r="I445" s="122" t="s">
        <v>17</v>
      </c>
      <c r="J445" s="21" t="s">
        <v>18</v>
      </c>
      <c r="K445" s="21" t="s">
        <v>18</v>
      </c>
    </row>
    <row r="446" spans="2:11">
      <c r="B446" s="127" t="s">
        <v>916</v>
      </c>
      <c r="C446" s="109"/>
      <c r="D446" s="130" t="s">
        <v>917</v>
      </c>
      <c r="E446" s="124">
        <v>0</v>
      </c>
      <c r="F446" s="124">
        <v>0.185</v>
      </c>
      <c r="G446" s="124">
        <f>F446-E446</f>
        <v>0.185</v>
      </c>
      <c r="H446" s="131">
        <v>1295</v>
      </c>
      <c r="I446" s="126" t="s">
        <v>29</v>
      </c>
      <c r="J446" s="21" t="s">
        <v>18</v>
      </c>
      <c r="K446" s="21" t="s">
        <v>18</v>
      </c>
    </row>
    <row r="447" spans="2:11" ht="22.5">
      <c r="B447" s="127" t="s">
        <v>918</v>
      </c>
      <c r="C447" s="132"/>
      <c r="D447" s="128" t="s">
        <v>919</v>
      </c>
      <c r="E447" s="121">
        <v>0</v>
      </c>
      <c r="F447" s="121">
        <v>0.17</v>
      </c>
      <c r="G447" s="121">
        <f>F447-E447</f>
        <v>0.17</v>
      </c>
      <c r="H447" s="127">
        <v>1020</v>
      </c>
      <c r="I447" s="122" t="s">
        <v>17</v>
      </c>
      <c r="J447" s="21" t="s">
        <v>18</v>
      </c>
      <c r="K447" s="21" t="s">
        <v>18</v>
      </c>
    </row>
    <row r="448" spans="2:11" ht="22.5">
      <c r="B448" s="127" t="s">
        <v>920</v>
      </c>
      <c r="C448" s="109"/>
      <c r="D448" s="130" t="s">
        <v>921</v>
      </c>
      <c r="E448" s="121">
        <v>0</v>
      </c>
      <c r="F448" s="121">
        <v>0.6</v>
      </c>
      <c r="G448" s="121">
        <f>F448-E448</f>
        <v>0.6</v>
      </c>
      <c r="H448" s="127">
        <v>3600</v>
      </c>
      <c r="I448" s="122" t="s">
        <v>17</v>
      </c>
      <c r="J448" s="21" t="s">
        <v>18</v>
      </c>
      <c r="K448" s="21" t="s">
        <v>18</v>
      </c>
    </row>
    <row r="449" spans="1:11">
      <c r="B449" s="118" t="s">
        <v>922</v>
      </c>
      <c r="C449" s="132"/>
      <c r="D449" s="133" t="s">
        <v>923</v>
      </c>
      <c r="E449" s="134">
        <v>0</v>
      </c>
      <c r="F449" s="134">
        <v>0.21</v>
      </c>
      <c r="G449" s="134">
        <f t="shared" si="12"/>
        <v>0.21</v>
      </c>
      <c r="H449" s="135">
        <v>1050</v>
      </c>
      <c r="I449" s="136" t="s">
        <v>29</v>
      </c>
      <c r="J449" s="21" t="s">
        <v>18</v>
      </c>
      <c r="K449" s="21" t="s">
        <v>18</v>
      </c>
    </row>
    <row r="450" spans="1:11">
      <c r="B450" s="33"/>
      <c r="C450" s="132"/>
      <c r="D450" s="133"/>
      <c r="E450" s="137">
        <v>0.21</v>
      </c>
      <c r="F450" s="137">
        <v>0.315</v>
      </c>
      <c r="G450" s="137">
        <f t="shared" si="12"/>
        <v>0.10500000000000001</v>
      </c>
      <c r="H450" s="138">
        <v>525</v>
      </c>
      <c r="I450" s="139" t="s">
        <v>29</v>
      </c>
      <c r="J450" s="21" t="s">
        <v>18</v>
      </c>
      <c r="K450" s="21" t="s">
        <v>18</v>
      </c>
    </row>
    <row r="451" spans="1:11">
      <c r="B451" s="127" t="s">
        <v>924</v>
      </c>
      <c r="C451" s="109"/>
      <c r="D451" s="130" t="s">
        <v>614</v>
      </c>
      <c r="E451" s="121">
        <v>0</v>
      </c>
      <c r="F451" s="121">
        <v>0.36</v>
      </c>
      <c r="G451" s="121">
        <f t="shared" si="12"/>
        <v>0.36</v>
      </c>
      <c r="H451" s="127">
        <v>1750</v>
      </c>
      <c r="I451" s="122" t="s">
        <v>29</v>
      </c>
      <c r="J451" s="21" t="s">
        <v>22</v>
      </c>
      <c r="K451" s="21" t="s">
        <v>22</v>
      </c>
    </row>
    <row r="452" spans="1:11" ht="22.5">
      <c r="B452" s="127" t="s">
        <v>925</v>
      </c>
      <c r="C452" s="132"/>
      <c r="D452" s="128" t="s">
        <v>926</v>
      </c>
      <c r="E452" s="121">
        <v>0</v>
      </c>
      <c r="F452" s="140">
        <v>0.51</v>
      </c>
      <c r="G452" s="140">
        <f t="shared" si="12"/>
        <v>0.51</v>
      </c>
      <c r="H452" s="141">
        <v>2870</v>
      </c>
      <c r="I452" s="142" t="s">
        <v>17</v>
      </c>
      <c r="J452" s="21" t="s">
        <v>18</v>
      </c>
      <c r="K452" s="21" t="s">
        <v>18</v>
      </c>
    </row>
    <row r="453" spans="1:11">
      <c r="B453" s="127" t="s">
        <v>927</v>
      </c>
      <c r="C453" s="109"/>
      <c r="D453" s="143" t="s">
        <v>928</v>
      </c>
      <c r="E453" s="120">
        <v>0</v>
      </c>
      <c r="F453" s="121">
        <v>0.4</v>
      </c>
      <c r="G453" s="121">
        <f t="shared" si="12"/>
        <v>0.4</v>
      </c>
      <c r="H453" s="127">
        <v>2200</v>
      </c>
      <c r="I453" s="122" t="s">
        <v>29</v>
      </c>
      <c r="J453" s="21" t="s">
        <v>22</v>
      </c>
      <c r="K453" s="21" t="s">
        <v>22</v>
      </c>
    </row>
    <row r="455" spans="1:11">
      <c r="A455" s="77"/>
      <c r="B455" s="78" t="s">
        <v>929</v>
      </c>
      <c r="C455" s="79"/>
      <c r="D455" s="79"/>
      <c r="E455" s="79"/>
      <c r="F455" s="79"/>
      <c r="G455" s="80">
        <f>SUM(G411:G453)</f>
        <v>59.840000000000011</v>
      </c>
    </row>
    <row r="456" spans="1:11">
      <c r="A456" s="81"/>
      <c r="B456" s="82" t="s">
        <v>131</v>
      </c>
      <c r="C456" s="79"/>
      <c r="D456" s="79"/>
      <c r="E456" s="79"/>
      <c r="F456" s="79"/>
      <c r="G456" s="83">
        <f>SUMIF(I411:I453,"melnais",G411:G453)</f>
        <v>5.5980000000000008</v>
      </c>
    </row>
    <row r="457" spans="1:11">
      <c r="A457" s="81"/>
      <c r="B457" s="82" t="s">
        <v>132</v>
      </c>
      <c r="C457" s="79"/>
      <c r="D457" s="79"/>
      <c r="E457" s="79"/>
      <c r="F457" s="79"/>
      <c r="G457" s="83">
        <f>SUMIF(I411:I453,"grants (šķembas)",G411:G453)</f>
        <v>54.242000000000012</v>
      </c>
    </row>
    <row r="458" spans="1:11">
      <c r="A458" s="81"/>
      <c r="B458" s="82" t="s">
        <v>133</v>
      </c>
      <c r="C458" s="79"/>
      <c r="D458" s="79"/>
      <c r="E458" s="79"/>
      <c r="F458" s="79"/>
      <c r="G458" s="83">
        <f>SUMIF(I411:I453,"bruģis",G411:G453)</f>
        <v>0</v>
      </c>
    </row>
    <row r="459" spans="1:11">
      <c r="A459" s="81"/>
      <c r="B459" s="82" t="s">
        <v>39</v>
      </c>
      <c r="C459" s="79"/>
      <c r="D459" s="79"/>
      <c r="E459" s="79"/>
      <c r="F459" s="79"/>
      <c r="G459" s="83">
        <f>SUMIF(I411:I453,"bez seguma",G411:G453)</f>
        <v>0</v>
      </c>
    </row>
    <row r="461" spans="1:11">
      <c r="B461" s="4" t="s">
        <v>930</v>
      </c>
    </row>
    <row r="462" spans="1:11" ht="15" customHeight="1">
      <c r="B462" s="8" t="s">
        <v>2</v>
      </c>
      <c r="C462" s="8" t="s">
        <v>3</v>
      </c>
      <c r="D462" s="8"/>
      <c r="E462" s="84" t="s">
        <v>4</v>
      </c>
      <c r="F462" s="84"/>
      <c r="G462" s="84"/>
      <c r="H462" s="84"/>
      <c r="I462" s="84"/>
      <c r="J462" s="8" t="s">
        <v>5</v>
      </c>
      <c r="K462" s="8" t="s">
        <v>6</v>
      </c>
    </row>
    <row r="463" spans="1:11">
      <c r="B463" s="8"/>
      <c r="C463" s="8"/>
      <c r="D463" s="8"/>
      <c r="E463" s="8" t="s">
        <v>7</v>
      </c>
      <c r="F463" s="8"/>
      <c r="G463" s="8"/>
      <c r="H463" s="8"/>
      <c r="I463" s="8"/>
      <c r="J463" s="10"/>
      <c r="K463" s="10"/>
    </row>
    <row r="464" spans="1:11">
      <c r="B464" s="8"/>
      <c r="C464" s="8"/>
      <c r="D464" s="8"/>
      <c r="E464" s="8" t="s">
        <v>8</v>
      </c>
      <c r="F464" s="8"/>
      <c r="G464" s="8" t="s">
        <v>9</v>
      </c>
      <c r="H464" s="8" t="s">
        <v>10</v>
      </c>
      <c r="I464" s="8" t="s">
        <v>11</v>
      </c>
      <c r="J464" s="10"/>
      <c r="K464" s="10"/>
    </row>
    <row r="465" spans="2:11" ht="58.5" customHeight="1">
      <c r="B465" s="8"/>
      <c r="C465" s="8"/>
      <c r="D465" s="8"/>
      <c r="E465" s="11" t="s">
        <v>12</v>
      </c>
      <c r="F465" s="11" t="s">
        <v>13</v>
      </c>
      <c r="G465" s="8"/>
      <c r="H465" s="8"/>
      <c r="I465" s="8"/>
      <c r="J465" s="10"/>
      <c r="K465" s="10"/>
    </row>
    <row r="466" spans="2:11">
      <c r="B466" s="13">
        <v>1</v>
      </c>
      <c r="C466" s="14">
        <v>2</v>
      </c>
      <c r="D466" s="14"/>
      <c r="E466" s="13">
        <v>3</v>
      </c>
      <c r="F466" s="13">
        <v>4</v>
      </c>
      <c r="G466" s="13">
        <v>5</v>
      </c>
      <c r="H466" s="13">
        <v>6</v>
      </c>
      <c r="I466" s="13">
        <v>7</v>
      </c>
      <c r="J466" s="13">
        <v>20</v>
      </c>
      <c r="K466" s="13">
        <v>21</v>
      </c>
    </row>
    <row r="467" spans="2:11" ht="22.5">
      <c r="B467" s="17" t="s">
        <v>931</v>
      </c>
      <c r="C467" s="17" t="s">
        <v>932</v>
      </c>
      <c r="D467" s="18" t="s">
        <v>933</v>
      </c>
      <c r="E467" s="55">
        <v>0</v>
      </c>
      <c r="F467" s="55">
        <v>4.7</v>
      </c>
      <c r="G467" s="55">
        <f>F467-E467</f>
        <v>4.7</v>
      </c>
      <c r="H467" s="37"/>
      <c r="I467" s="57" t="s">
        <v>17</v>
      </c>
      <c r="J467" s="21" t="s">
        <v>18</v>
      </c>
      <c r="K467" s="21" t="s">
        <v>18</v>
      </c>
    </row>
    <row r="468" spans="2:11" ht="22.5">
      <c r="B468" s="17" t="s">
        <v>934</v>
      </c>
      <c r="C468" s="17" t="s">
        <v>935</v>
      </c>
      <c r="D468" s="18" t="s">
        <v>936</v>
      </c>
      <c r="E468" s="19">
        <v>0</v>
      </c>
      <c r="F468" s="19">
        <v>4.0999999999999996</v>
      </c>
      <c r="G468" s="19">
        <f>F468-E468</f>
        <v>4.0999999999999996</v>
      </c>
      <c r="H468" s="37"/>
      <c r="I468" s="16" t="s">
        <v>17</v>
      </c>
      <c r="J468" s="21" t="s">
        <v>18</v>
      </c>
      <c r="K468" s="21" t="s">
        <v>18</v>
      </c>
    </row>
    <row r="469" spans="2:11" ht="22.5">
      <c r="B469" s="31" t="s">
        <v>937</v>
      </c>
      <c r="C469" s="31" t="s">
        <v>938</v>
      </c>
      <c r="D469" s="32" t="s">
        <v>939</v>
      </c>
      <c r="E469" s="24">
        <v>0</v>
      </c>
      <c r="F469" s="24">
        <v>0.38</v>
      </c>
      <c r="G469" s="24">
        <f>F469-E469</f>
        <v>0.38</v>
      </c>
      <c r="H469" s="37"/>
      <c r="I469" s="11" t="s">
        <v>17</v>
      </c>
      <c r="J469" s="21" t="s">
        <v>18</v>
      </c>
      <c r="K469" s="21" t="s">
        <v>18</v>
      </c>
    </row>
    <row r="470" spans="2:11" ht="22.5">
      <c r="B470" s="17" t="s">
        <v>940</v>
      </c>
      <c r="C470" s="17" t="s">
        <v>941</v>
      </c>
      <c r="D470" s="18" t="s">
        <v>942</v>
      </c>
      <c r="E470" s="19">
        <v>0</v>
      </c>
      <c r="F470" s="19">
        <v>5.07</v>
      </c>
      <c r="G470" s="19">
        <f t="shared" ref="G470:G498" si="13">F470-E470</f>
        <v>5.07</v>
      </c>
      <c r="H470" s="37"/>
      <c r="I470" s="16" t="s">
        <v>17</v>
      </c>
      <c r="J470" s="21" t="s">
        <v>18</v>
      </c>
      <c r="K470" s="21" t="s">
        <v>18</v>
      </c>
    </row>
    <row r="471" spans="2:11" ht="22.5">
      <c r="B471" s="17" t="s">
        <v>943</v>
      </c>
      <c r="C471" s="17" t="s">
        <v>944</v>
      </c>
      <c r="D471" s="18" t="s">
        <v>945</v>
      </c>
      <c r="E471" s="19">
        <v>0</v>
      </c>
      <c r="F471" s="19">
        <v>1.25</v>
      </c>
      <c r="G471" s="19">
        <f t="shared" si="13"/>
        <v>1.25</v>
      </c>
      <c r="H471" s="37"/>
      <c r="I471" s="16" t="s">
        <v>17</v>
      </c>
      <c r="J471" s="21" t="s">
        <v>18</v>
      </c>
      <c r="K471" s="21" t="s">
        <v>18</v>
      </c>
    </row>
    <row r="472" spans="2:11" ht="22.5">
      <c r="B472" s="17" t="s">
        <v>946</v>
      </c>
      <c r="C472" s="17" t="s">
        <v>947</v>
      </c>
      <c r="D472" s="18" t="s">
        <v>948</v>
      </c>
      <c r="E472" s="19">
        <v>0</v>
      </c>
      <c r="F472" s="19">
        <v>4.18</v>
      </c>
      <c r="G472" s="19">
        <f t="shared" si="13"/>
        <v>4.18</v>
      </c>
      <c r="H472" s="37"/>
      <c r="I472" s="16" t="s">
        <v>17</v>
      </c>
      <c r="J472" s="21" t="s">
        <v>18</v>
      </c>
      <c r="K472" s="21" t="s">
        <v>18</v>
      </c>
    </row>
    <row r="473" spans="2:11" ht="22.5">
      <c r="B473" s="17" t="s">
        <v>949</v>
      </c>
      <c r="C473" s="17" t="s">
        <v>950</v>
      </c>
      <c r="D473" s="18" t="s">
        <v>951</v>
      </c>
      <c r="E473" s="19">
        <v>0</v>
      </c>
      <c r="F473" s="19">
        <v>1.77</v>
      </c>
      <c r="G473" s="19">
        <f t="shared" si="13"/>
        <v>1.77</v>
      </c>
      <c r="H473" s="37"/>
      <c r="I473" s="16" t="s">
        <v>17</v>
      </c>
      <c r="J473" s="21" t="s">
        <v>18</v>
      </c>
      <c r="K473" s="21" t="s">
        <v>18</v>
      </c>
    </row>
    <row r="474" spans="2:11" ht="22.5">
      <c r="B474" s="17" t="s">
        <v>952</v>
      </c>
      <c r="C474" s="17" t="s">
        <v>953</v>
      </c>
      <c r="D474" s="18" t="s">
        <v>954</v>
      </c>
      <c r="E474" s="19">
        <v>0</v>
      </c>
      <c r="F474" s="19">
        <v>1.83</v>
      </c>
      <c r="G474" s="19">
        <f t="shared" si="13"/>
        <v>1.83</v>
      </c>
      <c r="H474" s="37"/>
      <c r="I474" s="16" t="s">
        <v>17</v>
      </c>
      <c r="J474" s="21" t="s">
        <v>18</v>
      </c>
      <c r="K474" s="21" t="s">
        <v>18</v>
      </c>
    </row>
    <row r="475" spans="2:11" ht="22.5">
      <c r="B475" s="17" t="s">
        <v>955</v>
      </c>
      <c r="C475" s="17" t="s">
        <v>956</v>
      </c>
      <c r="D475" s="18" t="s">
        <v>957</v>
      </c>
      <c r="E475" s="55">
        <v>0</v>
      </c>
      <c r="F475" s="55">
        <v>1.1000000000000001</v>
      </c>
      <c r="G475" s="55">
        <f t="shared" si="13"/>
        <v>1.1000000000000001</v>
      </c>
      <c r="H475" s="37"/>
      <c r="I475" s="57" t="s">
        <v>17</v>
      </c>
      <c r="J475" s="21" t="s">
        <v>18</v>
      </c>
      <c r="K475" s="21" t="s">
        <v>18</v>
      </c>
    </row>
    <row r="476" spans="2:11" ht="22.5">
      <c r="B476" s="17" t="s">
        <v>958</v>
      </c>
      <c r="C476" s="17" t="s">
        <v>959</v>
      </c>
      <c r="D476" s="18" t="s">
        <v>960</v>
      </c>
      <c r="E476" s="19">
        <v>0</v>
      </c>
      <c r="F476" s="19">
        <v>1.3</v>
      </c>
      <c r="G476" s="19">
        <f t="shared" si="13"/>
        <v>1.3</v>
      </c>
      <c r="H476" s="37"/>
      <c r="I476" s="16" t="s">
        <v>17</v>
      </c>
      <c r="J476" s="21" t="s">
        <v>18</v>
      </c>
      <c r="K476" s="21" t="s">
        <v>18</v>
      </c>
    </row>
    <row r="477" spans="2:11" ht="22.5">
      <c r="B477" s="17" t="s">
        <v>961</v>
      </c>
      <c r="C477" s="17" t="s">
        <v>962</v>
      </c>
      <c r="D477" s="18" t="s">
        <v>963</v>
      </c>
      <c r="E477" s="19">
        <v>0</v>
      </c>
      <c r="F477" s="19">
        <v>3.58</v>
      </c>
      <c r="G477" s="19">
        <f t="shared" si="13"/>
        <v>3.58</v>
      </c>
      <c r="H477" s="37"/>
      <c r="I477" s="16" t="s">
        <v>17</v>
      </c>
      <c r="J477" s="21" t="s">
        <v>18</v>
      </c>
      <c r="K477" s="21" t="s">
        <v>18</v>
      </c>
    </row>
    <row r="478" spans="2:11" ht="22.5">
      <c r="B478" s="31" t="s">
        <v>964</v>
      </c>
      <c r="C478" s="31" t="s">
        <v>965</v>
      </c>
      <c r="D478" s="32" t="s">
        <v>966</v>
      </c>
      <c r="E478" s="24">
        <v>0</v>
      </c>
      <c r="F478" s="24">
        <v>0.34</v>
      </c>
      <c r="G478" s="24">
        <f t="shared" si="13"/>
        <v>0.34</v>
      </c>
      <c r="H478" s="37"/>
      <c r="I478" s="11" t="s">
        <v>17</v>
      </c>
      <c r="J478" s="21" t="s">
        <v>18</v>
      </c>
      <c r="K478" s="21" t="s">
        <v>18</v>
      </c>
    </row>
    <row r="479" spans="2:11" ht="22.5">
      <c r="B479" s="31" t="s">
        <v>967</v>
      </c>
      <c r="C479" s="17" t="s">
        <v>968</v>
      </c>
      <c r="D479" s="18" t="s">
        <v>969</v>
      </c>
      <c r="E479" s="19">
        <v>0</v>
      </c>
      <c r="F479" s="19">
        <v>0.7</v>
      </c>
      <c r="G479" s="19">
        <f t="shared" si="13"/>
        <v>0.7</v>
      </c>
      <c r="H479" s="37"/>
      <c r="I479" s="16" t="s">
        <v>17</v>
      </c>
      <c r="J479" s="21" t="s">
        <v>18</v>
      </c>
      <c r="K479" s="21" t="s">
        <v>18</v>
      </c>
    </row>
    <row r="480" spans="2:11" ht="22.5">
      <c r="B480" s="31" t="s">
        <v>970</v>
      </c>
      <c r="C480" s="17" t="s">
        <v>971</v>
      </c>
      <c r="D480" s="18" t="s">
        <v>972</v>
      </c>
      <c r="E480" s="19">
        <v>0</v>
      </c>
      <c r="F480" s="19">
        <v>0.54</v>
      </c>
      <c r="G480" s="19">
        <f t="shared" si="13"/>
        <v>0.54</v>
      </c>
      <c r="H480" s="37"/>
      <c r="I480" s="16" t="s">
        <v>17</v>
      </c>
      <c r="J480" s="21" t="s">
        <v>18</v>
      </c>
      <c r="K480" s="21" t="s">
        <v>18</v>
      </c>
    </row>
    <row r="481" spans="2:11" ht="22.5">
      <c r="B481" s="31" t="s">
        <v>973</v>
      </c>
      <c r="C481" s="17" t="s">
        <v>974</v>
      </c>
      <c r="D481" s="18" t="s">
        <v>975</v>
      </c>
      <c r="E481" s="19">
        <v>0</v>
      </c>
      <c r="F481" s="19">
        <v>0.33</v>
      </c>
      <c r="G481" s="19">
        <f t="shared" si="13"/>
        <v>0.33</v>
      </c>
      <c r="H481" s="37"/>
      <c r="I481" s="16" t="s">
        <v>17</v>
      </c>
      <c r="J481" s="21" t="s">
        <v>18</v>
      </c>
      <c r="K481" s="21" t="s">
        <v>18</v>
      </c>
    </row>
    <row r="482" spans="2:11" ht="22.5">
      <c r="B482" s="31" t="s">
        <v>976</v>
      </c>
      <c r="C482" s="17" t="s">
        <v>977</v>
      </c>
      <c r="D482" s="18" t="s">
        <v>978</v>
      </c>
      <c r="E482" s="19">
        <v>0</v>
      </c>
      <c r="F482" s="19">
        <v>1.8</v>
      </c>
      <c r="G482" s="19">
        <f t="shared" si="13"/>
        <v>1.8</v>
      </c>
      <c r="H482" s="37"/>
      <c r="I482" s="16" t="s">
        <v>17</v>
      </c>
      <c r="J482" s="21" t="s">
        <v>18</v>
      </c>
      <c r="K482" s="21" t="s">
        <v>18</v>
      </c>
    </row>
    <row r="483" spans="2:11" ht="22.5">
      <c r="B483" s="31" t="s">
        <v>979</v>
      </c>
      <c r="C483" s="17" t="s">
        <v>980</v>
      </c>
      <c r="D483" s="18" t="s">
        <v>981</v>
      </c>
      <c r="E483" s="55">
        <v>0</v>
      </c>
      <c r="F483" s="55">
        <v>0.4</v>
      </c>
      <c r="G483" s="55">
        <f t="shared" si="13"/>
        <v>0.4</v>
      </c>
      <c r="H483" s="37"/>
      <c r="I483" s="57" t="s">
        <v>17</v>
      </c>
      <c r="J483" s="21" t="s">
        <v>18</v>
      </c>
      <c r="K483" s="21" t="s">
        <v>18</v>
      </c>
    </row>
    <row r="484" spans="2:11" ht="22.5">
      <c r="B484" s="31" t="s">
        <v>982</v>
      </c>
      <c r="C484" s="17" t="s">
        <v>983</v>
      </c>
      <c r="D484" s="18" t="s">
        <v>984</v>
      </c>
      <c r="E484" s="19">
        <v>0</v>
      </c>
      <c r="F484" s="19">
        <v>0.43</v>
      </c>
      <c r="G484" s="19">
        <f t="shared" si="13"/>
        <v>0.43</v>
      </c>
      <c r="H484" s="37"/>
      <c r="I484" s="16" t="s">
        <v>17</v>
      </c>
      <c r="J484" s="21" t="s">
        <v>18</v>
      </c>
      <c r="K484" s="21" t="s">
        <v>18</v>
      </c>
    </row>
    <row r="485" spans="2:11" ht="22.5">
      <c r="B485" s="31" t="s">
        <v>985</v>
      </c>
      <c r="C485" s="17" t="s">
        <v>986</v>
      </c>
      <c r="D485" s="18" t="s">
        <v>987</v>
      </c>
      <c r="E485" s="19">
        <v>0</v>
      </c>
      <c r="F485" s="19">
        <v>0.74</v>
      </c>
      <c r="G485" s="19">
        <f t="shared" si="13"/>
        <v>0.74</v>
      </c>
      <c r="H485" s="37"/>
      <c r="I485" s="16" t="s">
        <v>17</v>
      </c>
      <c r="J485" s="21" t="s">
        <v>18</v>
      </c>
      <c r="K485" s="21" t="s">
        <v>18</v>
      </c>
    </row>
    <row r="486" spans="2:11" ht="22.5">
      <c r="B486" s="31" t="s">
        <v>988</v>
      </c>
      <c r="C486" s="17" t="s">
        <v>989</v>
      </c>
      <c r="D486" s="18" t="s">
        <v>990</v>
      </c>
      <c r="E486" s="19">
        <v>0</v>
      </c>
      <c r="F486" s="19">
        <v>0.68</v>
      </c>
      <c r="G486" s="19">
        <f t="shared" si="13"/>
        <v>0.68</v>
      </c>
      <c r="H486" s="37"/>
      <c r="I486" s="16" t="s">
        <v>17</v>
      </c>
      <c r="J486" s="21" t="s">
        <v>18</v>
      </c>
      <c r="K486" s="21" t="s">
        <v>18</v>
      </c>
    </row>
    <row r="487" spans="2:11" ht="22.5">
      <c r="B487" s="31" t="s">
        <v>991</v>
      </c>
      <c r="C487" s="17" t="s">
        <v>992</v>
      </c>
      <c r="D487" s="18" t="s">
        <v>993</v>
      </c>
      <c r="E487" s="19">
        <v>0</v>
      </c>
      <c r="F487" s="19">
        <v>2.2799999999999998</v>
      </c>
      <c r="G487" s="19">
        <f t="shared" si="13"/>
        <v>2.2799999999999998</v>
      </c>
      <c r="H487" s="37"/>
      <c r="I487" s="16" t="s">
        <v>17</v>
      </c>
      <c r="J487" s="21" t="s">
        <v>18</v>
      </c>
      <c r="K487" s="21" t="s">
        <v>18</v>
      </c>
    </row>
    <row r="488" spans="2:11" ht="22.5">
      <c r="B488" s="31" t="s">
        <v>994</v>
      </c>
      <c r="C488" s="17" t="s">
        <v>995</v>
      </c>
      <c r="D488" s="18" t="s">
        <v>996</v>
      </c>
      <c r="E488" s="19">
        <v>0</v>
      </c>
      <c r="F488" s="19">
        <v>1.8</v>
      </c>
      <c r="G488" s="19">
        <f t="shared" si="13"/>
        <v>1.8</v>
      </c>
      <c r="H488" s="37"/>
      <c r="I488" s="16" t="s">
        <v>17</v>
      </c>
      <c r="J488" s="21" t="s">
        <v>18</v>
      </c>
      <c r="K488" s="21" t="s">
        <v>18</v>
      </c>
    </row>
    <row r="489" spans="2:11" ht="22.5">
      <c r="B489" s="31" t="s">
        <v>997</v>
      </c>
      <c r="C489" s="17" t="s">
        <v>998</v>
      </c>
      <c r="D489" s="18" t="s">
        <v>999</v>
      </c>
      <c r="E489" s="55">
        <v>0</v>
      </c>
      <c r="F489" s="55">
        <v>0.25</v>
      </c>
      <c r="G489" s="55">
        <f t="shared" si="13"/>
        <v>0.25</v>
      </c>
      <c r="H489" s="37"/>
      <c r="I489" s="57" t="s">
        <v>17</v>
      </c>
      <c r="J489" s="21" t="s">
        <v>18</v>
      </c>
      <c r="K489" s="21" t="s">
        <v>18</v>
      </c>
    </row>
    <row r="490" spans="2:11" ht="22.5">
      <c r="B490" s="31" t="s">
        <v>1000</v>
      </c>
      <c r="C490" s="17" t="s">
        <v>1001</v>
      </c>
      <c r="D490" s="18" t="s">
        <v>1002</v>
      </c>
      <c r="E490" s="19">
        <v>0</v>
      </c>
      <c r="F490" s="19">
        <v>1.1000000000000001</v>
      </c>
      <c r="G490" s="19">
        <f t="shared" si="13"/>
        <v>1.1000000000000001</v>
      </c>
      <c r="H490" s="37"/>
      <c r="I490" s="16" t="s">
        <v>17</v>
      </c>
      <c r="J490" s="21" t="s">
        <v>18</v>
      </c>
      <c r="K490" s="21" t="s">
        <v>18</v>
      </c>
    </row>
    <row r="491" spans="2:11" ht="22.5">
      <c r="B491" s="31" t="s">
        <v>1003</v>
      </c>
      <c r="C491" s="17" t="s">
        <v>1004</v>
      </c>
      <c r="D491" s="18" t="s">
        <v>1005</v>
      </c>
      <c r="E491" s="19">
        <v>0</v>
      </c>
      <c r="F491" s="19">
        <v>0.31</v>
      </c>
      <c r="G491" s="19">
        <f t="shared" si="13"/>
        <v>0.31</v>
      </c>
      <c r="H491" s="37"/>
      <c r="I491" s="16" t="s">
        <v>17</v>
      </c>
      <c r="J491" s="21" t="s">
        <v>18</v>
      </c>
      <c r="K491" s="21" t="s">
        <v>18</v>
      </c>
    </row>
    <row r="492" spans="2:11" ht="22.5">
      <c r="B492" s="31" t="s">
        <v>1006</v>
      </c>
      <c r="C492" s="17" t="s">
        <v>1007</v>
      </c>
      <c r="D492" s="18" t="s">
        <v>1008</v>
      </c>
      <c r="E492" s="55">
        <v>0</v>
      </c>
      <c r="F492" s="55">
        <v>5</v>
      </c>
      <c r="G492" s="55">
        <f t="shared" si="13"/>
        <v>5</v>
      </c>
      <c r="H492" s="37"/>
      <c r="I492" s="57" t="s">
        <v>17</v>
      </c>
      <c r="J492" s="21" t="s">
        <v>18</v>
      </c>
      <c r="K492" s="21" t="s">
        <v>18</v>
      </c>
    </row>
    <row r="493" spans="2:11" ht="22.5">
      <c r="B493" s="31" t="s">
        <v>1009</v>
      </c>
      <c r="C493" s="17" t="s">
        <v>1010</v>
      </c>
      <c r="D493" s="18" t="s">
        <v>1011</v>
      </c>
      <c r="E493" s="19">
        <v>0</v>
      </c>
      <c r="F493" s="19">
        <v>0.72</v>
      </c>
      <c r="G493" s="19">
        <f t="shared" si="13"/>
        <v>0.72</v>
      </c>
      <c r="H493" s="37"/>
      <c r="I493" s="16" t="s">
        <v>17</v>
      </c>
      <c r="J493" s="21" t="s">
        <v>18</v>
      </c>
      <c r="K493" s="21" t="s">
        <v>18</v>
      </c>
    </row>
    <row r="494" spans="2:11" ht="22.5">
      <c r="B494" s="31" t="s">
        <v>1012</v>
      </c>
      <c r="C494" s="17" t="s">
        <v>1013</v>
      </c>
      <c r="D494" s="18" t="s">
        <v>1014</v>
      </c>
      <c r="E494" s="19">
        <v>0</v>
      </c>
      <c r="F494" s="19">
        <v>0.54</v>
      </c>
      <c r="G494" s="19">
        <f t="shared" si="13"/>
        <v>0.54</v>
      </c>
      <c r="H494" s="37"/>
      <c r="I494" s="16" t="s">
        <v>17</v>
      </c>
      <c r="J494" s="21" t="s">
        <v>18</v>
      </c>
      <c r="K494" s="21" t="s">
        <v>18</v>
      </c>
    </row>
    <row r="495" spans="2:11" ht="22.5">
      <c r="B495" s="31" t="s">
        <v>1015</v>
      </c>
      <c r="C495" s="17" t="s">
        <v>1016</v>
      </c>
      <c r="D495" s="18" t="s">
        <v>1017</v>
      </c>
      <c r="E495" s="55">
        <v>0</v>
      </c>
      <c r="F495" s="55">
        <v>0.73</v>
      </c>
      <c r="G495" s="55">
        <f t="shared" si="13"/>
        <v>0.73</v>
      </c>
      <c r="H495" s="37"/>
      <c r="I495" s="57" t="s">
        <v>17</v>
      </c>
      <c r="J495" s="21" t="s">
        <v>18</v>
      </c>
      <c r="K495" s="21" t="s">
        <v>18</v>
      </c>
    </row>
    <row r="496" spans="2:11" ht="22.5">
      <c r="B496" s="31" t="s">
        <v>1018</v>
      </c>
      <c r="C496" s="17" t="s">
        <v>1019</v>
      </c>
      <c r="D496" s="18" t="s">
        <v>1020</v>
      </c>
      <c r="E496" s="19">
        <v>0</v>
      </c>
      <c r="F496" s="19">
        <v>0.18</v>
      </c>
      <c r="G496" s="19">
        <f t="shared" si="13"/>
        <v>0.18</v>
      </c>
      <c r="H496" s="37"/>
      <c r="I496" s="16" t="s">
        <v>17</v>
      </c>
      <c r="J496" s="21" t="s">
        <v>18</v>
      </c>
      <c r="K496" s="21" t="s">
        <v>18</v>
      </c>
    </row>
    <row r="497" spans="1:11" ht="22.5">
      <c r="B497" s="31" t="s">
        <v>1021</v>
      </c>
      <c r="C497" s="17" t="s">
        <v>1022</v>
      </c>
      <c r="D497" s="18" t="s">
        <v>1023</v>
      </c>
      <c r="E497" s="19">
        <v>0</v>
      </c>
      <c r="F497" s="19">
        <v>0.2</v>
      </c>
      <c r="G497" s="19">
        <f t="shared" si="13"/>
        <v>0.2</v>
      </c>
      <c r="H497" s="37"/>
      <c r="I497" s="16" t="s">
        <v>17</v>
      </c>
      <c r="J497" s="21" t="s">
        <v>18</v>
      </c>
      <c r="K497" s="21" t="s">
        <v>18</v>
      </c>
    </row>
    <row r="498" spans="1:11" ht="22.5">
      <c r="B498" s="31" t="s">
        <v>1024</v>
      </c>
      <c r="C498" s="17" t="s">
        <v>1025</v>
      </c>
      <c r="D498" s="18" t="s">
        <v>1026</v>
      </c>
      <c r="E498" s="24">
        <v>0</v>
      </c>
      <c r="F498" s="24">
        <v>0.3</v>
      </c>
      <c r="G498" s="24">
        <f t="shared" si="13"/>
        <v>0.3</v>
      </c>
      <c r="H498" s="37"/>
      <c r="I498" s="11" t="s">
        <v>17</v>
      </c>
      <c r="J498" s="21" t="s">
        <v>18</v>
      </c>
      <c r="K498" s="21" t="s">
        <v>18</v>
      </c>
    </row>
    <row r="499" spans="1:11">
      <c r="B499" s="144" t="s">
        <v>1027</v>
      </c>
      <c r="C499" s="145"/>
      <c r="D499" s="146" t="s">
        <v>1028</v>
      </c>
      <c r="E499" s="147">
        <v>0</v>
      </c>
      <c r="F499" s="134">
        <v>0.43</v>
      </c>
      <c r="G499" s="134">
        <f>F499-E499</f>
        <v>0.43</v>
      </c>
      <c r="H499" s="135">
        <v>1720</v>
      </c>
      <c r="I499" s="136" t="s">
        <v>29</v>
      </c>
      <c r="J499" s="21" t="s">
        <v>22</v>
      </c>
      <c r="K499" s="21" t="s">
        <v>22</v>
      </c>
    </row>
    <row r="500" spans="1:11" ht="22.5">
      <c r="B500" s="113"/>
      <c r="C500" s="148"/>
      <c r="D500" s="149"/>
      <c r="E500" s="150">
        <v>0.43</v>
      </c>
      <c r="F500" s="137">
        <v>0.6</v>
      </c>
      <c r="G500" s="137">
        <f>F500-E500</f>
        <v>0.16999999999999998</v>
      </c>
      <c r="H500" s="138">
        <v>850</v>
      </c>
      <c r="I500" s="139" t="s">
        <v>17</v>
      </c>
      <c r="J500" s="21" t="s">
        <v>22</v>
      </c>
      <c r="K500" s="21" t="s">
        <v>22</v>
      </c>
    </row>
    <row r="501" spans="1:11">
      <c r="B501" s="151" t="s">
        <v>1029</v>
      </c>
      <c r="C501" s="109"/>
      <c r="D501" s="143" t="s">
        <v>1030</v>
      </c>
      <c r="E501" s="120">
        <v>0</v>
      </c>
      <c r="F501" s="121">
        <v>0.55000000000000004</v>
      </c>
      <c r="G501" s="121">
        <f>F501-E501</f>
        <v>0.55000000000000004</v>
      </c>
      <c r="H501" s="127">
        <v>2200</v>
      </c>
      <c r="I501" s="122" t="s">
        <v>29</v>
      </c>
      <c r="J501" s="21" t="s">
        <v>22</v>
      </c>
      <c r="K501" s="21" t="s">
        <v>22</v>
      </c>
    </row>
    <row r="502" spans="1:11" ht="22.5">
      <c r="B502" s="151" t="s">
        <v>1031</v>
      </c>
      <c r="C502" s="109"/>
      <c r="D502" s="143" t="s">
        <v>1032</v>
      </c>
      <c r="E502" s="123">
        <v>0</v>
      </c>
      <c r="F502" s="124">
        <v>0.25</v>
      </c>
      <c r="G502" s="124">
        <f>F502-E502</f>
        <v>0.25</v>
      </c>
      <c r="H502" s="131">
        <v>1000</v>
      </c>
      <c r="I502" s="126" t="s">
        <v>17</v>
      </c>
      <c r="J502" s="21" t="s">
        <v>18</v>
      </c>
      <c r="K502" s="21" t="s">
        <v>18</v>
      </c>
    </row>
    <row r="503" spans="1:11">
      <c r="B503" s="151" t="s">
        <v>1033</v>
      </c>
      <c r="C503" s="109"/>
      <c r="D503" s="143" t="s">
        <v>1034</v>
      </c>
      <c r="E503" s="120">
        <v>0</v>
      </c>
      <c r="F503" s="121">
        <v>0.45</v>
      </c>
      <c r="G503" s="121">
        <f>F503-E503</f>
        <v>0.45</v>
      </c>
      <c r="H503" s="127">
        <v>2835</v>
      </c>
      <c r="I503" s="122" t="s">
        <v>29</v>
      </c>
      <c r="J503" s="21" t="s">
        <v>22</v>
      </c>
      <c r="K503" s="21" t="s">
        <v>22</v>
      </c>
    </row>
    <row r="505" spans="1:11">
      <c r="A505" s="77"/>
      <c r="B505" s="78" t="s">
        <v>1035</v>
      </c>
      <c r="C505" s="79"/>
      <c r="D505" s="79"/>
      <c r="E505" s="79"/>
      <c r="F505" s="79"/>
      <c r="G505" s="80">
        <f>SUM(G467:G503)</f>
        <v>50.48</v>
      </c>
    </row>
    <row r="506" spans="1:11">
      <c r="A506" s="81"/>
      <c r="B506" s="82" t="s">
        <v>131</v>
      </c>
      <c r="C506" s="79"/>
      <c r="D506" s="79"/>
      <c r="E506" s="79"/>
      <c r="F506" s="79"/>
      <c r="G506" s="83">
        <f>SUMIF(I467:I503,"melnais",G467:G503)</f>
        <v>1.43</v>
      </c>
    </row>
    <row r="507" spans="1:11">
      <c r="A507" s="81"/>
      <c r="B507" s="82" t="s">
        <v>132</v>
      </c>
      <c r="C507" s="79"/>
      <c r="D507" s="79"/>
      <c r="E507" s="79"/>
      <c r="F507" s="79"/>
      <c r="G507" s="83">
        <f>SUMIF(I467:I503,"grants (šķembas)",G467:G503)</f>
        <v>49.05</v>
      </c>
    </row>
    <row r="508" spans="1:11">
      <c r="A508" s="81"/>
      <c r="B508" s="82" t="s">
        <v>133</v>
      </c>
      <c r="C508" s="79"/>
      <c r="D508" s="79"/>
      <c r="E508" s="79"/>
      <c r="F508" s="79"/>
      <c r="G508" s="83">
        <f>SUMIF(I467:I503,"bruģis",G467:G503)</f>
        <v>0</v>
      </c>
    </row>
    <row r="509" spans="1:11">
      <c r="A509" s="81"/>
      <c r="B509" s="82" t="s">
        <v>39</v>
      </c>
      <c r="C509" s="79"/>
      <c r="D509" s="79"/>
      <c r="E509" s="79"/>
      <c r="F509" s="79"/>
      <c r="G509" s="83">
        <f>SUMIF(I467:I503,"bez seguma",G467:G503)</f>
        <v>0</v>
      </c>
    </row>
    <row r="511" spans="1:11">
      <c r="B511" s="4" t="s">
        <v>1036</v>
      </c>
    </row>
    <row r="512" spans="1:11" ht="15" customHeight="1">
      <c r="B512" s="8" t="s">
        <v>2</v>
      </c>
      <c r="C512" s="8" t="s">
        <v>3</v>
      </c>
      <c r="D512" s="8"/>
      <c r="E512" s="84" t="s">
        <v>4</v>
      </c>
      <c r="F512" s="84"/>
      <c r="G512" s="84"/>
      <c r="H512" s="84"/>
      <c r="I512" s="84"/>
      <c r="J512" s="8" t="s">
        <v>5</v>
      </c>
      <c r="K512" s="8" t="s">
        <v>6</v>
      </c>
    </row>
    <row r="513" spans="2:11">
      <c r="B513" s="8"/>
      <c r="C513" s="8"/>
      <c r="D513" s="8"/>
      <c r="E513" s="8" t="s">
        <v>7</v>
      </c>
      <c r="F513" s="8"/>
      <c r="G513" s="8"/>
      <c r="H513" s="8"/>
      <c r="I513" s="8"/>
      <c r="J513" s="10"/>
      <c r="K513" s="10"/>
    </row>
    <row r="514" spans="2:11">
      <c r="B514" s="8"/>
      <c r="C514" s="8"/>
      <c r="D514" s="8"/>
      <c r="E514" s="8" t="s">
        <v>8</v>
      </c>
      <c r="F514" s="8"/>
      <c r="G514" s="8" t="s">
        <v>9</v>
      </c>
      <c r="H514" s="8" t="s">
        <v>10</v>
      </c>
      <c r="I514" s="8" t="s">
        <v>11</v>
      </c>
      <c r="J514" s="10"/>
      <c r="K514" s="10"/>
    </row>
    <row r="515" spans="2:11" ht="58.5" customHeight="1">
      <c r="B515" s="8"/>
      <c r="C515" s="8"/>
      <c r="D515" s="8"/>
      <c r="E515" s="11" t="s">
        <v>12</v>
      </c>
      <c r="F515" s="11" t="s">
        <v>13</v>
      </c>
      <c r="G515" s="8"/>
      <c r="H515" s="8"/>
      <c r="I515" s="8"/>
      <c r="J515" s="10"/>
      <c r="K515" s="10"/>
    </row>
    <row r="516" spans="2:11">
      <c r="B516" s="13">
        <v>1</v>
      </c>
      <c r="C516" s="14">
        <v>2</v>
      </c>
      <c r="D516" s="14"/>
      <c r="E516" s="13">
        <v>3</v>
      </c>
      <c r="F516" s="13">
        <v>4</v>
      </c>
      <c r="G516" s="13">
        <v>5</v>
      </c>
      <c r="H516" s="13">
        <v>6</v>
      </c>
      <c r="I516" s="13">
        <v>7</v>
      </c>
      <c r="J516" s="13">
        <v>20</v>
      </c>
      <c r="K516" s="13">
        <v>21</v>
      </c>
    </row>
    <row r="517" spans="2:11" ht="22.5">
      <c r="B517" s="17" t="s">
        <v>1037</v>
      </c>
      <c r="C517" s="17" t="s">
        <v>1038</v>
      </c>
      <c r="D517" s="18" t="s">
        <v>1039</v>
      </c>
      <c r="E517" s="55">
        <v>0</v>
      </c>
      <c r="F517" s="55">
        <v>0.81</v>
      </c>
      <c r="G517" s="55">
        <f>F517-E517</f>
        <v>0.81</v>
      </c>
      <c r="H517" s="37"/>
      <c r="I517" s="57" t="s">
        <v>17</v>
      </c>
      <c r="J517" s="21" t="s">
        <v>18</v>
      </c>
      <c r="K517" s="21" t="s">
        <v>18</v>
      </c>
    </row>
    <row r="518" spans="2:11" ht="22.5">
      <c r="B518" s="17" t="s">
        <v>1040</v>
      </c>
      <c r="C518" s="17" t="s">
        <v>1041</v>
      </c>
      <c r="D518" s="18" t="s">
        <v>1042</v>
      </c>
      <c r="E518" s="19">
        <v>0</v>
      </c>
      <c r="F518" s="19">
        <v>4.72</v>
      </c>
      <c r="G518" s="19">
        <f t="shared" ref="G518:G532" si="14">F518-E518</f>
        <v>4.72</v>
      </c>
      <c r="H518" s="37"/>
      <c r="I518" s="16" t="s">
        <v>17</v>
      </c>
      <c r="J518" s="21" t="s">
        <v>18</v>
      </c>
      <c r="K518" s="21" t="s">
        <v>18</v>
      </c>
    </row>
    <row r="519" spans="2:11" ht="22.5">
      <c r="B519" s="17" t="s">
        <v>1043</v>
      </c>
      <c r="C519" s="17" t="s">
        <v>1044</v>
      </c>
      <c r="D519" s="18" t="s">
        <v>1045</v>
      </c>
      <c r="E519" s="19">
        <v>0</v>
      </c>
      <c r="F519" s="19">
        <v>1.67</v>
      </c>
      <c r="G519" s="19">
        <f t="shared" si="14"/>
        <v>1.67</v>
      </c>
      <c r="H519" s="37"/>
      <c r="I519" s="16" t="s">
        <v>17</v>
      </c>
      <c r="J519" s="21" t="s">
        <v>18</v>
      </c>
      <c r="K519" s="21" t="s">
        <v>18</v>
      </c>
    </row>
    <row r="520" spans="2:11" ht="22.5">
      <c r="B520" s="17" t="s">
        <v>1046</v>
      </c>
      <c r="C520" s="17" t="s">
        <v>1047</v>
      </c>
      <c r="D520" s="18" t="s">
        <v>1048</v>
      </c>
      <c r="E520" s="19">
        <v>0</v>
      </c>
      <c r="F520" s="19">
        <v>2.87</v>
      </c>
      <c r="G520" s="19">
        <f t="shared" si="14"/>
        <v>2.87</v>
      </c>
      <c r="H520" s="37"/>
      <c r="I520" s="16" t="s">
        <v>17</v>
      </c>
      <c r="J520" s="21" t="s">
        <v>18</v>
      </c>
      <c r="K520" s="21" t="s">
        <v>18</v>
      </c>
    </row>
    <row r="521" spans="2:11" ht="22.5">
      <c r="B521" s="17" t="s">
        <v>1049</v>
      </c>
      <c r="C521" s="17" t="s">
        <v>1050</v>
      </c>
      <c r="D521" s="18" t="s">
        <v>1051</v>
      </c>
      <c r="E521" s="19">
        <v>0</v>
      </c>
      <c r="F521" s="19">
        <v>0.65</v>
      </c>
      <c r="G521" s="19">
        <f t="shared" si="14"/>
        <v>0.65</v>
      </c>
      <c r="H521" s="37"/>
      <c r="I521" s="16" t="s">
        <v>17</v>
      </c>
      <c r="J521" s="21" t="s">
        <v>18</v>
      </c>
      <c r="K521" s="21" t="s">
        <v>18</v>
      </c>
    </row>
    <row r="522" spans="2:11" ht="22.5">
      <c r="B522" s="17" t="s">
        <v>1052</v>
      </c>
      <c r="C522" s="17" t="s">
        <v>1053</v>
      </c>
      <c r="D522" s="18" t="s">
        <v>1054</v>
      </c>
      <c r="E522" s="19">
        <v>0</v>
      </c>
      <c r="F522" s="19">
        <v>3.21</v>
      </c>
      <c r="G522" s="19">
        <f t="shared" si="14"/>
        <v>3.21</v>
      </c>
      <c r="H522" s="37"/>
      <c r="I522" s="16" t="s">
        <v>17</v>
      </c>
      <c r="J522" s="21" t="s">
        <v>18</v>
      </c>
      <c r="K522" s="21" t="s">
        <v>18</v>
      </c>
    </row>
    <row r="523" spans="2:11" ht="22.5">
      <c r="B523" s="17" t="s">
        <v>1055</v>
      </c>
      <c r="C523" s="17" t="s">
        <v>1056</v>
      </c>
      <c r="D523" s="18" t="s">
        <v>1057</v>
      </c>
      <c r="E523" s="19">
        <v>0</v>
      </c>
      <c r="F523" s="19">
        <v>0.23499999999999999</v>
      </c>
      <c r="G523" s="19">
        <f t="shared" si="14"/>
        <v>0.23499999999999999</v>
      </c>
      <c r="H523" s="37"/>
      <c r="I523" s="16" t="s">
        <v>17</v>
      </c>
      <c r="J523" s="21" t="s">
        <v>18</v>
      </c>
      <c r="K523" s="21" t="s">
        <v>18</v>
      </c>
    </row>
    <row r="524" spans="2:11">
      <c r="B524" s="17" t="s">
        <v>1058</v>
      </c>
      <c r="C524" s="17" t="s">
        <v>1059</v>
      </c>
      <c r="D524" s="18" t="s">
        <v>1060</v>
      </c>
      <c r="E524" s="19">
        <v>0</v>
      </c>
      <c r="F524" s="19">
        <v>0.57999999999999996</v>
      </c>
      <c r="G524" s="19">
        <f t="shared" si="14"/>
        <v>0.57999999999999996</v>
      </c>
      <c r="H524" s="37"/>
      <c r="I524" s="16" t="s">
        <v>29</v>
      </c>
      <c r="J524" s="21" t="s">
        <v>22</v>
      </c>
      <c r="K524" s="21" t="s">
        <v>22</v>
      </c>
    </row>
    <row r="525" spans="2:11" ht="22.5">
      <c r="B525" s="17" t="s">
        <v>1061</v>
      </c>
      <c r="C525" s="17" t="s">
        <v>1062</v>
      </c>
      <c r="D525" s="18" t="s">
        <v>1063</v>
      </c>
      <c r="E525" s="55">
        <v>0</v>
      </c>
      <c r="F525" s="55">
        <v>6.55</v>
      </c>
      <c r="G525" s="55">
        <f t="shared" si="14"/>
        <v>6.55</v>
      </c>
      <c r="H525" s="37"/>
      <c r="I525" s="57" t="s">
        <v>17</v>
      </c>
      <c r="J525" s="21" t="s">
        <v>18</v>
      </c>
      <c r="K525" s="21" t="s">
        <v>18</v>
      </c>
    </row>
    <row r="526" spans="2:11" ht="22.5">
      <c r="B526" s="17" t="s">
        <v>1064</v>
      </c>
      <c r="C526" s="17" t="s">
        <v>1065</v>
      </c>
      <c r="D526" s="18" t="s">
        <v>1066</v>
      </c>
      <c r="E526" s="19">
        <v>0</v>
      </c>
      <c r="F526" s="19">
        <v>6.38</v>
      </c>
      <c r="G526" s="19">
        <f t="shared" si="14"/>
        <v>6.38</v>
      </c>
      <c r="H526" s="37"/>
      <c r="I526" s="16" t="s">
        <v>17</v>
      </c>
      <c r="J526" s="21" t="s">
        <v>18</v>
      </c>
      <c r="K526" s="21" t="s">
        <v>18</v>
      </c>
    </row>
    <row r="527" spans="2:11" ht="22.5">
      <c r="B527" s="17" t="s">
        <v>1067</v>
      </c>
      <c r="C527" s="17" t="s">
        <v>1068</v>
      </c>
      <c r="D527" s="18" t="s">
        <v>1069</v>
      </c>
      <c r="E527" s="19">
        <v>0</v>
      </c>
      <c r="F527" s="19">
        <v>1.27</v>
      </c>
      <c r="G527" s="19">
        <f t="shared" si="14"/>
        <v>1.27</v>
      </c>
      <c r="H527" s="37"/>
      <c r="I527" s="16" t="s">
        <v>17</v>
      </c>
      <c r="J527" s="21" t="s">
        <v>18</v>
      </c>
      <c r="K527" s="21" t="s">
        <v>18</v>
      </c>
    </row>
    <row r="528" spans="2:11" ht="22.5">
      <c r="B528" s="17" t="s">
        <v>1070</v>
      </c>
      <c r="C528" s="17" t="s">
        <v>1071</v>
      </c>
      <c r="D528" s="18" t="s">
        <v>1072</v>
      </c>
      <c r="E528" s="19">
        <v>0</v>
      </c>
      <c r="F528" s="19">
        <v>1.08</v>
      </c>
      <c r="G528" s="19">
        <f t="shared" si="14"/>
        <v>1.08</v>
      </c>
      <c r="H528" s="37"/>
      <c r="I528" s="16" t="s">
        <v>17</v>
      </c>
      <c r="J528" s="21" t="s">
        <v>18</v>
      </c>
      <c r="K528" s="21" t="s">
        <v>18</v>
      </c>
    </row>
    <row r="529" spans="2:11" ht="22.5">
      <c r="B529" s="17" t="s">
        <v>1073</v>
      </c>
      <c r="C529" s="17" t="s">
        <v>1074</v>
      </c>
      <c r="D529" s="18" t="s">
        <v>1075</v>
      </c>
      <c r="E529" s="19">
        <v>0</v>
      </c>
      <c r="F529" s="19">
        <v>1.38</v>
      </c>
      <c r="G529" s="19">
        <f t="shared" si="14"/>
        <v>1.38</v>
      </c>
      <c r="H529" s="37"/>
      <c r="I529" s="16" t="s">
        <v>17</v>
      </c>
      <c r="J529" s="21" t="s">
        <v>18</v>
      </c>
      <c r="K529" s="21" t="s">
        <v>18</v>
      </c>
    </row>
    <row r="530" spans="2:11" ht="22.5">
      <c r="B530" s="17" t="s">
        <v>1076</v>
      </c>
      <c r="C530" s="17" t="s">
        <v>1077</v>
      </c>
      <c r="D530" s="18" t="s">
        <v>1078</v>
      </c>
      <c r="E530" s="19">
        <v>0</v>
      </c>
      <c r="F530" s="19">
        <v>1.8</v>
      </c>
      <c r="G530" s="19">
        <f t="shared" si="14"/>
        <v>1.8</v>
      </c>
      <c r="H530" s="37"/>
      <c r="I530" s="16" t="s">
        <v>17</v>
      </c>
      <c r="J530" s="21" t="s">
        <v>18</v>
      </c>
      <c r="K530" s="21" t="s">
        <v>18</v>
      </c>
    </row>
    <row r="531" spans="2:11">
      <c r="B531" s="17" t="s">
        <v>1079</v>
      </c>
      <c r="C531" s="17" t="s">
        <v>1080</v>
      </c>
      <c r="D531" s="18" t="s">
        <v>1081</v>
      </c>
      <c r="E531" s="19">
        <v>0</v>
      </c>
      <c r="F531" s="19">
        <v>0.11</v>
      </c>
      <c r="G531" s="19">
        <f t="shared" si="14"/>
        <v>0.11</v>
      </c>
      <c r="H531" s="37"/>
      <c r="I531" s="16" t="s">
        <v>29</v>
      </c>
      <c r="J531" s="21" t="s">
        <v>18</v>
      </c>
      <c r="K531" s="21" t="s">
        <v>18</v>
      </c>
    </row>
    <row r="532" spans="2:11" ht="22.5">
      <c r="B532" s="25" t="s">
        <v>1082</v>
      </c>
      <c r="C532" s="31" t="s">
        <v>1083</v>
      </c>
      <c r="D532" s="32" t="s">
        <v>1084</v>
      </c>
      <c r="E532" s="24">
        <v>0</v>
      </c>
      <c r="F532" s="24">
        <v>0.3</v>
      </c>
      <c r="G532" s="24">
        <f t="shared" si="14"/>
        <v>0.3</v>
      </c>
      <c r="H532" s="37"/>
      <c r="I532" s="11" t="s">
        <v>17</v>
      </c>
      <c r="J532" s="21" t="s">
        <v>18</v>
      </c>
      <c r="K532" s="21" t="s">
        <v>18</v>
      </c>
    </row>
    <row r="533" spans="2:11" ht="22.5">
      <c r="B533" s="17" t="s">
        <v>1085</v>
      </c>
      <c r="C533" s="17" t="s">
        <v>1086</v>
      </c>
      <c r="D533" s="18" t="s">
        <v>1087</v>
      </c>
      <c r="E533" s="55">
        <v>0</v>
      </c>
      <c r="F533" s="55">
        <v>0.67</v>
      </c>
      <c r="G533" s="55">
        <f>F533-E533</f>
        <v>0.67</v>
      </c>
      <c r="H533" s="37"/>
      <c r="I533" s="57" t="s">
        <v>17</v>
      </c>
      <c r="J533" s="21" t="s">
        <v>18</v>
      </c>
      <c r="K533" s="21" t="s">
        <v>18</v>
      </c>
    </row>
    <row r="534" spans="2:11" ht="22.5">
      <c r="B534" s="17" t="s">
        <v>1088</v>
      </c>
      <c r="C534" s="17" t="s">
        <v>1089</v>
      </c>
      <c r="D534" s="18" t="s">
        <v>1090</v>
      </c>
      <c r="E534" s="19">
        <v>0</v>
      </c>
      <c r="F534" s="19">
        <v>0.47</v>
      </c>
      <c r="G534" s="19">
        <f>F534-E534</f>
        <v>0.47</v>
      </c>
      <c r="H534" s="37"/>
      <c r="I534" s="16" t="s">
        <v>17</v>
      </c>
      <c r="J534" s="21" t="s">
        <v>18</v>
      </c>
      <c r="K534" s="21" t="s">
        <v>18</v>
      </c>
    </row>
    <row r="535" spans="2:11" ht="22.5">
      <c r="B535" s="17" t="s">
        <v>1091</v>
      </c>
      <c r="C535" s="17" t="s">
        <v>1092</v>
      </c>
      <c r="D535" s="18" t="s">
        <v>1093</v>
      </c>
      <c r="E535" s="19">
        <v>0</v>
      </c>
      <c r="F535" s="19">
        <v>0.71</v>
      </c>
      <c r="G535" s="19">
        <f>F535-E535</f>
        <v>0.71</v>
      </c>
      <c r="H535" s="37"/>
      <c r="I535" s="16" t="s">
        <v>17</v>
      </c>
      <c r="J535" s="21" t="s">
        <v>18</v>
      </c>
      <c r="K535" s="21" t="s">
        <v>18</v>
      </c>
    </row>
    <row r="536" spans="2:11" ht="22.5">
      <c r="B536" s="17" t="s">
        <v>1094</v>
      </c>
      <c r="C536" s="17" t="s">
        <v>1095</v>
      </c>
      <c r="D536" s="18" t="s">
        <v>1096</v>
      </c>
      <c r="E536" s="19">
        <v>0</v>
      </c>
      <c r="F536" s="19">
        <v>2.06</v>
      </c>
      <c r="G536" s="19">
        <f>F536-E536</f>
        <v>2.06</v>
      </c>
      <c r="H536" s="37"/>
      <c r="I536" s="16" t="s">
        <v>17</v>
      </c>
      <c r="J536" s="21" t="s">
        <v>18</v>
      </c>
      <c r="K536" s="21" t="s">
        <v>18</v>
      </c>
    </row>
    <row r="537" spans="2:11" ht="22.5">
      <c r="B537" s="25" t="s">
        <v>1097</v>
      </c>
      <c r="C537" s="31" t="s">
        <v>1098</v>
      </c>
      <c r="D537" s="32" t="s">
        <v>1099</v>
      </c>
      <c r="E537" s="24">
        <v>0</v>
      </c>
      <c r="F537" s="24">
        <v>0.3</v>
      </c>
      <c r="G537" s="24">
        <f>F537-E537</f>
        <v>0.3</v>
      </c>
      <c r="H537" s="37"/>
      <c r="I537" s="11" t="s">
        <v>17</v>
      </c>
      <c r="J537" s="21" t="s">
        <v>18</v>
      </c>
      <c r="K537" s="21" t="s">
        <v>18</v>
      </c>
    </row>
    <row r="538" spans="2:11" ht="22.5">
      <c r="B538" s="17" t="s">
        <v>1100</v>
      </c>
      <c r="C538" s="17" t="s">
        <v>1101</v>
      </c>
      <c r="D538" s="18" t="s">
        <v>1102</v>
      </c>
      <c r="E538" s="19">
        <v>0</v>
      </c>
      <c r="F538" s="19">
        <v>1.43</v>
      </c>
      <c r="G538" s="19">
        <f t="shared" ref="G538:G541" si="15">F538-E538</f>
        <v>1.43</v>
      </c>
      <c r="H538" s="37"/>
      <c r="I538" s="16" t="s">
        <v>17</v>
      </c>
      <c r="J538" s="21" t="s">
        <v>18</v>
      </c>
      <c r="K538" s="21" t="s">
        <v>18</v>
      </c>
    </row>
    <row r="539" spans="2:11" ht="22.5">
      <c r="B539" s="17" t="s">
        <v>1103</v>
      </c>
      <c r="C539" s="17" t="s">
        <v>1104</v>
      </c>
      <c r="D539" s="18" t="s">
        <v>1105</v>
      </c>
      <c r="E539" s="19">
        <v>0</v>
      </c>
      <c r="F539" s="19">
        <v>0.15</v>
      </c>
      <c r="G539" s="19">
        <f t="shared" si="15"/>
        <v>0.15</v>
      </c>
      <c r="H539" s="37"/>
      <c r="I539" s="16" t="s">
        <v>17</v>
      </c>
      <c r="J539" s="21" t="s">
        <v>18</v>
      </c>
      <c r="K539" s="21" t="s">
        <v>18</v>
      </c>
    </row>
    <row r="540" spans="2:11" ht="22.5">
      <c r="B540" s="17" t="s">
        <v>1106</v>
      </c>
      <c r="C540" s="17" t="s">
        <v>1107</v>
      </c>
      <c r="D540" s="18" t="s">
        <v>1108</v>
      </c>
      <c r="E540" s="19">
        <v>0</v>
      </c>
      <c r="F540" s="19">
        <v>0.24</v>
      </c>
      <c r="G540" s="19">
        <f t="shared" si="15"/>
        <v>0.24</v>
      </c>
      <c r="H540" s="37"/>
      <c r="I540" s="16" t="s">
        <v>17</v>
      </c>
      <c r="J540" s="21" t="s">
        <v>18</v>
      </c>
      <c r="K540" s="21" t="s">
        <v>18</v>
      </c>
    </row>
    <row r="541" spans="2:11" ht="22.5">
      <c r="B541" s="17" t="s">
        <v>1109</v>
      </c>
      <c r="C541" s="17" t="s">
        <v>1110</v>
      </c>
      <c r="D541" s="18" t="s">
        <v>1111</v>
      </c>
      <c r="E541" s="19">
        <v>0</v>
      </c>
      <c r="F541" s="19">
        <v>0.17</v>
      </c>
      <c r="G541" s="19">
        <f t="shared" si="15"/>
        <v>0.17</v>
      </c>
      <c r="H541" s="37"/>
      <c r="I541" s="16" t="s">
        <v>17</v>
      </c>
      <c r="J541" s="21" t="s">
        <v>18</v>
      </c>
      <c r="K541" s="21" t="s">
        <v>18</v>
      </c>
    </row>
    <row r="542" spans="2:11" ht="22.5">
      <c r="B542" s="25" t="s">
        <v>1112</v>
      </c>
      <c r="C542" s="31" t="s">
        <v>1113</v>
      </c>
      <c r="D542" s="18" t="s">
        <v>1114</v>
      </c>
      <c r="E542" s="19">
        <v>0</v>
      </c>
      <c r="F542" s="19">
        <v>0.05</v>
      </c>
      <c r="G542" s="19">
        <f>F542-E542</f>
        <v>0.05</v>
      </c>
      <c r="H542" s="37"/>
      <c r="I542" s="16" t="s">
        <v>17</v>
      </c>
      <c r="J542" s="21" t="s">
        <v>18</v>
      </c>
      <c r="K542" s="21" t="s">
        <v>18</v>
      </c>
    </row>
    <row r="543" spans="2:11" ht="22.5">
      <c r="B543" s="25" t="s">
        <v>1115</v>
      </c>
      <c r="C543" s="17" t="s">
        <v>1116</v>
      </c>
      <c r="D543" s="18" t="s">
        <v>1117</v>
      </c>
      <c r="E543" s="24">
        <v>0</v>
      </c>
      <c r="F543" s="24">
        <v>0.2</v>
      </c>
      <c r="G543" s="24">
        <f>F543-E543</f>
        <v>0.2</v>
      </c>
      <c r="H543" s="37"/>
      <c r="I543" s="11" t="s">
        <v>17</v>
      </c>
      <c r="J543" s="21" t="s">
        <v>18</v>
      </c>
      <c r="K543" s="21" t="s">
        <v>18</v>
      </c>
    </row>
    <row r="544" spans="2:11">
      <c r="B544" s="17" t="s">
        <v>1118</v>
      </c>
      <c r="C544" s="109"/>
      <c r="D544" s="143" t="s">
        <v>1119</v>
      </c>
      <c r="E544" s="120">
        <v>0</v>
      </c>
      <c r="F544" s="121">
        <v>0.4</v>
      </c>
      <c r="G544" s="121">
        <f t="shared" ref="G544:G550" si="16">F544-E544</f>
        <v>0.4</v>
      </c>
      <c r="H544" s="127">
        <v>1600</v>
      </c>
      <c r="I544" s="122" t="s">
        <v>29</v>
      </c>
      <c r="J544" s="21" t="s">
        <v>22</v>
      </c>
      <c r="K544" s="21" t="s">
        <v>22</v>
      </c>
    </row>
    <row r="545" spans="1:11">
      <c r="B545" s="25" t="s">
        <v>1120</v>
      </c>
      <c r="D545" s="128" t="s">
        <v>1121</v>
      </c>
      <c r="E545" s="140">
        <v>0</v>
      </c>
      <c r="F545" s="124">
        <v>0.14000000000000001</v>
      </c>
      <c r="G545" s="124">
        <f t="shared" si="16"/>
        <v>0.14000000000000001</v>
      </c>
      <c r="H545" s="131">
        <v>420</v>
      </c>
      <c r="I545" s="126" t="s">
        <v>29</v>
      </c>
      <c r="J545" s="21" t="s">
        <v>22</v>
      </c>
      <c r="K545" s="21" t="s">
        <v>22</v>
      </c>
    </row>
    <row r="546" spans="1:11" ht="22.5">
      <c r="B546" s="30" t="s">
        <v>1122</v>
      </c>
      <c r="C546" s="65"/>
      <c r="D546" s="130" t="s">
        <v>1123</v>
      </c>
      <c r="E546" s="121">
        <v>0</v>
      </c>
      <c r="F546" s="121">
        <v>0.32</v>
      </c>
      <c r="G546" s="121">
        <f t="shared" si="16"/>
        <v>0.32</v>
      </c>
      <c r="H546" s="127">
        <v>960</v>
      </c>
      <c r="I546" s="122" t="s">
        <v>17</v>
      </c>
      <c r="J546" s="21" t="s">
        <v>18</v>
      </c>
      <c r="K546" s="21" t="s">
        <v>18</v>
      </c>
    </row>
    <row r="547" spans="1:11">
      <c r="B547" s="30" t="s">
        <v>1124</v>
      </c>
      <c r="D547" s="128" t="s">
        <v>1125</v>
      </c>
      <c r="E547" s="124">
        <v>0</v>
      </c>
      <c r="F547" s="124">
        <v>0.32</v>
      </c>
      <c r="G547" s="124">
        <f t="shared" si="16"/>
        <v>0.32</v>
      </c>
      <c r="H547" s="131">
        <v>960</v>
      </c>
      <c r="I547" s="126" t="s">
        <v>29</v>
      </c>
      <c r="J547" s="21" t="s">
        <v>22</v>
      </c>
      <c r="K547" s="21" t="s">
        <v>22</v>
      </c>
    </row>
    <row r="548" spans="1:11">
      <c r="B548" s="118" t="s">
        <v>1126</v>
      </c>
      <c r="C548" s="152"/>
      <c r="D548" s="153" t="s">
        <v>1127</v>
      </c>
      <c r="E548" s="121">
        <v>0</v>
      </c>
      <c r="F548" s="121">
        <v>0.3</v>
      </c>
      <c r="G548" s="121">
        <f t="shared" si="16"/>
        <v>0.3</v>
      </c>
      <c r="H548" s="127">
        <v>900</v>
      </c>
      <c r="I548" s="122" t="s">
        <v>29</v>
      </c>
      <c r="J548" s="21" t="s">
        <v>18</v>
      </c>
      <c r="K548" s="21" t="s">
        <v>18</v>
      </c>
    </row>
    <row r="549" spans="1:11" ht="22.5">
      <c r="B549" s="154"/>
      <c r="C549" s="155"/>
      <c r="D549" s="156"/>
      <c r="E549" s="121">
        <v>0.3</v>
      </c>
      <c r="F549" s="121">
        <v>0.71</v>
      </c>
      <c r="G549" s="121">
        <f t="shared" si="16"/>
        <v>0.41</v>
      </c>
      <c r="H549" s="127">
        <v>1230</v>
      </c>
      <c r="I549" s="122" t="s">
        <v>17</v>
      </c>
      <c r="J549" s="21" t="s">
        <v>18</v>
      </c>
      <c r="K549" s="21" t="s">
        <v>18</v>
      </c>
    </row>
    <row r="550" spans="1:11">
      <c r="B550" s="31" t="s">
        <v>1128</v>
      </c>
      <c r="C550" s="109"/>
      <c r="D550" s="143" t="s">
        <v>1129</v>
      </c>
      <c r="E550" s="120">
        <v>0</v>
      </c>
      <c r="F550" s="121">
        <v>0.36</v>
      </c>
      <c r="G550" s="121">
        <f t="shared" si="16"/>
        <v>0.36</v>
      </c>
      <c r="H550" s="127">
        <v>1080</v>
      </c>
      <c r="I550" s="122" t="s">
        <v>29</v>
      </c>
      <c r="J550" s="21" t="s">
        <v>22</v>
      </c>
      <c r="K550" s="21" t="s">
        <v>22</v>
      </c>
    </row>
    <row r="552" spans="1:11">
      <c r="A552" s="77"/>
      <c r="B552" s="78" t="s">
        <v>1130</v>
      </c>
      <c r="C552" s="79"/>
      <c r="D552" s="79"/>
      <c r="E552" s="79"/>
      <c r="F552" s="79"/>
      <c r="G552" s="80">
        <f>SUM(G517:G550)</f>
        <v>42.314999999999991</v>
      </c>
    </row>
    <row r="553" spans="1:11">
      <c r="A553" s="81"/>
      <c r="B553" s="82" t="s">
        <v>131</v>
      </c>
      <c r="C553" s="79"/>
      <c r="D553" s="79"/>
      <c r="E553" s="79"/>
      <c r="F553" s="79"/>
      <c r="G553" s="83">
        <f>SUMIF(I517:I550,"melnais",G517:G550)</f>
        <v>2.21</v>
      </c>
    </row>
    <row r="554" spans="1:11">
      <c r="A554" s="81"/>
      <c r="B554" s="82" t="s">
        <v>132</v>
      </c>
      <c r="C554" s="79"/>
      <c r="D554" s="79"/>
      <c r="E554" s="79"/>
      <c r="F554" s="79"/>
      <c r="G554" s="83">
        <f>SUMIF(I517:I550,"grants (šķembas)",G517:G550)</f>
        <v>40.104999999999997</v>
      </c>
    </row>
    <row r="555" spans="1:11">
      <c r="A555" s="81"/>
      <c r="B555" s="82" t="s">
        <v>133</v>
      </c>
      <c r="C555" s="79"/>
      <c r="D555" s="79"/>
      <c r="E555" s="79"/>
      <c r="F555" s="79"/>
      <c r="G555" s="83">
        <f>SUMIF(I517:I550,"bruģis",G517:G550)</f>
        <v>0</v>
      </c>
    </row>
    <row r="556" spans="1:11">
      <c r="A556" s="81"/>
      <c r="B556" s="82" t="s">
        <v>39</v>
      </c>
      <c r="C556" s="79"/>
      <c r="D556" s="79"/>
      <c r="E556" s="79"/>
      <c r="F556" s="79"/>
      <c r="G556" s="83">
        <f>SUMIF(I517:I550,"bez seguma",G517:G550)</f>
        <v>0</v>
      </c>
    </row>
    <row r="558" spans="1:11">
      <c r="B558" s="4" t="s">
        <v>1131</v>
      </c>
    </row>
    <row r="559" spans="1:11" ht="15" customHeight="1">
      <c r="B559" s="8" t="s">
        <v>2</v>
      </c>
      <c r="C559" s="8" t="s">
        <v>3</v>
      </c>
      <c r="D559" s="8"/>
      <c r="E559" s="84" t="s">
        <v>4</v>
      </c>
      <c r="F559" s="84"/>
      <c r="G559" s="84"/>
      <c r="H559" s="84"/>
      <c r="I559" s="84"/>
      <c r="J559" s="8" t="s">
        <v>5</v>
      </c>
      <c r="K559" s="8" t="s">
        <v>6</v>
      </c>
    </row>
    <row r="560" spans="1:11">
      <c r="B560" s="8"/>
      <c r="C560" s="8"/>
      <c r="D560" s="8"/>
      <c r="E560" s="8" t="s">
        <v>7</v>
      </c>
      <c r="F560" s="8"/>
      <c r="G560" s="8"/>
      <c r="H560" s="8"/>
      <c r="I560" s="8"/>
      <c r="J560" s="10"/>
      <c r="K560" s="10"/>
    </row>
    <row r="561" spans="2:11">
      <c r="B561" s="8"/>
      <c r="C561" s="8"/>
      <c r="D561" s="8"/>
      <c r="E561" s="8" t="s">
        <v>8</v>
      </c>
      <c r="F561" s="8"/>
      <c r="G561" s="8" t="s">
        <v>9</v>
      </c>
      <c r="H561" s="8" t="s">
        <v>10</v>
      </c>
      <c r="I561" s="8" t="s">
        <v>11</v>
      </c>
      <c r="J561" s="10"/>
      <c r="K561" s="10"/>
    </row>
    <row r="562" spans="2:11" ht="58.5" customHeight="1">
      <c r="B562" s="8"/>
      <c r="C562" s="8"/>
      <c r="D562" s="8"/>
      <c r="E562" s="11" t="s">
        <v>12</v>
      </c>
      <c r="F562" s="11" t="s">
        <v>13</v>
      </c>
      <c r="G562" s="8"/>
      <c r="H562" s="8"/>
      <c r="I562" s="8"/>
      <c r="J562" s="10"/>
      <c r="K562" s="10"/>
    </row>
    <row r="563" spans="2:11">
      <c r="B563" s="13">
        <v>1</v>
      </c>
      <c r="C563" s="14">
        <v>2</v>
      </c>
      <c r="D563" s="14"/>
      <c r="E563" s="13">
        <v>3</v>
      </c>
      <c r="F563" s="13">
        <v>4</v>
      </c>
      <c r="G563" s="13">
        <v>5</v>
      </c>
      <c r="H563" s="13">
        <v>6</v>
      </c>
      <c r="I563" s="13">
        <v>7</v>
      </c>
      <c r="J563" s="13">
        <v>20</v>
      </c>
      <c r="K563" s="13">
        <v>21</v>
      </c>
    </row>
    <row r="564" spans="2:11" ht="22.5">
      <c r="B564" s="25" t="s">
        <v>1132</v>
      </c>
      <c r="C564" s="17" t="s">
        <v>1133</v>
      </c>
      <c r="D564" s="32" t="s">
        <v>1134</v>
      </c>
      <c r="E564" s="55">
        <v>0</v>
      </c>
      <c r="F564" s="55">
        <v>1.9</v>
      </c>
      <c r="G564" s="55">
        <f>F564-E564</f>
        <v>1.9</v>
      </c>
      <c r="H564" s="37"/>
      <c r="I564" s="57" t="s">
        <v>17</v>
      </c>
      <c r="J564" s="21" t="s">
        <v>18</v>
      </c>
      <c r="K564" s="21" t="s">
        <v>18</v>
      </c>
    </row>
    <row r="565" spans="2:11" ht="22.5">
      <c r="B565" s="25" t="s">
        <v>1135</v>
      </c>
      <c r="C565" s="17" t="s">
        <v>1136</v>
      </c>
      <c r="D565" s="32" t="s">
        <v>1137</v>
      </c>
      <c r="E565" s="19">
        <v>0</v>
      </c>
      <c r="F565" s="19">
        <v>1.5</v>
      </c>
      <c r="G565" s="19">
        <f t="shared" ref="G565:G586" si="17">F565-E565</f>
        <v>1.5</v>
      </c>
      <c r="H565" s="37"/>
      <c r="I565" s="16" t="s">
        <v>17</v>
      </c>
      <c r="J565" s="21" t="s">
        <v>18</v>
      </c>
      <c r="K565" s="21" t="s">
        <v>18</v>
      </c>
    </row>
    <row r="566" spans="2:11" ht="22.5">
      <c r="B566" s="25" t="s">
        <v>1138</v>
      </c>
      <c r="C566" s="17" t="s">
        <v>1139</v>
      </c>
      <c r="D566" s="32" t="s">
        <v>1140</v>
      </c>
      <c r="E566" s="19">
        <v>0</v>
      </c>
      <c r="F566" s="19">
        <v>4.1100000000000003</v>
      </c>
      <c r="G566" s="19">
        <f t="shared" si="17"/>
        <v>4.1100000000000003</v>
      </c>
      <c r="H566" s="37"/>
      <c r="I566" s="16" t="s">
        <v>17</v>
      </c>
      <c r="J566" s="21" t="s">
        <v>18</v>
      </c>
      <c r="K566" s="21" t="s">
        <v>18</v>
      </c>
    </row>
    <row r="567" spans="2:11" ht="22.5">
      <c r="B567" s="25" t="s">
        <v>1141</v>
      </c>
      <c r="C567" s="17" t="s">
        <v>1142</v>
      </c>
      <c r="D567" s="32" t="s">
        <v>1143</v>
      </c>
      <c r="E567" s="19">
        <v>0</v>
      </c>
      <c r="F567" s="19">
        <v>3.65</v>
      </c>
      <c r="G567" s="19">
        <f t="shared" si="17"/>
        <v>3.65</v>
      </c>
      <c r="H567" s="37"/>
      <c r="I567" s="16" t="s">
        <v>17</v>
      </c>
      <c r="J567" s="21" t="s">
        <v>18</v>
      </c>
      <c r="K567" s="21" t="s">
        <v>18</v>
      </c>
    </row>
    <row r="568" spans="2:11" ht="22.5">
      <c r="B568" s="25" t="s">
        <v>1144</v>
      </c>
      <c r="C568" s="17" t="s">
        <v>1145</v>
      </c>
      <c r="D568" s="32" t="s">
        <v>1146</v>
      </c>
      <c r="E568" s="19">
        <v>0</v>
      </c>
      <c r="F568" s="19">
        <v>2.75</v>
      </c>
      <c r="G568" s="19">
        <f t="shared" si="17"/>
        <v>2.75</v>
      </c>
      <c r="H568" s="37"/>
      <c r="I568" s="16" t="s">
        <v>17</v>
      </c>
      <c r="J568" s="21" t="s">
        <v>18</v>
      </c>
      <c r="K568" s="21" t="s">
        <v>18</v>
      </c>
    </row>
    <row r="569" spans="2:11">
      <c r="B569" s="7" t="s">
        <v>1147</v>
      </c>
      <c r="C569" s="88" t="s">
        <v>1148</v>
      </c>
      <c r="D569" s="23" t="s">
        <v>1149</v>
      </c>
      <c r="E569" s="55">
        <v>0</v>
      </c>
      <c r="F569" s="55">
        <v>0.2</v>
      </c>
      <c r="G569" s="55">
        <f t="shared" si="17"/>
        <v>0.2</v>
      </c>
      <c r="H569" s="37"/>
      <c r="I569" s="57" t="s">
        <v>29</v>
      </c>
      <c r="J569" s="21" t="s">
        <v>18</v>
      </c>
      <c r="K569" s="21" t="s">
        <v>18</v>
      </c>
    </row>
    <row r="570" spans="2:11" ht="22.5">
      <c r="B570" s="47"/>
      <c r="C570" s="157"/>
      <c r="D570" s="95"/>
      <c r="E570" s="70">
        <v>0.2</v>
      </c>
      <c r="F570" s="70">
        <v>4.93</v>
      </c>
      <c r="G570" s="70">
        <f t="shared" si="17"/>
        <v>4.7299999999999995</v>
      </c>
      <c r="H570" s="37"/>
      <c r="I570" s="72" t="s">
        <v>17</v>
      </c>
      <c r="J570" s="21" t="s">
        <v>18</v>
      </c>
      <c r="K570" s="21" t="s">
        <v>18</v>
      </c>
    </row>
    <row r="571" spans="2:11" ht="22.5">
      <c r="B571" s="25" t="s">
        <v>1150</v>
      </c>
      <c r="C571" s="17" t="s">
        <v>1151</v>
      </c>
      <c r="D571" s="32" t="s">
        <v>1152</v>
      </c>
      <c r="E571" s="19">
        <v>0</v>
      </c>
      <c r="F571" s="19">
        <v>0.34</v>
      </c>
      <c r="G571" s="19">
        <f t="shared" si="17"/>
        <v>0.34</v>
      </c>
      <c r="H571" s="37"/>
      <c r="I571" s="16" t="s">
        <v>17</v>
      </c>
      <c r="J571" s="21" t="s">
        <v>18</v>
      </c>
      <c r="K571" s="21" t="s">
        <v>18</v>
      </c>
    </row>
    <row r="572" spans="2:11" ht="22.5">
      <c r="B572" s="25" t="s">
        <v>1153</v>
      </c>
      <c r="C572" s="17" t="s">
        <v>1154</v>
      </c>
      <c r="D572" s="32" t="s">
        <v>1155</v>
      </c>
      <c r="E572" s="19">
        <v>0</v>
      </c>
      <c r="F572" s="19">
        <v>1.52</v>
      </c>
      <c r="G572" s="19">
        <f t="shared" si="17"/>
        <v>1.52</v>
      </c>
      <c r="H572" s="37"/>
      <c r="I572" s="16" t="s">
        <v>17</v>
      </c>
      <c r="J572" s="21" t="s">
        <v>18</v>
      </c>
      <c r="K572" s="21" t="s">
        <v>18</v>
      </c>
    </row>
    <row r="573" spans="2:11">
      <c r="B573" s="7" t="s">
        <v>1156</v>
      </c>
      <c r="C573" s="88" t="s">
        <v>1157</v>
      </c>
      <c r="D573" s="23" t="s">
        <v>1158</v>
      </c>
      <c r="E573" s="55">
        <v>0</v>
      </c>
      <c r="F573" s="55">
        <v>0.3</v>
      </c>
      <c r="G573" s="55">
        <f t="shared" si="17"/>
        <v>0.3</v>
      </c>
      <c r="H573" s="37"/>
      <c r="I573" s="57" t="s">
        <v>29</v>
      </c>
      <c r="J573" s="21" t="s">
        <v>18</v>
      </c>
      <c r="K573" s="21" t="s">
        <v>18</v>
      </c>
    </row>
    <row r="574" spans="2:11" ht="22.5">
      <c r="B574" s="67"/>
      <c r="C574" s="94"/>
      <c r="D574" s="95"/>
      <c r="E574" s="70">
        <v>0.3</v>
      </c>
      <c r="F574" s="70">
        <v>1.8</v>
      </c>
      <c r="G574" s="70">
        <f t="shared" si="17"/>
        <v>1.5</v>
      </c>
      <c r="H574" s="37"/>
      <c r="I574" s="72" t="s">
        <v>17</v>
      </c>
      <c r="J574" s="21" t="s">
        <v>18</v>
      </c>
      <c r="K574" s="21" t="s">
        <v>18</v>
      </c>
    </row>
    <row r="575" spans="2:11" ht="22.5">
      <c r="B575" s="67"/>
      <c r="C575" s="94"/>
      <c r="D575" s="95"/>
      <c r="E575" s="70">
        <v>1.8</v>
      </c>
      <c r="F575" s="70">
        <v>4.5999999999999996</v>
      </c>
      <c r="G575" s="70">
        <f t="shared" si="17"/>
        <v>2.8</v>
      </c>
      <c r="H575" s="37"/>
      <c r="I575" s="72" t="s">
        <v>39</v>
      </c>
      <c r="J575" s="21" t="s">
        <v>18</v>
      </c>
      <c r="K575" s="21" t="s">
        <v>18</v>
      </c>
    </row>
    <row r="576" spans="2:11">
      <c r="B576" s="47"/>
      <c r="C576" s="94"/>
      <c r="D576" s="95"/>
      <c r="E576" s="115">
        <v>4.5999999999999996</v>
      </c>
      <c r="F576" s="115">
        <v>5.2</v>
      </c>
      <c r="G576" s="43">
        <f t="shared" si="17"/>
        <v>0.60000000000000053</v>
      </c>
      <c r="H576" s="37"/>
      <c r="I576" s="40" t="s">
        <v>29</v>
      </c>
      <c r="J576" s="21" t="s">
        <v>18</v>
      </c>
      <c r="K576" s="21" t="s">
        <v>18</v>
      </c>
    </row>
    <row r="577" spans="2:11" ht="22.5">
      <c r="B577" s="25" t="s">
        <v>1159</v>
      </c>
      <c r="C577" s="17" t="s">
        <v>1160</v>
      </c>
      <c r="D577" s="32" t="s">
        <v>1161</v>
      </c>
      <c r="E577" s="19">
        <v>0</v>
      </c>
      <c r="F577" s="19">
        <v>0.25</v>
      </c>
      <c r="G577" s="19">
        <f t="shared" si="17"/>
        <v>0.25</v>
      </c>
      <c r="H577" s="37"/>
      <c r="I577" s="16" t="s">
        <v>17</v>
      </c>
      <c r="J577" s="21" t="s">
        <v>18</v>
      </c>
      <c r="K577" s="21" t="s">
        <v>18</v>
      </c>
    </row>
    <row r="578" spans="2:11" ht="22.5">
      <c r="B578" s="25" t="s">
        <v>1162</v>
      </c>
      <c r="C578" s="17" t="s">
        <v>1163</v>
      </c>
      <c r="D578" s="32" t="s">
        <v>1164</v>
      </c>
      <c r="E578" s="19">
        <v>0</v>
      </c>
      <c r="F578" s="19">
        <v>1.88</v>
      </c>
      <c r="G578" s="19">
        <f t="shared" si="17"/>
        <v>1.88</v>
      </c>
      <c r="H578" s="37"/>
      <c r="I578" s="16" t="s">
        <v>39</v>
      </c>
      <c r="J578" s="21" t="s">
        <v>18</v>
      </c>
      <c r="K578" s="21" t="s">
        <v>18</v>
      </c>
    </row>
    <row r="579" spans="2:11" ht="22.5">
      <c r="B579" s="25" t="s">
        <v>1165</v>
      </c>
      <c r="C579" s="17" t="s">
        <v>1166</v>
      </c>
      <c r="D579" s="32" t="s">
        <v>1167</v>
      </c>
      <c r="E579" s="19">
        <v>0</v>
      </c>
      <c r="F579" s="19">
        <v>1.8</v>
      </c>
      <c r="G579" s="19">
        <f t="shared" si="17"/>
        <v>1.8</v>
      </c>
      <c r="H579" s="37"/>
      <c r="I579" s="16" t="s">
        <v>39</v>
      </c>
      <c r="J579" s="21" t="s">
        <v>18</v>
      </c>
      <c r="K579" s="21" t="s">
        <v>18</v>
      </c>
    </row>
    <row r="580" spans="2:11" ht="22.5">
      <c r="B580" s="7" t="s">
        <v>1168</v>
      </c>
      <c r="C580" s="88" t="s">
        <v>1169</v>
      </c>
      <c r="D580" s="158" t="s">
        <v>1170</v>
      </c>
      <c r="E580" s="55">
        <v>0</v>
      </c>
      <c r="F580" s="55">
        <v>1.5</v>
      </c>
      <c r="G580" s="55">
        <f t="shared" si="17"/>
        <v>1.5</v>
      </c>
      <c r="H580" s="37"/>
      <c r="I580" s="57" t="s">
        <v>17</v>
      </c>
      <c r="J580" s="21" t="s">
        <v>18</v>
      </c>
      <c r="K580" s="21" t="s">
        <v>18</v>
      </c>
    </row>
    <row r="581" spans="2:11" ht="22.5">
      <c r="B581" s="47"/>
      <c r="C581" s="94"/>
      <c r="D581" s="159"/>
      <c r="E581" s="115">
        <v>1.5</v>
      </c>
      <c r="F581" s="115">
        <v>5.77</v>
      </c>
      <c r="G581" s="43">
        <f t="shared" si="17"/>
        <v>4.2699999999999996</v>
      </c>
      <c r="H581" s="37"/>
      <c r="I581" s="40" t="s">
        <v>39</v>
      </c>
      <c r="J581" s="21" t="s">
        <v>18</v>
      </c>
      <c r="K581" s="21" t="s">
        <v>18</v>
      </c>
    </row>
    <row r="582" spans="2:11" ht="22.5">
      <c r="B582" s="25" t="s">
        <v>1171</v>
      </c>
      <c r="C582" s="17" t="s">
        <v>1172</v>
      </c>
      <c r="D582" s="32" t="s">
        <v>1173</v>
      </c>
      <c r="E582" s="19">
        <v>0</v>
      </c>
      <c r="F582" s="19">
        <v>2.1</v>
      </c>
      <c r="G582" s="19">
        <f t="shared" si="17"/>
        <v>2.1</v>
      </c>
      <c r="H582" s="37"/>
      <c r="I582" s="16" t="s">
        <v>17</v>
      </c>
      <c r="J582" s="21" t="s">
        <v>18</v>
      </c>
      <c r="K582" s="21" t="s">
        <v>18</v>
      </c>
    </row>
    <row r="583" spans="2:11">
      <c r="B583" s="25" t="s">
        <v>1174</v>
      </c>
      <c r="C583" s="17" t="s">
        <v>1175</v>
      </c>
      <c r="D583" s="32" t="s">
        <v>1176</v>
      </c>
      <c r="E583" s="19">
        <v>0</v>
      </c>
      <c r="F583" s="19">
        <v>1.79</v>
      </c>
      <c r="G583" s="19">
        <f t="shared" si="17"/>
        <v>1.79</v>
      </c>
      <c r="H583" s="37"/>
      <c r="I583" s="16" t="s">
        <v>29</v>
      </c>
      <c r="J583" s="21" t="s">
        <v>18</v>
      </c>
      <c r="K583" s="21" t="s">
        <v>18</v>
      </c>
    </row>
    <row r="584" spans="2:11" ht="22.5">
      <c r="B584" s="25" t="s">
        <v>1177</v>
      </c>
      <c r="C584" s="17" t="s">
        <v>1178</v>
      </c>
      <c r="D584" s="32" t="s">
        <v>1179</v>
      </c>
      <c r="E584" s="19">
        <v>0</v>
      </c>
      <c r="F584" s="19">
        <v>1.06</v>
      </c>
      <c r="G584" s="19">
        <f t="shared" si="17"/>
        <v>1.06</v>
      </c>
      <c r="H584" s="37"/>
      <c r="I584" s="16" t="s">
        <v>39</v>
      </c>
      <c r="J584" s="21" t="s">
        <v>18</v>
      </c>
      <c r="K584" s="21" t="s">
        <v>18</v>
      </c>
    </row>
    <row r="585" spans="2:11" ht="22.5">
      <c r="B585" s="25" t="s">
        <v>1180</v>
      </c>
      <c r="C585" s="17" t="s">
        <v>1181</v>
      </c>
      <c r="D585" s="160" t="s">
        <v>1182</v>
      </c>
      <c r="E585" s="55">
        <v>0</v>
      </c>
      <c r="F585" s="55">
        <v>0.98</v>
      </c>
      <c r="G585" s="55">
        <f t="shared" si="17"/>
        <v>0.98</v>
      </c>
      <c r="H585" s="37"/>
      <c r="I585" s="57" t="s">
        <v>17</v>
      </c>
      <c r="J585" s="21" t="s">
        <v>18</v>
      </c>
      <c r="K585" s="21" t="s">
        <v>18</v>
      </c>
    </row>
    <row r="586" spans="2:11" ht="22.5">
      <c r="B586" s="25" t="s">
        <v>1183</v>
      </c>
      <c r="C586" s="31" t="s">
        <v>1184</v>
      </c>
      <c r="D586" s="32" t="s">
        <v>1185</v>
      </c>
      <c r="E586" s="24">
        <v>0</v>
      </c>
      <c r="F586" s="24">
        <v>1.51</v>
      </c>
      <c r="G586" s="24">
        <f t="shared" si="17"/>
        <v>1.51</v>
      </c>
      <c r="H586" s="37"/>
      <c r="I586" s="11" t="s">
        <v>17</v>
      </c>
      <c r="J586" s="21" t="s">
        <v>18</v>
      </c>
      <c r="K586" s="21" t="s">
        <v>18</v>
      </c>
    </row>
    <row r="587" spans="2:11" ht="15" customHeight="1">
      <c r="B587" s="7" t="s">
        <v>1186</v>
      </c>
      <c r="C587" s="88" t="s">
        <v>1187</v>
      </c>
      <c r="D587" s="23" t="s">
        <v>1188</v>
      </c>
      <c r="E587" s="92">
        <v>0</v>
      </c>
      <c r="F587" s="92">
        <v>2.15</v>
      </c>
      <c r="G587" s="92">
        <f>F587-E587</f>
        <v>2.15</v>
      </c>
      <c r="H587" s="161"/>
      <c r="I587" s="7" t="s">
        <v>17</v>
      </c>
      <c r="J587" s="21" t="s">
        <v>22</v>
      </c>
      <c r="K587" s="21" t="s">
        <v>22</v>
      </c>
    </row>
    <row r="588" spans="2:11">
      <c r="B588" s="47"/>
      <c r="C588" s="94"/>
      <c r="D588" s="95"/>
      <c r="E588" s="162"/>
      <c r="F588" s="162"/>
      <c r="G588" s="162"/>
      <c r="H588" s="161"/>
      <c r="I588" s="163"/>
      <c r="J588" s="21" t="s">
        <v>22</v>
      </c>
      <c r="K588" s="21" t="s">
        <v>22</v>
      </c>
    </row>
    <row r="589" spans="2:11" ht="22.5">
      <c r="B589" s="25" t="s">
        <v>1189</v>
      </c>
      <c r="C589" s="17" t="s">
        <v>1190</v>
      </c>
      <c r="D589" s="32" t="s">
        <v>1191</v>
      </c>
      <c r="E589" s="19">
        <v>0</v>
      </c>
      <c r="F589" s="19">
        <v>0.28999999999999998</v>
      </c>
      <c r="G589" s="19">
        <f t="shared" ref="G589:G620" si="18">F589-E589</f>
        <v>0.28999999999999998</v>
      </c>
      <c r="H589" s="37"/>
      <c r="I589" s="16" t="s">
        <v>17</v>
      </c>
      <c r="J589" s="21" t="s">
        <v>18</v>
      </c>
      <c r="K589" s="21" t="s">
        <v>18</v>
      </c>
    </row>
    <row r="590" spans="2:11" ht="22.5">
      <c r="B590" s="25" t="s">
        <v>1192</v>
      </c>
      <c r="C590" s="17" t="s">
        <v>1193</v>
      </c>
      <c r="D590" s="32" t="s">
        <v>1194</v>
      </c>
      <c r="E590" s="19">
        <v>0</v>
      </c>
      <c r="F590" s="19">
        <v>0.9</v>
      </c>
      <c r="G590" s="19">
        <f t="shared" si="18"/>
        <v>0.9</v>
      </c>
      <c r="H590" s="37"/>
      <c r="I590" s="16" t="s">
        <v>17</v>
      </c>
      <c r="J590" s="21" t="s">
        <v>18</v>
      </c>
      <c r="K590" s="21" t="s">
        <v>18</v>
      </c>
    </row>
    <row r="591" spans="2:11" ht="22.5">
      <c r="B591" s="25" t="s">
        <v>1195</v>
      </c>
      <c r="C591" s="17" t="s">
        <v>1196</v>
      </c>
      <c r="D591" s="32" t="s">
        <v>1197</v>
      </c>
      <c r="E591" s="19">
        <v>0</v>
      </c>
      <c r="F591" s="19">
        <v>1.5</v>
      </c>
      <c r="G591" s="19">
        <f t="shared" si="18"/>
        <v>1.5</v>
      </c>
      <c r="H591" s="37"/>
      <c r="I591" s="16" t="s">
        <v>17</v>
      </c>
      <c r="J591" s="21" t="s">
        <v>18</v>
      </c>
      <c r="K591" s="21" t="s">
        <v>18</v>
      </c>
    </row>
    <row r="592" spans="2:11" ht="22.5">
      <c r="B592" s="25" t="s">
        <v>1198</v>
      </c>
      <c r="C592" s="17" t="s">
        <v>1199</v>
      </c>
      <c r="D592" s="32" t="s">
        <v>1200</v>
      </c>
      <c r="E592" s="19">
        <v>0</v>
      </c>
      <c r="F592" s="19">
        <v>0.81</v>
      </c>
      <c r="G592" s="19">
        <f t="shared" si="18"/>
        <v>0.81</v>
      </c>
      <c r="H592" s="37"/>
      <c r="I592" s="16" t="s">
        <v>17</v>
      </c>
      <c r="J592" s="21" t="s">
        <v>18</v>
      </c>
      <c r="K592" s="21" t="s">
        <v>18</v>
      </c>
    </row>
    <row r="593" spans="2:11" ht="22.5">
      <c r="B593" s="25" t="s">
        <v>1201</v>
      </c>
      <c r="C593" s="17" t="s">
        <v>1202</v>
      </c>
      <c r="D593" s="32" t="s">
        <v>1203</v>
      </c>
      <c r="E593" s="55">
        <v>0</v>
      </c>
      <c r="F593" s="55">
        <v>1.68</v>
      </c>
      <c r="G593" s="55">
        <f t="shared" si="18"/>
        <v>1.68</v>
      </c>
      <c r="H593" s="37"/>
      <c r="I593" s="57" t="s">
        <v>17</v>
      </c>
      <c r="J593" s="21" t="s">
        <v>18</v>
      </c>
      <c r="K593" s="21" t="s">
        <v>18</v>
      </c>
    </row>
    <row r="594" spans="2:11" ht="22.5">
      <c r="B594" s="25" t="s">
        <v>1204</v>
      </c>
      <c r="C594" s="17" t="s">
        <v>1205</v>
      </c>
      <c r="D594" s="32" t="s">
        <v>1206</v>
      </c>
      <c r="E594" s="19">
        <v>0</v>
      </c>
      <c r="F594" s="19">
        <v>1.51</v>
      </c>
      <c r="G594" s="19">
        <f t="shared" si="18"/>
        <v>1.51</v>
      </c>
      <c r="H594" s="37"/>
      <c r="I594" s="16" t="s">
        <v>17</v>
      </c>
      <c r="J594" s="21" t="s">
        <v>18</v>
      </c>
      <c r="K594" s="21" t="s">
        <v>18</v>
      </c>
    </row>
    <row r="595" spans="2:11" ht="22.5">
      <c r="B595" s="25" t="s">
        <v>1207</v>
      </c>
      <c r="C595" s="17" t="s">
        <v>1208</v>
      </c>
      <c r="D595" s="32" t="s">
        <v>1209</v>
      </c>
      <c r="E595" s="19">
        <v>0</v>
      </c>
      <c r="F595" s="19">
        <v>1</v>
      </c>
      <c r="G595" s="19">
        <f t="shared" si="18"/>
        <v>1</v>
      </c>
      <c r="H595" s="37"/>
      <c r="I595" s="16" t="s">
        <v>17</v>
      </c>
      <c r="J595" s="21" t="s">
        <v>18</v>
      </c>
      <c r="K595" s="21" t="s">
        <v>18</v>
      </c>
    </row>
    <row r="596" spans="2:11" ht="22.5">
      <c r="B596" s="7" t="s">
        <v>1210</v>
      </c>
      <c r="C596" s="88" t="s">
        <v>1211</v>
      </c>
      <c r="D596" s="23" t="s">
        <v>1212</v>
      </c>
      <c r="E596" s="24">
        <v>0</v>
      </c>
      <c r="F596" s="24">
        <v>0.4</v>
      </c>
      <c r="G596" s="24">
        <f t="shared" si="18"/>
        <v>0.4</v>
      </c>
      <c r="H596" s="37"/>
      <c r="I596" s="16" t="s">
        <v>17</v>
      </c>
      <c r="J596" s="21" t="s">
        <v>18</v>
      </c>
      <c r="K596" s="21" t="s">
        <v>18</v>
      </c>
    </row>
    <row r="597" spans="2:11" ht="22.5">
      <c r="B597" s="47"/>
      <c r="C597" s="94"/>
      <c r="D597" s="95"/>
      <c r="E597" s="24">
        <v>0.4</v>
      </c>
      <c r="F597" s="24">
        <v>1.1000000000000001</v>
      </c>
      <c r="G597" s="24">
        <f t="shared" si="18"/>
        <v>0.70000000000000007</v>
      </c>
      <c r="H597" s="37"/>
      <c r="I597" s="11" t="s">
        <v>39</v>
      </c>
      <c r="J597" s="21" t="s">
        <v>18</v>
      </c>
      <c r="K597" s="21" t="s">
        <v>18</v>
      </c>
    </row>
    <row r="598" spans="2:11" ht="15" customHeight="1">
      <c r="B598" s="16" t="s">
        <v>1213</v>
      </c>
      <c r="C598" s="17" t="s">
        <v>1214</v>
      </c>
      <c r="D598" s="164" t="s">
        <v>1215</v>
      </c>
      <c r="E598" s="24">
        <v>0</v>
      </c>
      <c r="F598" s="24">
        <v>1.31</v>
      </c>
      <c r="G598" s="24">
        <f t="shared" si="18"/>
        <v>1.31</v>
      </c>
      <c r="H598" s="37"/>
      <c r="I598" s="16" t="s">
        <v>39</v>
      </c>
      <c r="J598" s="21" t="s">
        <v>18</v>
      </c>
      <c r="K598" s="21" t="s">
        <v>18</v>
      </c>
    </row>
    <row r="599" spans="2:11" ht="22.5">
      <c r="B599" s="25" t="s">
        <v>1216</v>
      </c>
      <c r="C599" s="17" t="s">
        <v>1217</v>
      </c>
      <c r="D599" s="32" t="s">
        <v>1218</v>
      </c>
      <c r="E599" s="24">
        <v>0</v>
      </c>
      <c r="F599" s="24">
        <v>0.82</v>
      </c>
      <c r="G599" s="24">
        <f t="shared" si="18"/>
        <v>0.82</v>
      </c>
      <c r="H599" s="37"/>
      <c r="I599" s="16" t="s">
        <v>17</v>
      </c>
      <c r="J599" s="21" t="s">
        <v>18</v>
      </c>
      <c r="K599" s="21" t="s">
        <v>18</v>
      </c>
    </row>
    <row r="600" spans="2:11" ht="22.5">
      <c r="B600" s="25" t="s">
        <v>1219</v>
      </c>
      <c r="C600" s="17" t="s">
        <v>1220</v>
      </c>
      <c r="D600" s="32" t="s">
        <v>1221</v>
      </c>
      <c r="E600" s="24">
        <v>0</v>
      </c>
      <c r="F600" s="24">
        <v>2.65</v>
      </c>
      <c r="G600" s="24">
        <f t="shared" si="18"/>
        <v>2.65</v>
      </c>
      <c r="H600" s="37"/>
      <c r="I600" s="16" t="s">
        <v>39</v>
      </c>
      <c r="J600" s="21" t="s">
        <v>18</v>
      </c>
      <c r="K600" s="21" t="s">
        <v>18</v>
      </c>
    </row>
    <row r="601" spans="2:11" ht="22.5">
      <c r="B601" s="7" t="s">
        <v>1222</v>
      </c>
      <c r="C601" s="88" t="s">
        <v>1223</v>
      </c>
      <c r="D601" s="23" t="s">
        <v>1224</v>
      </c>
      <c r="E601" s="24">
        <v>0</v>
      </c>
      <c r="F601" s="24">
        <v>0.4</v>
      </c>
      <c r="G601" s="24">
        <f t="shared" si="18"/>
        <v>0.4</v>
      </c>
      <c r="H601" s="37"/>
      <c r="I601" s="11" t="s">
        <v>17</v>
      </c>
      <c r="J601" s="21" t="s">
        <v>18</v>
      </c>
      <c r="K601" s="21" t="s">
        <v>18</v>
      </c>
    </row>
    <row r="602" spans="2:11">
      <c r="B602" s="67"/>
      <c r="C602" s="94"/>
      <c r="D602" s="95"/>
      <c r="E602" s="24">
        <v>0.4</v>
      </c>
      <c r="F602" s="24">
        <v>0.9</v>
      </c>
      <c r="G602" s="24">
        <f t="shared" si="18"/>
        <v>0.5</v>
      </c>
      <c r="H602" s="37"/>
      <c r="I602" s="11" t="s">
        <v>29</v>
      </c>
      <c r="J602" s="21" t="s">
        <v>18</v>
      </c>
      <c r="K602" s="21" t="s">
        <v>18</v>
      </c>
    </row>
    <row r="603" spans="2:11" ht="22.5">
      <c r="B603" s="67"/>
      <c r="C603" s="94"/>
      <c r="D603" s="95"/>
      <c r="E603" s="24">
        <v>0.9</v>
      </c>
      <c r="F603" s="24">
        <v>2</v>
      </c>
      <c r="G603" s="24">
        <f t="shared" si="18"/>
        <v>1.1000000000000001</v>
      </c>
      <c r="H603" s="37"/>
      <c r="I603" s="11" t="s">
        <v>39</v>
      </c>
      <c r="J603" s="21" t="s">
        <v>18</v>
      </c>
      <c r="K603" s="21" t="s">
        <v>18</v>
      </c>
    </row>
    <row r="604" spans="2:11" ht="22.5">
      <c r="B604" s="47"/>
      <c r="C604" s="94"/>
      <c r="D604" s="95"/>
      <c r="E604" s="24">
        <v>2</v>
      </c>
      <c r="F604" s="24">
        <v>2.4700000000000002</v>
      </c>
      <c r="G604" s="24">
        <f t="shared" si="18"/>
        <v>0.4700000000000002</v>
      </c>
      <c r="H604" s="37"/>
      <c r="I604" s="11" t="s">
        <v>17</v>
      </c>
      <c r="J604" s="21" t="s">
        <v>18</v>
      </c>
      <c r="K604" s="21" t="s">
        <v>18</v>
      </c>
    </row>
    <row r="605" spans="2:11" ht="22.5">
      <c r="B605" s="7" t="s">
        <v>1225</v>
      </c>
      <c r="C605" s="88" t="s">
        <v>1226</v>
      </c>
      <c r="D605" s="165" t="s">
        <v>1227</v>
      </c>
      <c r="E605" s="24">
        <v>0</v>
      </c>
      <c r="F605" s="24">
        <v>1.5</v>
      </c>
      <c r="G605" s="24">
        <f t="shared" si="18"/>
        <v>1.5</v>
      </c>
      <c r="H605" s="37"/>
      <c r="I605" s="11" t="s">
        <v>17</v>
      </c>
      <c r="J605" s="21" t="s">
        <v>18</v>
      </c>
      <c r="K605" s="21" t="s">
        <v>18</v>
      </c>
    </row>
    <row r="606" spans="2:11" ht="22.5">
      <c r="B606" s="47"/>
      <c r="C606" s="94"/>
      <c r="D606" s="165"/>
      <c r="E606" s="24">
        <v>1.5</v>
      </c>
      <c r="F606" s="24">
        <v>3.24</v>
      </c>
      <c r="G606" s="24">
        <f t="shared" si="18"/>
        <v>1.7400000000000002</v>
      </c>
      <c r="H606" s="37"/>
      <c r="I606" s="11" t="s">
        <v>39</v>
      </c>
      <c r="J606" s="21" t="s">
        <v>18</v>
      </c>
      <c r="K606" s="21" t="s">
        <v>18</v>
      </c>
    </row>
    <row r="607" spans="2:11" ht="22.5">
      <c r="B607" s="7" t="s">
        <v>1228</v>
      </c>
      <c r="C607" s="88" t="s">
        <v>1229</v>
      </c>
      <c r="D607" s="23" t="s">
        <v>1230</v>
      </c>
      <c r="E607" s="24">
        <v>0</v>
      </c>
      <c r="F607" s="24">
        <v>0.9</v>
      </c>
      <c r="G607" s="24">
        <f t="shared" si="18"/>
        <v>0.9</v>
      </c>
      <c r="H607" s="37"/>
      <c r="I607" s="11" t="s">
        <v>17</v>
      </c>
      <c r="J607" s="21" t="s">
        <v>18</v>
      </c>
      <c r="K607" s="21" t="s">
        <v>18</v>
      </c>
    </row>
    <row r="608" spans="2:11" ht="22.5">
      <c r="B608" s="47"/>
      <c r="C608" s="94"/>
      <c r="D608" s="166"/>
      <c r="E608" s="24">
        <v>0.9</v>
      </c>
      <c r="F608" s="24">
        <v>1.6</v>
      </c>
      <c r="G608" s="24">
        <f t="shared" si="18"/>
        <v>0.70000000000000007</v>
      </c>
      <c r="H608" s="37"/>
      <c r="I608" s="11" t="s">
        <v>39</v>
      </c>
      <c r="J608" s="21" t="s">
        <v>18</v>
      </c>
      <c r="K608" s="21" t="s">
        <v>18</v>
      </c>
    </row>
    <row r="609" spans="2:11" ht="22.5">
      <c r="B609" s="7" t="s">
        <v>1231</v>
      </c>
      <c r="C609" s="88" t="s">
        <v>1232</v>
      </c>
      <c r="D609" s="165" t="s">
        <v>1233</v>
      </c>
      <c r="E609" s="24">
        <v>0</v>
      </c>
      <c r="F609" s="24">
        <v>0.5</v>
      </c>
      <c r="G609" s="24">
        <f t="shared" si="18"/>
        <v>0.5</v>
      </c>
      <c r="H609" s="37"/>
      <c r="I609" s="11" t="s">
        <v>17</v>
      </c>
      <c r="J609" s="21" t="s">
        <v>18</v>
      </c>
      <c r="K609" s="21" t="s">
        <v>18</v>
      </c>
    </row>
    <row r="610" spans="2:11" ht="22.5">
      <c r="B610" s="47"/>
      <c r="C610" s="94"/>
      <c r="D610" s="165"/>
      <c r="E610" s="24">
        <v>0.5</v>
      </c>
      <c r="F610" s="24">
        <v>2.04</v>
      </c>
      <c r="G610" s="24">
        <f t="shared" si="18"/>
        <v>1.54</v>
      </c>
      <c r="H610" s="37"/>
      <c r="I610" s="11" t="s">
        <v>39</v>
      </c>
      <c r="J610" s="21" t="s">
        <v>18</v>
      </c>
      <c r="K610" s="21" t="s">
        <v>18</v>
      </c>
    </row>
    <row r="611" spans="2:11" ht="22.5">
      <c r="B611" s="25" t="s">
        <v>1234</v>
      </c>
      <c r="C611" s="17" t="s">
        <v>1235</v>
      </c>
      <c r="D611" s="167" t="s">
        <v>1236</v>
      </c>
      <c r="E611" s="24">
        <v>0</v>
      </c>
      <c r="F611" s="24">
        <v>0.54</v>
      </c>
      <c r="G611" s="24">
        <f t="shared" si="18"/>
        <v>0.54</v>
      </c>
      <c r="H611" s="37"/>
      <c r="I611" s="11" t="s">
        <v>17</v>
      </c>
      <c r="J611" s="21" t="s">
        <v>18</v>
      </c>
      <c r="K611" s="21" t="s">
        <v>18</v>
      </c>
    </row>
    <row r="612" spans="2:11" ht="22.5">
      <c r="B612" s="25" t="s">
        <v>1237</v>
      </c>
      <c r="C612" s="17" t="s">
        <v>1238</v>
      </c>
      <c r="D612" s="167" t="s">
        <v>1239</v>
      </c>
      <c r="E612" s="19">
        <v>0</v>
      </c>
      <c r="F612" s="19">
        <v>1.27</v>
      </c>
      <c r="G612" s="19">
        <f t="shared" si="18"/>
        <v>1.27</v>
      </c>
      <c r="H612" s="37"/>
      <c r="I612" s="16" t="s">
        <v>39</v>
      </c>
      <c r="J612" s="21" t="s">
        <v>18</v>
      </c>
      <c r="K612" s="21" t="s">
        <v>18</v>
      </c>
    </row>
    <row r="613" spans="2:11" ht="22.5">
      <c r="B613" s="25" t="s">
        <v>1240</v>
      </c>
      <c r="C613" s="17" t="s">
        <v>1241</v>
      </c>
      <c r="D613" s="167" t="s">
        <v>1242</v>
      </c>
      <c r="E613" s="19">
        <v>0</v>
      </c>
      <c r="F613" s="19">
        <v>1.34</v>
      </c>
      <c r="G613" s="19">
        <f t="shared" si="18"/>
        <v>1.34</v>
      </c>
      <c r="H613" s="37"/>
      <c r="I613" s="16" t="s">
        <v>17</v>
      </c>
      <c r="J613" s="21" t="s">
        <v>18</v>
      </c>
      <c r="K613" s="21" t="s">
        <v>18</v>
      </c>
    </row>
    <row r="614" spans="2:11" ht="22.5">
      <c r="B614" s="25" t="s">
        <v>1243</v>
      </c>
      <c r="C614" s="17" t="s">
        <v>1244</v>
      </c>
      <c r="D614" s="32" t="s">
        <v>1245</v>
      </c>
      <c r="E614" s="55">
        <v>0</v>
      </c>
      <c r="F614" s="55">
        <v>0.34</v>
      </c>
      <c r="G614" s="55">
        <f t="shared" si="18"/>
        <v>0.34</v>
      </c>
      <c r="H614" s="37"/>
      <c r="I614" s="57" t="s">
        <v>17</v>
      </c>
      <c r="J614" s="21" t="s">
        <v>18</v>
      </c>
      <c r="K614" s="21" t="s">
        <v>18</v>
      </c>
    </row>
    <row r="615" spans="2:11" ht="22.5">
      <c r="B615" s="25" t="s">
        <v>1246</v>
      </c>
      <c r="C615" s="17" t="s">
        <v>1247</v>
      </c>
      <c r="D615" s="32" t="s">
        <v>1248</v>
      </c>
      <c r="E615" s="19">
        <v>0</v>
      </c>
      <c r="F615" s="19">
        <v>0.13</v>
      </c>
      <c r="G615" s="19">
        <f t="shared" si="18"/>
        <v>0.13</v>
      </c>
      <c r="H615" s="37"/>
      <c r="I615" s="16" t="s">
        <v>39</v>
      </c>
      <c r="J615" s="21" t="s">
        <v>18</v>
      </c>
      <c r="K615" s="21" t="s">
        <v>18</v>
      </c>
    </row>
    <row r="616" spans="2:11" ht="22.5">
      <c r="B616" s="25" t="s">
        <v>1249</v>
      </c>
      <c r="C616" s="17" t="s">
        <v>1250</v>
      </c>
      <c r="D616" s="32" t="s">
        <v>1251</v>
      </c>
      <c r="E616" s="19">
        <v>0</v>
      </c>
      <c r="F616" s="19">
        <v>0.21</v>
      </c>
      <c r="G616" s="19">
        <f t="shared" si="18"/>
        <v>0.21</v>
      </c>
      <c r="H616" s="37"/>
      <c r="I616" s="16" t="s">
        <v>17</v>
      </c>
      <c r="J616" s="21" t="s">
        <v>18</v>
      </c>
      <c r="K616" s="21" t="s">
        <v>18</v>
      </c>
    </row>
    <row r="617" spans="2:11" ht="22.5">
      <c r="B617" s="25" t="s">
        <v>1252</v>
      </c>
      <c r="C617" s="17" t="s">
        <v>1253</v>
      </c>
      <c r="D617" s="32" t="s">
        <v>1254</v>
      </c>
      <c r="E617" s="55">
        <v>0</v>
      </c>
      <c r="F617" s="55">
        <v>0.13</v>
      </c>
      <c r="G617" s="55">
        <f t="shared" si="18"/>
        <v>0.13</v>
      </c>
      <c r="H617" s="37"/>
      <c r="I617" s="57" t="s">
        <v>39</v>
      </c>
      <c r="J617" s="21" t="s">
        <v>18</v>
      </c>
      <c r="K617" s="21" t="s">
        <v>18</v>
      </c>
    </row>
    <row r="618" spans="2:11" ht="22.5">
      <c r="B618" s="25" t="s">
        <v>1255</v>
      </c>
      <c r="C618" s="17" t="s">
        <v>1256</v>
      </c>
      <c r="D618" s="32" t="s">
        <v>1257</v>
      </c>
      <c r="E618" s="19">
        <v>0</v>
      </c>
      <c r="F618" s="19">
        <v>0.41</v>
      </c>
      <c r="G618" s="19">
        <f t="shared" si="18"/>
        <v>0.41</v>
      </c>
      <c r="H618" s="37"/>
      <c r="I618" s="16" t="s">
        <v>39</v>
      </c>
      <c r="J618" s="21" t="s">
        <v>18</v>
      </c>
      <c r="K618" s="21" t="s">
        <v>18</v>
      </c>
    </row>
    <row r="619" spans="2:11" ht="22.5">
      <c r="B619" s="25" t="s">
        <v>1258</v>
      </c>
      <c r="C619" s="17" t="s">
        <v>1259</v>
      </c>
      <c r="D619" s="32" t="s">
        <v>1260</v>
      </c>
      <c r="E619" s="19">
        <v>0</v>
      </c>
      <c r="F619" s="19">
        <v>0.38</v>
      </c>
      <c r="G619" s="19">
        <f t="shared" si="18"/>
        <v>0.38</v>
      </c>
      <c r="H619" s="37"/>
      <c r="I619" s="16" t="s">
        <v>39</v>
      </c>
      <c r="J619" s="21" t="s">
        <v>18</v>
      </c>
      <c r="K619" s="21" t="s">
        <v>18</v>
      </c>
    </row>
    <row r="620" spans="2:11" ht="22.5">
      <c r="B620" s="25" t="s">
        <v>1261</v>
      </c>
      <c r="C620" s="31" t="s">
        <v>1262</v>
      </c>
      <c r="D620" s="32" t="s">
        <v>1263</v>
      </c>
      <c r="E620" s="24">
        <v>0</v>
      </c>
      <c r="F620" s="24">
        <v>0.17</v>
      </c>
      <c r="G620" s="24">
        <f t="shared" si="18"/>
        <v>0.17</v>
      </c>
      <c r="H620" s="37"/>
      <c r="I620" s="11" t="s">
        <v>39</v>
      </c>
      <c r="J620" s="21" t="s">
        <v>18</v>
      </c>
      <c r="K620" s="21" t="s">
        <v>18</v>
      </c>
    </row>
    <row r="621" spans="2:11" ht="22.5">
      <c r="B621" s="25" t="s">
        <v>1264</v>
      </c>
      <c r="C621" s="17" t="s">
        <v>1265</v>
      </c>
      <c r="D621" s="32" t="s">
        <v>1266</v>
      </c>
      <c r="E621" s="55">
        <v>0</v>
      </c>
      <c r="F621" s="55">
        <v>0.68</v>
      </c>
      <c r="G621" s="55">
        <f>F621-E621</f>
        <v>0.68</v>
      </c>
      <c r="H621" s="37"/>
      <c r="I621" s="57" t="s">
        <v>17</v>
      </c>
      <c r="J621" s="21" t="s">
        <v>18</v>
      </c>
      <c r="K621" s="21" t="s">
        <v>18</v>
      </c>
    </row>
    <row r="622" spans="2:11" ht="22.5">
      <c r="B622" s="25" t="s">
        <v>1267</v>
      </c>
      <c r="C622" s="17" t="s">
        <v>1268</v>
      </c>
      <c r="D622" s="32" t="s">
        <v>1269</v>
      </c>
      <c r="E622" s="19">
        <v>0</v>
      </c>
      <c r="F622" s="19">
        <v>0.56999999999999995</v>
      </c>
      <c r="G622" s="19">
        <f t="shared" ref="G622:G631" si="19">F622-E622</f>
        <v>0.56999999999999995</v>
      </c>
      <c r="H622" s="37"/>
      <c r="I622" s="16" t="s">
        <v>39</v>
      </c>
      <c r="J622" s="21" t="s">
        <v>18</v>
      </c>
      <c r="K622" s="21" t="s">
        <v>18</v>
      </c>
    </row>
    <row r="623" spans="2:11" ht="22.5">
      <c r="B623" s="25" t="s">
        <v>1270</v>
      </c>
      <c r="C623" s="17" t="s">
        <v>1271</v>
      </c>
      <c r="D623" s="32" t="s">
        <v>1272</v>
      </c>
      <c r="E623" s="19">
        <v>0</v>
      </c>
      <c r="F623" s="19">
        <v>0.6</v>
      </c>
      <c r="G623" s="19">
        <f t="shared" si="19"/>
        <v>0.6</v>
      </c>
      <c r="H623" s="37"/>
      <c r="I623" s="16" t="s">
        <v>39</v>
      </c>
      <c r="J623" s="21" t="s">
        <v>18</v>
      </c>
      <c r="K623" s="21" t="s">
        <v>18</v>
      </c>
    </row>
    <row r="624" spans="2:11" ht="22.5">
      <c r="B624" s="25" t="s">
        <v>1273</v>
      </c>
      <c r="C624" s="17" t="s">
        <v>1274</v>
      </c>
      <c r="D624" s="32" t="s">
        <v>1275</v>
      </c>
      <c r="E624" s="19">
        <v>0</v>
      </c>
      <c r="F624" s="19">
        <v>1.2</v>
      </c>
      <c r="G624" s="19">
        <f t="shared" si="19"/>
        <v>1.2</v>
      </c>
      <c r="H624" s="37"/>
      <c r="I624" s="16" t="s">
        <v>39</v>
      </c>
      <c r="J624" s="21" t="s">
        <v>18</v>
      </c>
      <c r="K624" s="21" t="s">
        <v>18</v>
      </c>
    </row>
    <row r="625" spans="2:11" ht="22.5">
      <c r="B625" s="25" t="s">
        <v>1276</v>
      </c>
      <c r="C625" s="17" t="s">
        <v>1277</v>
      </c>
      <c r="D625" s="32" t="s">
        <v>1278</v>
      </c>
      <c r="E625" s="19">
        <v>0</v>
      </c>
      <c r="F625" s="19">
        <v>0.57999999999999996</v>
      </c>
      <c r="G625" s="19">
        <f>F625-E625</f>
        <v>0.57999999999999996</v>
      </c>
      <c r="H625" s="37"/>
      <c r="I625" s="16" t="s">
        <v>17</v>
      </c>
      <c r="J625" s="21" t="s">
        <v>18</v>
      </c>
      <c r="K625" s="21" t="s">
        <v>18</v>
      </c>
    </row>
    <row r="626" spans="2:11" ht="22.5">
      <c r="B626" s="25" t="s">
        <v>1279</v>
      </c>
      <c r="C626" s="17" t="s">
        <v>1280</v>
      </c>
      <c r="D626" s="32" t="s">
        <v>1281</v>
      </c>
      <c r="E626" s="19">
        <v>0</v>
      </c>
      <c r="F626" s="19">
        <v>0.34</v>
      </c>
      <c r="G626" s="19">
        <f>F626-E626</f>
        <v>0.34</v>
      </c>
      <c r="H626" s="37"/>
      <c r="I626" s="16" t="s">
        <v>17</v>
      </c>
      <c r="J626" s="21" t="s">
        <v>18</v>
      </c>
      <c r="K626" s="21" t="s">
        <v>18</v>
      </c>
    </row>
    <row r="627" spans="2:11" ht="22.5">
      <c r="B627" s="25" t="s">
        <v>1282</v>
      </c>
      <c r="C627" s="17" t="s">
        <v>1283</v>
      </c>
      <c r="D627" s="32" t="s">
        <v>1284</v>
      </c>
      <c r="E627" s="19">
        <v>0</v>
      </c>
      <c r="F627" s="19">
        <v>0.6</v>
      </c>
      <c r="G627" s="19">
        <f>F627-E627</f>
        <v>0.6</v>
      </c>
      <c r="H627" s="37"/>
      <c r="I627" s="16" t="s">
        <v>17</v>
      </c>
      <c r="J627" s="21" t="s">
        <v>18</v>
      </c>
      <c r="K627" s="21" t="s">
        <v>18</v>
      </c>
    </row>
    <row r="628" spans="2:11" ht="22.5">
      <c r="B628" s="25" t="s">
        <v>1285</v>
      </c>
      <c r="C628" s="17" t="s">
        <v>1286</v>
      </c>
      <c r="D628" s="32" t="s">
        <v>1287</v>
      </c>
      <c r="E628" s="19">
        <v>0</v>
      </c>
      <c r="F628" s="19">
        <v>0.21</v>
      </c>
      <c r="G628" s="19">
        <f t="shared" si="19"/>
        <v>0.21</v>
      </c>
      <c r="H628" s="37"/>
      <c r="I628" s="16" t="s">
        <v>17</v>
      </c>
      <c r="J628" s="21" t="s">
        <v>18</v>
      </c>
      <c r="K628" s="21" t="s">
        <v>18</v>
      </c>
    </row>
    <row r="629" spans="2:11" ht="22.5">
      <c r="B629" s="25" t="s">
        <v>1288</v>
      </c>
      <c r="C629" s="17" t="s">
        <v>1289</v>
      </c>
      <c r="D629" s="32" t="s">
        <v>1290</v>
      </c>
      <c r="E629" s="19">
        <v>0</v>
      </c>
      <c r="F629" s="24">
        <v>0.4</v>
      </c>
      <c r="G629" s="19">
        <f t="shared" si="19"/>
        <v>0.4</v>
      </c>
      <c r="H629" s="37"/>
      <c r="I629" s="16" t="s">
        <v>39</v>
      </c>
      <c r="J629" s="21" t="s">
        <v>18</v>
      </c>
      <c r="K629" s="21" t="s">
        <v>18</v>
      </c>
    </row>
    <row r="630" spans="2:11" ht="22.5">
      <c r="B630" s="25" t="s">
        <v>1291</v>
      </c>
      <c r="C630" s="17" t="s">
        <v>1292</v>
      </c>
      <c r="D630" s="32" t="s">
        <v>1293</v>
      </c>
      <c r="E630" s="19">
        <v>0</v>
      </c>
      <c r="F630" s="24">
        <v>0.18</v>
      </c>
      <c r="G630" s="19">
        <f t="shared" si="19"/>
        <v>0.18</v>
      </c>
      <c r="H630" s="37"/>
      <c r="I630" s="16" t="s">
        <v>17</v>
      </c>
      <c r="J630" s="21" t="s">
        <v>18</v>
      </c>
      <c r="K630" s="21" t="s">
        <v>18</v>
      </c>
    </row>
    <row r="631" spans="2:11" ht="22.5">
      <c r="B631" s="25" t="s">
        <v>1294</v>
      </c>
      <c r="C631" s="17" t="s">
        <v>1295</v>
      </c>
      <c r="D631" s="32" t="s">
        <v>1296</v>
      </c>
      <c r="E631" s="19">
        <v>0</v>
      </c>
      <c r="F631" s="24">
        <v>0.44</v>
      </c>
      <c r="G631" s="19">
        <f t="shared" si="19"/>
        <v>0.44</v>
      </c>
      <c r="H631" s="37"/>
      <c r="I631" s="16" t="s">
        <v>17</v>
      </c>
      <c r="J631" s="21" t="s">
        <v>18</v>
      </c>
      <c r="K631" s="21" t="s">
        <v>18</v>
      </c>
    </row>
    <row r="632" spans="2:11" ht="22.5">
      <c r="B632" s="25" t="s">
        <v>1297</v>
      </c>
      <c r="C632" s="17" t="s">
        <v>1298</v>
      </c>
      <c r="D632" s="32" t="s">
        <v>1299</v>
      </c>
      <c r="E632" s="19">
        <v>0</v>
      </c>
      <c r="F632" s="24">
        <v>0.34</v>
      </c>
      <c r="G632" s="19">
        <f>F632-E632</f>
        <v>0.34</v>
      </c>
      <c r="H632" s="37"/>
      <c r="I632" s="16" t="s">
        <v>17</v>
      </c>
      <c r="J632" s="21" t="s">
        <v>18</v>
      </c>
      <c r="K632" s="21" t="s">
        <v>18</v>
      </c>
    </row>
    <row r="633" spans="2:11" ht="22.5">
      <c r="B633" s="25" t="s">
        <v>1300</v>
      </c>
      <c r="C633" s="17" t="s">
        <v>1301</v>
      </c>
      <c r="D633" s="32" t="s">
        <v>1302</v>
      </c>
      <c r="E633" s="19">
        <v>0</v>
      </c>
      <c r="F633" s="24">
        <v>1.89</v>
      </c>
      <c r="G633" s="19">
        <f t="shared" ref="G633:G634" si="20">F633-E633</f>
        <v>1.89</v>
      </c>
      <c r="H633" s="37"/>
      <c r="I633" s="16" t="s">
        <v>17</v>
      </c>
      <c r="J633" s="21" t="s">
        <v>18</v>
      </c>
      <c r="K633" s="21" t="s">
        <v>18</v>
      </c>
    </row>
    <row r="634" spans="2:11" ht="22.5">
      <c r="B634" s="25" t="s">
        <v>1303</v>
      </c>
      <c r="C634" s="17" t="s">
        <v>1304</v>
      </c>
      <c r="D634" s="32" t="s">
        <v>1305</v>
      </c>
      <c r="E634" s="19">
        <v>0</v>
      </c>
      <c r="F634" s="24">
        <v>1.05</v>
      </c>
      <c r="G634" s="19">
        <f t="shared" si="20"/>
        <v>1.05</v>
      </c>
      <c r="H634" s="37"/>
      <c r="I634" s="16" t="s">
        <v>17</v>
      </c>
      <c r="J634" s="21" t="s">
        <v>18</v>
      </c>
      <c r="K634" s="21" t="s">
        <v>18</v>
      </c>
    </row>
    <row r="635" spans="2:11" ht="22.5">
      <c r="B635" s="25" t="s">
        <v>1306</v>
      </c>
      <c r="C635" s="17" t="s">
        <v>1307</v>
      </c>
      <c r="D635" s="32" t="s">
        <v>1308</v>
      </c>
      <c r="E635" s="19">
        <v>0</v>
      </c>
      <c r="F635" s="24">
        <v>0.54</v>
      </c>
      <c r="G635" s="19">
        <f>F635-E635</f>
        <v>0.54</v>
      </c>
      <c r="H635" s="37"/>
      <c r="I635" s="16" t="s">
        <v>39</v>
      </c>
      <c r="J635" s="21" t="s">
        <v>18</v>
      </c>
      <c r="K635" s="21" t="s">
        <v>18</v>
      </c>
    </row>
    <row r="636" spans="2:11" ht="22.5">
      <c r="B636" s="25" t="s">
        <v>1309</v>
      </c>
      <c r="C636" s="17" t="s">
        <v>1310</v>
      </c>
      <c r="D636" s="32" t="s">
        <v>1311</v>
      </c>
      <c r="E636" s="19">
        <v>0</v>
      </c>
      <c r="F636" s="24">
        <v>0.19</v>
      </c>
      <c r="G636" s="19">
        <f>F636-E636</f>
        <v>0.19</v>
      </c>
      <c r="H636" s="37"/>
      <c r="I636" s="16" t="s">
        <v>17</v>
      </c>
      <c r="J636" s="21" t="s">
        <v>18</v>
      </c>
      <c r="K636" s="21" t="s">
        <v>18</v>
      </c>
    </row>
    <row r="637" spans="2:11" ht="22.5">
      <c r="B637" s="25" t="s">
        <v>1312</v>
      </c>
      <c r="C637" s="17" t="s">
        <v>1313</v>
      </c>
      <c r="D637" s="32" t="s">
        <v>1314</v>
      </c>
      <c r="E637" s="55">
        <v>0</v>
      </c>
      <c r="F637" s="24">
        <v>0.21</v>
      </c>
      <c r="G637" s="55">
        <f>F637-E637</f>
        <v>0.21</v>
      </c>
      <c r="H637" s="37"/>
      <c r="I637" s="57" t="s">
        <v>39</v>
      </c>
      <c r="J637" s="21" t="s">
        <v>18</v>
      </c>
      <c r="K637" s="21" t="s">
        <v>18</v>
      </c>
    </row>
    <row r="638" spans="2:11" ht="22.5">
      <c r="B638" s="25" t="s">
        <v>1315</v>
      </c>
      <c r="C638" s="17" t="s">
        <v>1316</v>
      </c>
      <c r="D638" s="32" t="s">
        <v>1317</v>
      </c>
      <c r="E638" s="19">
        <v>0</v>
      </c>
      <c r="F638" s="24">
        <v>0.32</v>
      </c>
      <c r="G638" s="19">
        <f t="shared" ref="G638:G643" si="21">F638-E638</f>
        <v>0.32</v>
      </c>
      <c r="H638" s="37"/>
      <c r="I638" s="16" t="s">
        <v>39</v>
      </c>
      <c r="J638" s="21" t="s">
        <v>18</v>
      </c>
      <c r="K638" s="21" t="s">
        <v>18</v>
      </c>
    </row>
    <row r="639" spans="2:11" ht="22.5">
      <c r="B639" s="25" t="s">
        <v>1318</v>
      </c>
      <c r="C639" s="17" t="s">
        <v>1319</v>
      </c>
      <c r="D639" s="32" t="s">
        <v>482</v>
      </c>
      <c r="E639" s="19">
        <v>0</v>
      </c>
      <c r="F639" s="24">
        <v>0.15</v>
      </c>
      <c r="G639" s="19">
        <f t="shared" si="21"/>
        <v>0.15</v>
      </c>
      <c r="H639" s="37"/>
      <c r="I639" s="16" t="s">
        <v>17</v>
      </c>
      <c r="J639" s="21" t="s">
        <v>18</v>
      </c>
      <c r="K639" s="21" t="s">
        <v>18</v>
      </c>
    </row>
    <row r="640" spans="2:11" ht="22.5">
      <c r="B640" s="25" t="s">
        <v>1320</v>
      </c>
      <c r="C640" s="17" t="s">
        <v>1321</v>
      </c>
      <c r="D640" s="32" t="s">
        <v>1322</v>
      </c>
      <c r="E640" s="19">
        <v>0</v>
      </c>
      <c r="F640" s="24">
        <v>0.3</v>
      </c>
      <c r="G640" s="19">
        <f t="shared" si="21"/>
        <v>0.3</v>
      </c>
      <c r="H640" s="37"/>
      <c r="I640" s="16" t="s">
        <v>17</v>
      </c>
      <c r="J640" s="21" t="s">
        <v>18</v>
      </c>
      <c r="K640" s="21" t="s">
        <v>18</v>
      </c>
    </row>
    <row r="641" spans="2:11" ht="22.5">
      <c r="B641" s="25" t="s">
        <v>1323</v>
      </c>
      <c r="C641" s="17" t="s">
        <v>1324</v>
      </c>
      <c r="D641" s="32" t="s">
        <v>1325</v>
      </c>
      <c r="E641" s="19">
        <v>0</v>
      </c>
      <c r="F641" s="24">
        <v>0.28000000000000003</v>
      </c>
      <c r="G641" s="19">
        <f t="shared" si="21"/>
        <v>0.28000000000000003</v>
      </c>
      <c r="H641" s="37"/>
      <c r="I641" s="16" t="s">
        <v>17</v>
      </c>
      <c r="J641" s="21" t="s">
        <v>18</v>
      </c>
      <c r="K641" s="21" t="s">
        <v>18</v>
      </c>
    </row>
    <row r="642" spans="2:11" ht="22.5">
      <c r="B642" s="25" t="s">
        <v>1326</v>
      </c>
      <c r="C642" s="17" t="s">
        <v>1327</v>
      </c>
      <c r="D642" s="32" t="s">
        <v>1328</v>
      </c>
      <c r="E642" s="19">
        <v>0</v>
      </c>
      <c r="F642" s="24">
        <v>0.12</v>
      </c>
      <c r="G642" s="19">
        <f t="shared" si="21"/>
        <v>0.12</v>
      </c>
      <c r="H642" s="37"/>
      <c r="I642" s="16" t="s">
        <v>17</v>
      </c>
      <c r="J642" s="21" t="s">
        <v>18</v>
      </c>
      <c r="K642" s="21" t="s">
        <v>18</v>
      </c>
    </row>
    <row r="643" spans="2:11" ht="22.5">
      <c r="B643" s="25" t="s">
        <v>1329</v>
      </c>
      <c r="C643" s="17" t="s">
        <v>1330</v>
      </c>
      <c r="D643" s="32" t="s">
        <v>1331</v>
      </c>
      <c r="E643" s="19">
        <v>0</v>
      </c>
      <c r="F643" s="24">
        <v>0.17</v>
      </c>
      <c r="G643" s="19">
        <f t="shared" si="21"/>
        <v>0.17</v>
      </c>
      <c r="H643" s="37"/>
      <c r="I643" s="16" t="s">
        <v>17</v>
      </c>
      <c r="J643" s="21" t="s">
        <v>18</v>
      </c>
      <c r="K643" s="21" t="s">
        <v>18</v>
      </c>
    </row>
    <row r="644" spans="2:11" ht="22.5">
      <c r="B644" s="25" t="s">
        <v>1332</v>
      </c>
      <c r="C644" s="17" t="s">
        <v>1333</v>
      </c>
      <c r="D644" s="32" t="s">
        <v>1334</v>
      </c>
      <c r="E644" s="55">
        <v>0</v>
      </c>
      <c r="F644" s="24">
        <v>0.11</v>
      </c>
      <c r="G644" s="55">
        <f>F644-E644</f>
        <v>0.11</v>
      </c>
      <c r="H644" s="37"/>
      <c r="I644" s="57" t="s">
        <v>17</v>
      </c>
      <c r="J644" s="21" t="s">
        <v>18</v>
      </c>
      <c r="K644" s="21" t="s">
        <v>18</v>
      </c>
    </row>
    <row r="645" spans="2:11" ht="22.5">
      <c r="B645" s="25" t="s">
        <v>1335</v>
      </c>
      <c r="C645" s="17" t="s">
        <v>1336</v>
      </c>
      <c r="D645" s="32" t="s">
        <v>1337</v>
      </c>
      <c r="E645" s="19">
        <v>0</v>
      </c>
      <c r="F645" s="24">
        <v>7.0000000000000007E-2</v>
      </c>
      <c r="G645" s="19">
        <f t="shared" ref="G645:G650" si="22">F645-E645</f>
        <v>7.0000000000000007E-2</v>
      </c>
      <c r="H645" s="37"/>
      <c r="I645" s="16" t="s">
        <v>17</v>
      </c>
      <c r="J645" s="21" t="s">
        <v>18</v>
      </c>
      <c r="K645" s="21" t="s">
        <v>18</v>
      </c>
    </row>
    <row r="646" spans="2:11" ht="22.5">
      <c r="B646" s="25" t="s">
        <v>1338</v>
      </c>
      <c r="C646" s="17" t="s">
        <v>1339</v>
      </c>
      <c r="D646" s="32" t="s">
        <v>1340</v>
      </c>
      <c r="E646" s="19">
        <v>0</v>
      </c>
      <c r="F646" s="24">
        <v>0.32</v>
      </c>
      <c r="G646" s="19">
        <f t="shared" si="22"/>
        <v>0.32</v>
      </c>
      <c r="H646" s="37"/>
      <c r="I646" s="16" t="s">
        <v>17</v>
      </c>
      <c r="J646" s="21" t="s">
        <v>18</v>
      </c>
      <c r="K646" s="21" t="s">
        <v>18</v>
      </c>
    </row>
    <row r="647" spans="2:11" ht="22.5">
      <c r="B647" s="25" t="s">
        <v>1341</v>
      </c>
      <c r="C647" s="17" t="s">
        <v>1342</v>
      </c>
      <c r="D647" s="32" t="s">
        <v>1343</v>
      </c>
      <c r="E647" s="19">
        <v>0</v>
      </c>
      <c r="F647" s="24">
        <v>0.28000000000000003</v>
      </c>
      <c r="G647" s="19">
        <f t="shared" si="22"/>
        <v>0.28000000000000003</v>
      </c>
      <c r="H647" s="37"/>
      <c r="I647" s="16" t="s">
        <v>17</v>
      </c>
      <c r="J647" s="21" t="s">
        <v>18</v>
      </c>
      <c r="K647" s="21" t="s">
        <v>18</v>
      </c>
    </row>
    <row r="648" spans="2:11" ht="22.5">
      <c r="B648" s="25" t="s">
        <v>1344</v>
      </c>
      <c r="C648" s="17" t="s">
        <v>1345</v>
      </c>
      <c r="D648" s="32" t="s">
        <v>1346</v>
      </c>
      <c r="E648" s="19">
        <v>0</v>
      </c>
      <c r="F648" s="24">
        <v>0.33</v>
      </c>
      <c r="G648" s="19">
        <f t="shared" si="22"/>
        <v>0.33</v>
      </c>
      <c r="H648" s="37"/>
      <c r="I648" s="16" t="s">
        <v>17</v>
      </c>
      <c r="J648" s="21" t="s">
        <v>18</v>
      </c>
      <c r="K648" s="21" t="s">
        <v>18</v>
      </c>
    </row>
    <row r="649" spans="2:11" ht="22.5">
      <c r="B649" s="25" t="s">
        <v>1347</v>
      </c>
      <c r="C649" s="17" t="s">
        <v>1348</v>
      </c>
      <c r="D649" s="32" t="s">
        <v>1349</v>
      </c>
      <c r="E649" s="19">
        <v>0</v>
      </c>
      <c r="F649" s="24">
        <v>0.36</v>
      </c>
      <c r="G649" s="19">
        <f t="shared" si="22"/>
        <v>0.36</v>
      </c>
      <c r="H649" s="37"/>
      <c r="I649" s="16" t="s">
        <v>17</v>
      </c>
      <c r="J649" s="21" t="s">
        <v>18</v>
      </c>
      <c r="K649" s="21" t="s">
        <v>18</v>
      </c>
    </row>
    <row r="650" spans="2:11" ht="22.5">
      <c r="B650" s="25" t="s">
        <v>1350</v>
      </c>
      <c r="C650" s="17" t="s">
        <v>1351</v>
      </c>
      <c r="D650" s="32" t="s">
        <v>1352</v>
      </c>
      <c r="E650" s="19">
        <v>0</v>
      </c>
      <c r="F650" s="24">
        <v>0.09</v>
      </c>
      <c r="G650" s="19">
        <f t="shared" si="22"/>
        <v>0.09</v>
      </c>
      <c r="H650" s="37"/>
      <c r="I650" s="16" t="s">
        <v>17</v>
      </c>
      <c r="J650" s="21" t="s">
        <v>18</v>
      </c>
      <c r="K650" s="21" t="s">
        <v>18</v>
      </c>
    </row>
    <row r="651" spans="2:11" ht="22.5">
      <c r="B651" s="25" t="s">
        <v>1353</v>
      </c>
      <c r="C651" s="17" t="s">
        <v>1354</v>
      </c>
      <c r="D651" s="32" t="s">
        <v>1355</v>
      </c>
      <c r="E651" s="55">
        <v>0</v>
      </c>
      <c r="F651" s="24">
        <v>0.18</v>
      </c>
      <c r="G651" s="55">
        <f>F651-E651</f>
        <v>0.18</v>
      </c>
      <c r="H651" s="37"/>
      <c r="I651" s="57" t="s">
        <v>17</v>
      </c>
      <c r="J651" s="21" t="s">
        <v>18</v>
      </c>
      <c r="K651" s="21" t="s">
        <v>18</v>
      </c>
    </row>
    <row r="652" spans="2:11" ht="22.5">
      <c r="B652" s="25" t="s">
        <v>1356</v>
      </c>
      <c r="C652" s="17" t="s">
        <v>1357</v>
      </c>
      <c r="D652" s="32" t="s">
        <v>1358</v>
      </c>
      <c r="E652" s="19">
        <v>0</v>
      </c>
      <c r="F652" s="24">
        <v>0.34</v>
      </c>
      <c r="G652" s="19">
        <f t="shared" ref="G652:G657" si="23">F652-E652</f>
        <v>0.34</v>
      </c>
      <c r="H652" s="37"/>
      <c r="I652" s="16" t="s">
        <v>17</v>
      </c>
      <c r="J652" s="21" t="s">
        <v>18</v>
      </c>
      <c r="K652" s="21" t="s">
        <v>18</v>
      </c>
    </row>
    <row r="653" spans="2:11" ht="22.5">
      <c r="B653" s="25" t="s">
        <v>1359</v>
      </c>
      <c r="C653" s="17" t="s">
        <v>1360</v>
      </c>
      <c r="D653" s="32" t="s">
        <v>1361</v>
      </c>
      <c r="E653" s="19">
        <v>0</v>
      </c>
      <c r="F653" s="24">
        <v>7.0000000000000007E-2</v>
      </c>
      <c r="G653" s="19">
        <f t="shared" si="23"/>
        <v>7.0000000000000007E-2</v>
      </c>
      <c r="H653" s="37"/>
      <c r="I653" s="16" t="s">
        <v>17</v>
      </c>
      <c r="J653" s="21" t="s">
        <v>18</v>
      </c>
      <c r="K653" s="21" t="s">
        <v>18</v>
      </c>
    </row>
    <row r="654" spans="2:11" ht="22.5">
      <c r="B654" s="25" t="s">
        <v>1362</v>
      </c>
      <c r="C654" s="17" t="s">
        <v>1363</v>
      </c>
      <c r="D654" s="32" t="s">
        <v>1364</v>
      </c>
      <c r="E654" s="19">
        <v>0</v>
      </c>
      <c r="F654" s="24">
        <v>0.09</v>
      </c>
      <c r="G654" s="19">
        <f t="shared" si="23"/>
        <v>0.09</v>
      </c>
      <c r="H654" s="37"/>
      <c r="I654" s="16" t="s">
        <v>17</v>
      </c>
      <c r="J654" s="21" t="s">
        <v>18</v>
      </c>
      <c r="K654" s="21" t="s">
        <v>18</v>
      </c>
    </row>
    <row r="655" spans="2:11" ht="22.5">
      <c r="B655" s="25" t="s">
        <v>1365</v>
      </c>
      <c r="C655" s="17" t="s">
        <v>1366</v>
      </c>
      <c r="D655" s="32" t="s">
        <v>1367</v>
      </c>
      <c r="E655" s="19">
        <v>0</v>
      </c>
      <c r="F655" s="24">
        <v>0.19</v>
      </c>
      <c r="G655" s="19">
        <f t="shared" si="23"/>
        <v>0.19</v>
      </c>
      <c r="H655" s="37"/>
      <c r="I655" s="16" t="s">
        <v>17</v>
      </c>
      <c r="J655" s="21" t="s">
        <v>18</v>
      </c>
      <c r="K655" s="21" t="s">
        <v>18</v>
      </c>
    </row>
    <row r="656" spans="2:11" ht="22.5">
      <c r="B656" s="25" t="s">
        <v>1368</v>
      </c>
      <c r="C656" s="17" t="s">
        <v>1369</v>
      </c>
      <c r="D656" s="32" t="s">
        <v>1370</v>
      </c>
      <c r="E656" s="19">
        <v>0</v>
      </c>
      <c r="F656" s="24">
        <v>0.06</v>
      </c>
      <c r="G656" s="19">
        <f t="shared" si="23"/>
        <v>0.06</v>
      </c>
      <c r="H656" s="37"/>
      <c r="I656" s="16" t="s">
        <v>17</v>
      </c>
      <c r="J656" s="21" t="s">
        <v>18</v>
      </c>
      <c r="K656" s="21" t="s">
        <v>18</v>
      </c>
    </row>
    <row r="657" spans="2:11" ht="22.5">
      <c r="B657" s="25" t="s">
        <v>1371</v>
      </c>
      <c r="C657" s="17" t="s">
        <v>1372</v>
      </c>
      <c r="D657" s="32" t="s">
        <v>1373</v>
      </c>
      <c r="E657" s="19">
        <v>0</v>
      </c>
      <c r="F657" s="24">
        <v>0.06</v>
      </c>
      <c r="G657" s="19">
        <f t="shared" si="23"/>
        <v>0.06</v>
      </c>
      <c r="H657" s="37"/>
      <c r="I657" s="16" t="s">
        <v>17</v>
      </c>
      <c r="J657" s="21" t="s">
        <v>18</v>
      </c>
      <c r="K657" s="21" t="s">
        <v>18</v>
      </c>
    </row>
    <row r="658" spans="2:11" ht="22.5">
      <c r="B658" s="25" t="s">
        <v>1374</v>
      </c>
      <c r="C658" s="17" t="s">
        <v>1375</v>
      </c>
      <c r="D658" s="32" t="s">
        <v>1376</v>
      </c>
      <c r="E658" s="55">
        <v>0</v>
      </c>
      <c r="F658" s="24">
        <v>0.34</v>
      </c>
      <c r="G658" s="55">
        <f>F658-E658</f>
        <v>0.34</v>
      </c>
      <c r="H658" s="37"/>
      <c r="I658" s="57" t="s">
        <v>17</v>
      </c>
      <c r="J658" s="21" t="s">
        <v>18</v>
      </c>
      <c r="K658" s="21" t="s">
        <v>18</v>
      </c>
    </row>
    <row r="659" spans="2:11" ht="22.5">
      <c r="B659" s="25" t="s">
        <v>1377</v>
      </c>
      <c r="C659" s="17" t="s">
        <v>1378</v>
      </c>
      <c r="D659" s="32" t="s">
        <v>1379</v>
      </c>
      <c r="E659" s="19">
        <v>0</v>
      </c>
      <c r="F659" s="24">
        <v>0.13</v>
      </c>
      <c r="G659" s="19">
        <f t="shared" ref="G659:G664" si="24">F659-E659</f>
        <v>0.13</v>
      </c>
      <c r="H659" s="37"/>
      <c r="I659" s="16" t="s">
        <v>17</v>
      </c>
      <c r="J659" s="21" t="s">
        <v>18</v>
      </c>
      <c r="K659" s="21" t="s">
        <v>18</v>
      </c>
    </row>
    <row r="660" spans="2:11" ht="22.5">
      <c r="B660" s="25" t="s">
        <v>1380</v>
      </c>
      <c r="C660" s="17" t="s">
        <v>1381</v>
      </c>
      <c r="D660" s="32" t="s">
        <v>1382</v>
      </c>
      <c r="E660" s="19">
        <v>0</v>
      </c>
      <c r="F660" s="24">
        <v>0.36</v>
      </c>
      <c r="G660" s="19">
        <f t="shared" si="24"/>
        <v>0.36</v>
      </c>
      <c r="H660" s="37"/>
      <c r="I660" s="16" t="s">
        <v>17</v>
      </c>
      <c r="J660" s="21" t="s">
        <v>18</v>
      </c>
      <c r="K660" s="21" t="s">
        <v>18</v>
      </c>
    </row>
    <row r="661" spans="2:11" ht="22.5">
      <c r="B661" s="25" t="s">
        <v>1383</v>
      </c>
      <c r="C661" s="17" t="s">
        <v>1384</v>
      </c>
      <c r="D661" s="32" t="s">
        <v>1385</v>
      </c>
      <c r="E661" s="19">
        <v>0</v>
      </c>
      <c r="F661" s="24">
        <v>0.09</v>
      </c>
      <c r="G661" s="19">
        <f t="shared" si="24"/>
        <v>0.09</v>
      </c>
      <c r="H661" s="37"/>
      <c r="I661" s="16" t="s">
        <v>17</v>
      </c>
      <c r="J661" s="21" t="s">
        <v>18</v>
      </c>
      <c r="K661" s="21" t="s">
        <v>18</v>
      </c>
    </row>
    <row r="662" spans="2:11" ht="22.5">
      <c r="B662" s="25" t="s">
        <v>1386</v>
      </c>
      <c r="C662" s="17" t="s">
        <v>1387</v>
      </c>
      <c r="D662" s="32" t="s">
        <v>1388</v>
      </c>
      <c r="E662" s="19">
        <v>0</v>
      </c>
      <c r="F662" s="24">
        <v>0.35</v>
      </c>
      <c r="G662" s="19">
        <f t="shared" si="24"/>
        <v>0.35</v>
      </c>
      <c r="H662" s="37"/>
      <c r="I662" s="16" t="s">
        <v>17</v>
      </c>
      <c r="J662" s="21" t="s">
        <v>18</v>
      </c>
      <c r="K662" s="21" t="s">
        <v>18</v>
      </c>
    </row>
    <row r="663" spans="2:11" ht="22.5">
      <c r="B663" s="25" t="s">
        <v>1389</v>
      </c>
      <c r="C663" s="17" t="s">
        <v>1390</v>
      </c>
      <c r="D663" s="32" t="s">
        <v>1391</v>
      </c>
      <c r="E663" s="19">
        <v>0</v>
      </c>
      <c r="F663" s="24">
        <v>0.15</v>
      </c>
      <c r="G663" s="19">
        <f t="shared" si="24"/>
        <v>0.15</v>
      </c>
      <c r="H663" s="37"/>
      <c r="I663" s="16" t="s">
        <v>17</v>
      </c>
      <c r="J663" s="21" t="s">
        <v>18</v>
      </c>
      <c r="K663" s="21" t="s">
        <v>18</v>
      </c>
    </row>
    <row r="664" spans="2:11" ht="22.5">
      <c r="B664" s="25" t="s">
        <v>1392</v>
      </c>
      <c r="C664" s="17" t="s">
        <v>1393</v>
      </c>
      <c r="D664" s="32" t="s">
        <v>1394</v>
      </c>
      <c r="E664" s="19">
        <v>0</v>
      </c>
      <c r="F664" s="24">
        <v>0.09</v>
      </c>
      <c r="G664" s="19">
        <f t="shared" si="24"/>
        <v>0.09</v>
      </c>
      <c r="H664" s="37"/>
      <c r="I664" s="16" t="s">
        <v>17</v>
      </c>
      <c r="J664" s="21" t="s">
        <v>18</v>
      </c>
      <c r="K664" s="21" t="s">
        <v>18</v>
      </c>
    </row>
    <row r="665" spans="2:11" ht="22.5">
      <c r="B665" s="25" t="s">
        <v>1395</v>
      </c>
      <c r="C665" s="17" t="s">
        <v>1396</v>
      </c>
      <c r="D665" s="32" t="s">
        <v>1397</v>
      </c>
      <c r="E665" s="55">
        <v>0</v>
      </c>
      <c r="F665" s="24">
        <v>0.08</v>
      </c>
      <c r="G665" s="55">
        <f>F665-E665</f>
        <v>0.08</v>
      </c>
      <c r="H665" s="37"/>
      <c r="I665" s="57" t="s">
        <v>17</v>
      </c>
      <c r="J665" s="21" t="s">
        <v>18</v>
      </c>
      <c r="K665" s="21" t="s">
        <v>18</v>
      </c>
    </row>
    <row r="666" spans="2:11" ht="22.5">
      <c r="B666" s="25" t="s">
        <v>1398</v>
      </c>
      <c r="C666" s="17" t="s">
        <v>1399</v>
      </c>
      <c r="D666" s="32" t="s">
        <v>1400</v>
      </c>
      <c r="E666" s="24">
        <v>0</v>
      </c>
      <c r="F666" s="24">
        <v>0.16</v>
      </c>
      <c r="G666" s="24">
        <f>F666-E666</f>
        <v>0.16</v>
      </c>
      <c r="H666" s="37"/>
      <c r="I666" s="11" t="s">
        <v>17</v>
      </c>
      <c r="J666" s="21" t="s">
        <v>18</v>
      </c>
      <c r="K666" s="21" t="s">
        <v>18</v>
      </c>
    </row>
    <row r="667" spans="2:11" ht="22.5">
      <c r="B667" s="25" t="s">
        <v>1401</v>
      </c>
      <c r="C667" s="17" t="s">
        <v>1402</v>
      </c>
      <c r="D667" s="18" t="s">
        <v>1403</v>
      </c>
      <c r="E667" s="24">
        <v>0</v>
      </c>
      <c r="F667" s="24">
        <v>0.45</v>
      </c>
      <c r="G667" s="24">
        <f>F667-E667</f>
        <v>0.45</v>
      </c>
      <c r="H667" s="37"/>
      <c r="I667" s="11" t="s">
        <v>17</v>
      </c>
      <c r="J667" s="21" t="s">
        <v>18</v>
      </c>
      <c r="K667" s="21" t="s">
        <v>18</v>
      </c>
    </row>
    <row r="668" spans="2:11">
      <c r="B668" s="25" t="s">
        <v>1404</v>
      </c>
      <c r="C668" s="65"/>
      <c r="D668" s="143" t="s">
        <v>1405</v>
      </c>
      <c r="E668" s="123">
        <v>0</v>
      </c>
      <c r="F668" s="124">
        <v>0.3</v>
      </c>
      <c r="G668" s="124">
        <f t="shared" ref="G668:G691" si="25">F668-E668</f>
        <v>0.3</v>
      </c>
      <c r="H668" s="131">
        <v>1800</v>
      </c>
      <c r="I668" s="126" t="s">
        <v>29</v>
      </c>
      <c r="J668" s="21" t="s">
        <v>18</v>
      </c>
      <c r="K668" s="21" t="s">
        <v>18</v>
      </c>
    </row>
    <row r="669" spans="2:11">
      <c r="B669" s="25" t="s">
        <v>1406</v>
      </c>
      <c r="D669" s="128" t="s">
        <v>1407</v>
      </c>
      <c r="E669" s="121">
        <v>0</v>
      </c>
      <c r="F669" s="121">
        <v>0.47</v>
      </c>
      <c r="G669" s="121">
        <f t="shared" si="25"/>
        <v>0.47</v>
      </c>
      <c r="H669" s="127">
        <v>2800</v>
      </c>
      <c r="I669" s="122" t="s">
        <v>29</v>
      </c>
      <c r="J669" s="21" t="s">
        <v>18</v>
      </c>
      <c r="K669" s="21" t="s">
        <v>18</v>
      </c>
    </row>
    <row r="670" spans="2:11">
      <c r="B670" s="118" t="s">
        <v>1408</v>
      </c>
      <c r="C670" s="152"/>
      <c r="D670" s="168" t="s">
        <v>1409</v>
      </c>
      <c r="E670" s="134">
        <v>0</v>
      </c>
      <c r="F670" s="134">
        <v>0.06</v>
      </c>
      <c r="G670" s="134">
        <f>F670-E670</f>
        <v>0.06</v>
      </c>
      <c r="H670" s="135">
        <v>300</v>
      </c>
      <c r="I670" s="136" t="s">
        <v>29</v>
      </c>
      <c r="J670" s="21" t="s">
        <v>18</v>
      </c>
      <c r="K670" s="21" t="s">
        <v>18</v>
      </c>
    </row>
    <row r="671" spans="2:11">
      <c r="B671" s="47"/>
      <c r="C671" s="155"/>
      <c r="D671" s="169"/>
      <c r="E671" s="137">
        <v>0.06</v>
      </c>
      <c r="F671" s="137">
        <v>0.37</v>
      </c>
      <c r="G671" s="137">
        <f>F671-E671</f>
        <v>0.31</v>
      </c>
      <c r="H671" s="138">
        <v>1596</v>
      </c>
      <c r="I671" s="139" t="s">
        <v>29</v>
      </c>
      <c r="J671" s="21" t="s">
        <v>18</v>
      </c>
      <c r="K671" s="21" t="s">
        <v>18</v>
      </c>
    </row>
    <row r="672" spans="2:11">
      <c r="B672" s="25" t="s">
        <v>1410</v>
      </c>
      <c r="D672" s="128" t="s">
        <v>1411</v>
      </c>
      <c r="E672" s="121">
        <v>0</v>
      </c>
      <c r="F672" s="121">
        <v>0.31</v>
      </c>
      <c r="G672" s="121">
        <f t="shared" si="25"/>
        <v>0.31</v>
      </c>
      <c r="H672" s="127">
        <v>1600</v>
      </c>
      <c r="I672" s="122" t="s">
        <v>29</v>
      </c>
      <c r="J672" s="21" t="s">
        <v>18</v>
      </c>
      <c r="K672" s="21" t="s">
        <v>18</v>
      </c>
    </row>
    <row r="673" spans="2:11" ht="22.5">
      <c r="B673" s="25" t="s">
        <v>1412</v>
      </c>
      <c r="C673" s="65"/>
      <c r="D673" s="130" t="s">
        <v>1413</v>
      </c>
      <c r="E673" s="121">
        <v>0</v>
      </c>
      <c r="F673" s="121">
        <v>0.31</v>
      </c>
      <c r="G673" s="121">
        <f t="shared" si="25"/>
        <v>0.31</v>
      </c>
      <c r="H673" s="127">
        <v>1600</v>
      </c>
      <c r="I673" s="122" t="s">
        <v>17</v>
      </c>
      <c r="J673" s="21" t="s">
        <v>18</v>
      </c>
      <c r="K673" s="21" t="s">
        <v>18</v>
      </c>
    </row>
    <row r="674" spans="2:11" ht="22.5">
      <c r="B674" s="25" t="s">
        <v>1414</v>
      </c>
      <c r="D674" s="128" t="s">
        <v>1415</v>
      </c>
      <c r="E674" s="124">
        <v>0</v>
      </c>
      <c r="F674" s="124">
        <v>0.54</v>
      </c>
      <c r="G674" s="124">
        <f t="shared" si="25"/>
        <v>0.54</v>
      </c>
      <c r="H674" s="131">
        <v>1620</v>
      </c>
      <c r="I674" s="126" t="s">
        <v>17</v>
      </c>
      <c r="J674" s="21" t="s">
        <v>18</v>
      </c>
      <c r="K674" s="21" t="s">
        <v>18</v>
      </c>
    </row>
    <row r="675" spans="2:11" ht="22.5">
      <c r="B675" s="25" t="s">
        <v>1416</v>
      </c>
      <c r="C675" s="65"/>
      <c r="D675" s="130" t="s">
        <v>1417</v>
      </c>
      <c r="E675" s="121">
        <v>0</v>
      </c>
      <c r="F675" s="121">
        <v>0.17</v>
      </c>
      <c r="G675" s="121">
        <f t="shared" si="25"/>
        <v>0.17</v>
      </c>
      <c r="H675" s="127">
        <v>510</v>
      </c>
      <c r="I675" s="122" t="s">
        <v>17</v>
      </c>
      <c r="J675" s="21" t="s">
        <v>18</v>
      </c>
      <c r="K675" s="21" t="s">
        <v>18</v>
      </c>
    </row>
    <row r="676" spans="2:11" ht="22.5">
      <c r="B676" s="25" t="s">
        <v>1418</v>
      </c>
      <c r="D676" s="128" t="s">
        <v>1419</v>
      </c>
      <c r="E676" s="121">
        <v>0</v>
      </c>
      <c r="F676" s="121">
        <v>0.12</v>
      </c>
      <c r="G676" s="121">
        <f t="shared" si="25"/>
        <v>0.12</v>
      </c>
      <c r="H676" s="127">
        <v>360</v>
      </c>
      <c r="I676" s="122" t="s">
        <v>17</v>
      </c>
      <c r="J676" s="21" t="s">
        <v>18</v>
      </c>
      <c r="K676" s="21" t="s">
        <v>18</v>
      </c>
    </row>
    <row r="677" spans="2:11" ht="22.5">
      <c r="B677" s="25" t="s">
        <v>1420</v>
      </c>
      <c r="C677" s="65"/>
      <c r="D677" s="130" t="s">
        <v>1421</v>
      </c>
      <c r="E677" s="121">
        <v>0</v>
      </c>
      <c r="F677" s="121">
        <v>0.14000000000000001</v>
      </c>
      <c r="G677" s="121">
        <f>F677-E677</f>
        <v>0.14000000000000001</v>
      </c>
      <c r="H677" s="127">
        <v>420</v>
      </c>
      <c r="I677" s="122" t="s">
        <v>17</v>
      </c>
      <c r="J677" s="21" t="s">
        <v>18</v>
      </c>
      <c r="K677" s="21" t="s">
        <v>18</v>
      </c>
    </row>
    <row r="678" spans="2:11" ht="22.5">
      <c r="B678" s="25" t="s">
        <v>1422</v>
      </c>
      <c r="D678" s="128" t="s">
        <v>1423</v>
      </c>
      <c r="E678" s="124">
        <v>0</v>
      </c>
      <c r="F678" s="124">
        <v>0.11</v>
      </c>
      <c r="G678" s="124">
        <f>F678-E678</f>
        <v>0.11</v>
      </c>
      <c r="H678" s="131">
        <v>330</v>
      </c>
      <c r="I678" s="126" t="s">
        <v>17</v>
      </c>
      <c r="J678" s="21" t="s">
        <v>18</v>
      </c>
      <c r="K678" s="21" t="s">
        <v>18</v>
      </c>
    </row>
    <row r="679" spans="2:11" ht="22.5">
      <c r="B679" s="25" t="s">
        <v>1424</v>
      </c>
      <c r="C679" s="65"/>
      <c r="D679" s="130" t="s">
        <v>1425</v>
      </c>
      <c r="E679" s="121">
        <v>0</v>
      </c>
      <c r="F679" s="121">
        <v>0.11</v>
      </c>
      <c r="G679" s="121">
        <f>F679-E679</f>
        <v>0.11</v>
      </c>
      <c r="H679" s="127">
        <v>330</v>
      </c>
      <c r="I679" s="122" t="s">
        <v>17</v>
      </c>
      <c r="J679" s="21" t="s">
        <v>18</v>
      </c>
      <c r="K679" s="21" t="s">
        <v>18</v>
      </c>
    </row>
    <row r="680" spans="2:11">
      <c r="B680" s="118" t="s">
        <v>1426</v>
      </c>
      <c r="C680" s="152"/>
      <c r="D680" s="168" t="s">
        <v>1427</v>
      </c>
      <c r="E680" s="134">
        <v>0</v>
      </c>
      <c r="F680" s="134">
        <v>0.12</v>
      </c>
      <c r="G680" s="134">
        <f>F680-E680</f>
        <v>0.12</v>
      </c>
      <c r="H680" s="135">
        <v>600</v>
      </c>
      <c r="I680" s="136" t="s">
        <v>29</v>
      </c>
      <c r="J680" s="21" t="s">
        <v>18</v>
      </c>
      <c r="K680" s="21" t="s">
        <v>18</v>
      </c>
    </row>
    <row r="681" spans="2:11" ht="22.5">
      <c r="B681" s="47"/>
      <c r="C681" s="155"/>
      <c r="D681" s="169"/>
      <c r="E681" s="137">
        <v>0.12</v>
      </c>
      <c r="F681" s="137">
        <v>0.31</v>
      </c>
      <c r="G681" s="137">
        <f>F681-E681</f>
        <v>0.19</v>
      </c>
      <c r="H681" s="138">
        <v>1045</v>
      </c>
      <c r="I681" s="139" t="s">
        <v>17</v>
      </c>
      <c r="J681" s="21" t="s">
        <v>18</v>
      </c>
      <c r="K681" s="21" t="s">
        <v>18</v>
      </c>
    </row>
    <row r="682" spans="2:11">
      <c r="B682" s="25" t="s">
        <v>1428</v>
      </c>
      <c r="D682" s="128" t="s">
        <v>913</v>
      </c>
      <c r="E682" s="121">
        <v>0</v>
      </c>
      <c r="F682" s="121">
        <v>0.14099999999999999</v>
      </c>
      <c r="G682" s="121">
        <f t="shared" si="25"/>
        <v>0.14099999999999999</v>
      </c>
      <c r="H682" s="127">
        <v>423</v>
      </c>
      <c r="I682" s="122" t="s">
        <v>29</v>
      </c>
      <c r="J682" s="21" t="s">
        <v>18</v>
      </c>
      <c r="K682" s="21" t="s">
        <v>18</v>
      </c>
    </row>
    <row r="683" spans="2:11">
      <c r="B683" s="25" t="s">
        <v>1429</v>
      </c>
      <c r="C683" s="152"/>
      <c r="D683" s="170" t="s">
        <v>1430</v>
      </c>
      <c r="E683" s="121">
        <v>0</v>
      </c>
      <c r="F683" s="121">
        <v>0.12</v>
      </c>
      <c r="G683" s="121">
        <f t="shared" si="25"/>
        <v>0.12</v>
      </c>
      <c r="H683" s="127">
        <v>360</v>
      </c>
      <c r="I683" s="122" t="s">
        <v>29</v>
      </c>
      <c r="J683" s="21" t="s">
        <v>18</v>
      </c>
      <c r="K683" s="21" t="s">
        <v>18</v>
      </c>
    </row>
    <row r="684" spans="2:11" ht="22.5">
      <c r="B684" s="31" t="s">
        <v>1431</v>
      </c>
      <c r="C684" s="109"/>
      <c r="D684" s="143" t="s">
        <v>1432</v>
      </c>
      <c r="E684" s="123">
        <v>0</v>
      </c>
      <c r="F684" s="124">
        <v>0.34</v>
      </c>
      <c r="G684" s="124">
        <f t="shared" si="25"/>
        <v>0.34</v>
      </c>
      <c r="H684" s="131">
        <v>1360</v>
      </c>
      <c r="I684" s="126" t="s">
        <v>17</v>
      </c>
      <c r="J684" s="21" t="s">
        <v>18</v>
      </c>
      <c r="K684" s="21" t="s">
        <v>18</v>
      </c>
    </row>
    <row r="685" spans="2:11">
      <c r="B685" s="171" t="s">
        <v>1433</v>
      </c>
      <c r="C685" s="145"/>
      <c r="D685" s="146" t="s">
        <v>1434</v>
      </c>
      <c r="E685" s="172">
        <v>0</v>
      </c>
      <c r="F685" s="173">
        <v>0.18</v>
      </c>
      <c r="G685" s="173">
        <f t="shared" si="25"/>
        <v>0.18</v>
      </c>
      <c r="H685" s="174">
        <v>540</v>
      </c>
      <c r="I685" s="175" t="s">
        <v>29</v>
      </c>
      <c r="J685" s="21" t="s">
        <v>18</v>
      </c>
      <c r="K685" s="21" t="s">
        <v>18</v>
      </c>
    </row>
    <row r="686" spans="2:11" ht="22.5">
      <c r="B686" s="176"/>
      <c r="C686" s="148"/>
      <c r="D686" s="149"/>
      <c r="E686" s="177">
        <v>0.18</v>
      </c>
      <c r="F686" s="178">
        <v>0.49399999999999999</v>
      </c>
      <c r="G686" s="178">
        <f t="shared" si="25"/>
        <v>0.314</v>
      </c>
      <c r="H686" s="179">
        <v>1099</v>
      </c>
      <c r="I686" s="180" t="s">
        <v>17</v>
      </c>
      <c r="J686" s="21" t="s">
        <v>18</v>
      </c>
      <c r="K686" s="21" t="s">
        <v>18</v>
      </c>
    </row>
    <row r="687" spans="2:11">
      <c r="B687" s="25" t="s">
        <v>1435</v>
      </c>
      <c r="C687" s="152"/>
      <c r="D687" s="181" t="s">
        <v>1125</v>
      </c>
      <c r="E687" s="120">
        <v>0</v>
      </c>
      <c r="F687" s="121">
        <v>0.06</v>
      </c>
      <c r="G687" s="121">
        <f t="shared" si="25"/>
        <v>0.06</v>
      </c>
      <c r="H687" s="127">
        <v>360</v>
      </c>
      <c r="I687" s="122" t="s">
        <v>29</v>
      </c>
      <c r="J687" s="21" t="s">
        <v>18</v>
      </c>
      <c r="K687" s="21" t="s">
        <v>18</v>
      </c>
    </row>
    <row r="688" spans="2:11">
      <c r="B688" s="25" t="s">
        <v>1436</v>
      </c>
      <c r="C688" s="109"/>
      <c r="D688" s="143" t="s">
        <v>1437</v>
      </c>
      <c r="E688" s="124">
        <v>0</v>
      </c>
      <c r="F688" s="124">
        <v>0.115</v>
      </c>
      <c r="G688" s="124">
        <f t="shared" si="25"/>
        <v>0.115</v>
      </c>
      <c r="H688" s="131">
        <v>690</v>
      </c>
      <c r="I688" s="126" t="s">
        <v>29</v>
      </c>
      <c r="J688" s="21" t="s">
        <v>18</v>
      </c>
      <c r="K688" s="21" t="s">
        <v>18</v>
      </c>
    </row>
    <row r="689" spans="1:11">
      <c r="B689" s="25" t="s">
        <v>1438</v>
      </c>
      <c r="D689" s="182" t="s">
        <v>1439</v>
      </c>
      <c r="E689" s="121">
        <v>0</v>
      </c>
      <c r="F689" s="121">
        <v>0.08</v>
      </c>
      <c r="G689" s="121">
        <f t="shared" si="25"/>
        <v>0.08</v>
      </c>
      <c r="H689" s="127">
        <v>404</v>
      </c>
      <c r="I689" s="122" t="s">
        <v>29</v>
      </c>
      <c r="J689" s="21" t="s">
        <v>18</v>
      </c>
      <c r="K689" s="21" t="s">
        <v>18</v>
      </c>
    </row>
    <row r="690" spans="1:11" ht="22.5">
      <c r="B690" s="25" t="s">
        <v>1440</v>
      </c>
      <c r="C690" s="109"/>
      <c r="D690" s="143" t="s">
        <v>1441</v>
      </c>
      <c r="E690" s="121">
        <v>0</v>
      </c>
      <c r="F690" s="121">
        <v>0.49</v>
      </c>
      <c r="G690" s="121">
        <f t="shared" si="25"/>
        <v>0.49</v>
      </c>
      <c r="H690" s="127">
        <v>2490</v>
      </c>
      <c r="I690" s="122" t="s">
        <v>17</v>
      </c>
      <c r="J690" s="21" t="s">
        <v>18</v>
      </c>
      <c r="K690" s="21" t="s">
        <v>18</v>
      </c>
    </row>
    <row r="691" spans="1:11">
      <c r="B691" s="25" t="s">
        <v>1442</v>
      </c>
      <c r="C691" s="109"/>
      <c r="D691" s="143" t="s">
        <v>1443</v>
      </c>
      <c r="E691" s="121">
        <v>0</v>
      </c>
      <c r="F691" s="121">
        <v>0.189</v>
      </c>
      <c r="G691" s="121">
        <f t="shared" si="25"/>
        <v>0.189</v>
      </c>
      <c r="H691" s="127">
        <v>825</v>
      </c>
      <c r="I691" s="122" t="s">
        <v>29</v>
      </c>
      <c r="J691" s="21" t="s">
        <v>18</v>
      </c>
      <c r="K691" s="21" t="s">
        <v>18</v>
      </c>
    </row>
    <row r="693" spans="1:11">
      <c r="A693" s="77"/>
      <c r="B693" s="78" t="s">
        <v>1444</v>
      </c>
      <c r="C693" s="79"/>
      <c r="D693" s="79"/>
      <c r="E693" s="79"/>
      <c r="F693" s="79"/>
      <c r="G693" s="80">
        <f>SUM(G564:G691)</f>
        <v>94.429000000000016</v>
      </c>
    </row>
    <row r="694" spans="1:11">
      <c r="A694" s="81"/>
      <c r="B694" s="82" t="s">
        <v>131</v>
      </c>
      <c r="C694" s="79"/>
      <c r="D694" s="79"/>
      <c r="E694" s="79"/>
      <c r="F694" s="79"/>
      <c r="G694" s="83">
        <f>SUMIF(I564:I691,"melnais",G564:G691)</f>
        <v>5.8449999999999989</v>
      </c>
    </row>
    <row r="695" spans="1:11">
      <c r="A695" s="81"/>
      <c r="B695" s="82" t="s">
        <v>132</v>
      </c>
      <c r="C695" s="79"/>
      <c r="D695" s="79"/>
      <c r="E695" s="79"/>
      <c r="F695" s="79"/>
      <c r="G695" s="83">
        <f>SUMIF(I564:I691,"grants (šķembas)",G564:G691)</f>
        <v>60.704000000000022</v>
      </c>
    </row>
    <row r="696" spans="1:11">
      <c r="A696" s="81"/>
      <c r="B696" s="82" t="s">
        <v>133</v>
      </c>
      <c r="C696" s="79"/>
      <c r="D696" s="79"/>
      <c r="E696" s="79"/>
      <c r="F696" s="79"/>
      <c r="G696" s="83">
        <f>SUMIF(I564:I691,"bruģis",G564:G691)</f>
        <v>0</v>
      </c>
    </row>
    <row r="697" spans="1:11">
      <c r="A697" s="81"/>
      <c r="B697" s="82" t="s">
        <v>39</v>
      </c>
      <c r="C697" s="79"/>
      <c r="D697" s="79"/>
      <c r="E697" s="79"/>
      <c r="F697" s="79"/>
      <c r="G697" s="83">
        <f>SUMIF(I564:I691,"bez seguma",G564:G691)</f>
        <v>27.88</v>
      </c>
    </row>
    <row r="699" spans="1:11">
      <c r="B699" s="4" t="s">
        <v>1445</v>
      </c>
    </row>
    <row r="700" spans="1:11" ht="15" customHeight="1">
      <c r="B700" s="8" t="s">
        <v>2</v>
      </c>
      <c r="C700" s="8" t="s">
        <v>3</v>
      </c>
      <c r="D700" s="8"/>
      <c r="E700" s="84" t="s">
        <v>4</v>
      </c>
      <c r="F700" s="84"/>
      <c r="G700" s="84"/>
      <c r="H700" s="84"/>
      <c r="I700" s="84"/>
      <c r="J700" s="8" t="s">
        <v>5</v>
      </c>
      <c r="K700" s="8" t="s">
        <v>6</v>
      </c>
    </row>
    <row r="701" spans="1:11">
      <c r="B701" s="8"/>
      <c r="C701" s="8"/>
      <c r="D701" s="8"/>
      <c r="E701" s="8" t="s">
        <v>7</v>
      </c>
      <c r="F701" s="8"/>
      <c r="G701" s="8"/>
      <c r="H701" s="8"/>
      <c r="I701" s="8"/>
      <c r="J701" s="10"/>
      <c r="K701" s="10"/>
    </row>
    <row r="702" spans="1:11">
      <c r="B702" s="8"/>
      <c r="C702" s="8"/>
      <c r="D702" s="8"/>
      <c r="E702" s="8" t="s">
        <v>8</v>
      </c>
      <c r="F702" s="8"/>
      <c r="G702" s="8" t="s">
        <v>9</v>
      </c>
      <c r="H702" s="8" t="s">
        <v>10</v>
      </c>
      <c r="I702" s="8" t="s">
        <v>11</v>
      </c>
      <c r="J702" s="10"/>
      <c r="K702" s="10"/>
    </row>
    <row r="703" spans="1:11" ht="58.5" customHeight="1">
      <c r="B703" s="8"/>
      <c r="C703" s="8"/>
      <c r="D703" s="8"/>
      <c r="E703" s="11" t="s">
        <v>12</v>
      </c>
      <c r="F703" s="11" t="s">
        <v>13</v>
      </c>
      <c r="G703" s="8"/>
      <c r="H703" s="8"/>
      <c r="I703" s="8"/>
      <c r="J703" s="10"/>
      <c r="K703" s="10"/>
    </row>
    <row r="704" spans="1:11">
      <c r="B704" s="13">
        <v>1</v>
      </c>
      <c r="C704" s="14">
        <v>2</v>
      </c>
      <c r="D704" s="14"/>
      <c r="E704" s="13">
        <v>3</v>
      </c>
      <c r="F704" s="13">
        <v>4</v>
      </c>
      <c r="G704" s="13">
        <v>5</v>
      </c>
      <c r="H704" s="13">
        <v>6</v>
      </c>
      <c r="I704" s="13">
        <v>7</v>
      </c>
      <c r="J704" s="13">
        <v>20</v>
      </c>
      <c r="K704" s="13">
        <v>21</v>
      </c>
    </row>
    <row r="705" spans="2:11">
      <c r="B705" s="7" t="s">
        <v>1446</v>
      </c>
      <c r="C705" s="88" t="s">
        <v>1447</v>
      </c>
      <c r="D705" s="158" t="s">
        <v>1448</v>
      </c>
      <c r="E705" s="92">
        <v>0</v>
      </c>
      <c r="F705" s="92">
        <v>2.82</v>
      </c>
      <c r="G705" s="92">
        <f>F705-E705</f>
        <v>2.82</v>
      </c>
      <c r="I705" s="7" t="s">
        <v>17</v>
      </c>
      <c r="J705" s="21" t="s">
        <v>18</v>
      </c>
      <c r="K705" s="21" t="s">
        <v>18</v>
      </c>
    </row>
    <row r="706" spans="2:11">
      <c r="B706" s="47"/>
      <c r="C706" s="94"/>
      <c r="D706" s="159"/>
      <c r="E706" s="162"/>
      <c r="F706" s="162"/>
      <c r="G706" s="162"/>
      <c r="I706" s="163"/>
      <c r="J706" s="21" t="s">
        <v>18</v>
      </c>
      <c r="K706" s="21" t="s">
        <v>18</v>
      </c>
    </row>
    <row r="707" spans="2:11" ht="22.5">
      <c r="B707" s="17" t="s">
        <v>1449</v>
      </c>
      <c r="C707" s="17" t="s">
        <v>1450</v>
      </c>
      <c r="D707" s="160" t="s">
        <v>1451</v>
      </c>
      <c r="E707" s="19">
        <v>0</v>
      </c>
      <c r="F707" s="55">
        <v>2.65</v>
      </c>
      <c r="G707" s="19">
        <f t="shared" ref="G707:G724" si="26">F707-E707</f>
        <v>2.65</v>
      </c>
      <c r="H707" s="37"/>
      <c r="I707" s="16" t="s">
        <v>17</v>
      </c>
      <c r="J707" s="21" t="s">
        <v>18</v>
      </c>
      <c r="K707" s="21" t="s">
        <v>18</v>
      </c>
    </row>
    <row r="708" spans="2:11" ht="22.5">
      <c r="B708" s="17" t="s">
        <v>1452</v>
      </c>
      <c r="C708" s="17" t="s">
        <v>1453</v>
      </c>
      <c r="D708" s="160" t="s">
        <v>1454</v>
      </c>
      <c r="E708" s="19">
        <v>0</v>
      </c>
      <c r="F708" s="55">
        <v>1.69</v>
      </c>
      <c r="G708" s="19">
        <f t="shared" si="26"/>
        <v>1.69</v>
      </c>
      <c r="H708" s="37"/>
      <c r="I708" s="16" t="s">
        <v>17</v>
      </c>
      <c r="J708" s="21" t="s">
        <v>18</v>
      </c>
      <c r="K708" s="21" t="s">
        <v>18</v>
      </c>
    </row>
    <row r="709" spans="2:11" ht="22.5">
      <c r="B709" s="17" t="s">
        <v>1455</v>
      </c>
      <c r="C709" s="17" t="s">
        <v>1456</v>
      </c>
      <c r="D709" s="160" t="s">
        <v>1457</v>
      </c>
      <c r="E709" s="19">
        <v>0</v>
      </c>
      <c r="F709" s="55">
        <v>4.8</v>
      </c>
      <c r="G709" s="19">
        <f t="shared" si="26"/>
        <v>4.8</v>
      </c>
      <c r="H709" s="37"/>
      <c r="I709" s="16" t="s">
        <v>17</v>
      </c>
      <c r="J709" s="21" t="s">
        <v>18</v>
      </c>
      <c r="K709" s="21" t="s">
        <v>18</v>
      </c>
    </row>
    <row r="710" spans="2:11" ht="22.5">
      <c r="B710" s="17" t="s">
        <v>1458</v>
      </c>
      <c r="C710" s="17" t="s">
        <v>1459</v>
      </c>
      <c r="D710" s="160" t="s">
        <v>1460</v>
      </c>
      <c r="E710" s="19">
        <v>0</v>
      </c>
      <c r="F710" s="55">
        <v>1.25</v>
      </c>
      <c r="G710" s="19">
        <f t="shared" si="26"/>
        <v>1.25</v>
      </c>
      <c r="H710" s="37"/>
      <c r="I710" s="16" t="s">
        <v>17</v>
      </c>
      <c r="J710" s="21" t="s">
        <v>18</v>
      </c>
      <c r="K710" s="21" t="s">
        <v>18</v>
      </c>
    </row>
    <row r="711" spans="2:11" ht="22.5">
      <c r="B711" s="17" t="s">
        <v>1461</v>
      </c>
      <c r="C711" s="17" t="s">
        <v>1462</v>
      </c>
      <c r="D711" s="160" t="s">
        <v>1463</v>
      </c>
      <c r="E711" s="19">
        <v>0</v>
      </c>
      <c r="F711" s="55">
        <v>3.86</v>
      </c>
      <c r="G711" s="19">
        <f t="shared" si="26"/>
        <v>3.86</v>
      </c>
      <c r="H711" s="37"/>
      <c r="I711" s="16" t="s">
        <v>17</v>
      </c>
      <c r="J711" s="21" t="s">
        <v>18</v>
      </c>
      <c r="K711" s="21" t="s">
        <v>18</v>
      </c>
    </row>
    <row r="712" spans="2:11" ht="22.5">
      <c r="B712" s="17" t="s">
        <v>1464</v>
      </c>
      <c r="C712" s="17" t="s">
        <v>1465</v>
      </c>
      <c r="D712" s="160" t="s">
        <v>1466</v>
      </c>
      <c r="E712" s="19">
        <v>0</v>
      </c>
      <c r="F712" s="55">
        <v>2.7</v>
      </c>
      <c r="G712" s="19">
        <f t="shared" si="26"/>
        <v>2.7</v>
      </c>
      <c r="H712" s="37"/>
      <c r="I712" s="16" t="s">
        <v>17</v>
      </c>
      <c r="J712" s="21" t="s">
        <v>18</v>
      </c>
      <c r="K712" s="21" t="s">
        <v>18</v>
      </c>
    </row>
    <row r="713" spans="2:11" ht="22.5">
      <c r="B713" s="17" t="s">
        <v>1467</v>
      </c>
      <c r="C713" s="17" t="s">
        <v>1468</v>
      </c>
      <c r="D713" s="160" t="s">
        <v>1469</v>
      </c>
      <c r="E713" s="19">
        <v>0</v>
      </c>
      <c r="F713" s="55">
        <v>4.97</v>
      </c>
      <c r="G713" s="19">
        <f t="shared" si="26"/>
        <v>4.97</v>
      </c>
      <c r="H713" s="37"/>
      <c r="I713" s="16" t="s">
        <v>17</v>
      </c>
      <c r="J713" s="21" t="s">
        <v>18</v>
      </c>
      <c r="K713" s="21" t="s">
        <v>18</v>
      </c>
    </row>
    <row r="714" spans="2:11" ht="22.5">
      <c r="B714" s="17" t="s">
        <v>1470</v>
      </c>
      <c r="C714" s="17" t="s">
        <v>1471</v>
      </c>
      <c r="D714" s="160" t="s">
        <v>1472</v>
      </c>
      <c r="E714" s="19">
        <v>0</v>
      </c>
      <c r="F714" s="55">
        <v>1.89</v>
      </c>
      <c r="G714" s="19">
        <f t="shared" si="26"/>
        <v>1.89</v>
      </c>
      <c r="H714" s="37"/>
      <c r="I714" s="16" t="s">
        <v>17</v>
      </c>
      <c r="J714" s="21" t="s">
        <v>18</v>
      </c>
      <c r="K714" s="21" t="s">
        <v>18</v>
      </c>
    </row>
    <row r="715" spans="2:11" ht="22.5">
      <c r="B715" s="17" t="s">
        <v>1473</v>
      </c>
      <c r="C715" s="17" t="s">
        <v>1474</v>
      </c>
      <c r="D715" s="160" t="s">
        <v>1475</v>
      </c>
      <c r="E715" s="19">
        <v>0</v>
      </c>
      <c r="F715" s="55">
        <v>1.36</v>
      </c>
      <c r="G715" s="19">
        <f t="shared" si="26"/>
        <v>1.36</v>
      </c>
      <c r="H715" s="37"/>
      <c r="I715" s="16" t="s">
        <v>17</v>
      </c>
      <c r="J715" s="21" t="s">
        <v>18</v>
      </c>
      <c r="K715" s="21" t="s">
        <v>18</v>
      </c>
    </row>
    <row r="716" spans="2:11" ht="22.5">
      <c r="B716" s="17" t="s">
        <v>1476</v>
      </c>
      <c r="C716" s="17" t="s">
        <v>1477</v>
      </c>
      <c r="D716" s="160" t="s">
        <v>1478</v>
      </c>
      <c r="E716" s="19">
        <v>0</v>
      </c>
      <c r="F716" s="55">
        <v>1.76</v>
      </c>
      <c r="G716" s="19">
        <f t="shared" si="26"/>
        <v>1.76</v>
      </c>
      <c r="H716" s="37"/>
      <c r="I716" s="16" t="s">
        <v>17</v>
      </c>
      <c r="J716" s="21" t="s">
        <v>18</v>
      </c>
      <c r="K716" s="21" t="s">
        <v>18</v>
      </c>
    </row>
    <row r="717" spans="2:11" ht="22.5">
      <c r="B717" s="17" t="s">
        <v>1479</v>
      </c>
      <c r="C717" s="17" t="s">
        <v>1480</v>
      </c>
      <c r="D717" s="160" t="s">
        <v>1481</v>
      </c>
      <c r="E717" s="19">
        <v>0</v>
      </c>
      <c r="F717" s="55">
        <v>0.61</v>
      </c>
      <c r="G717" s="19">
        <f t="shared" si="26"/>
        <v>0.61</v>
      </c>
      <c r="H717" s="37"/>
      <c r="I717" s="16" t="s">
        <v>17</v>
      </c>
      <c r="J717" s="21" t="s">
        <v>18</v>
      </c>
      <c r="K717" s="21" t="s">
        <v>18</v>
      </c>
    </row>
    <row r="718" spans="2:11" ht="22.5">
      <c r="B718" s="17" t="s">
        <v>1482</v>
      </c>
      <c r="C718" s="17" t="s">
        <v>1483</v>
      </c>
      <c r="D718" s="160" t="s">
        <v>1484</v>
      </c>
      <c r="E718" s="19">
        <v>0</v>
      </c>
      <c r="F718" s="55">
        <v>1.55</v>
      </c>
      <c r="G718" s="19">
        <f t="shared" si="26"/>
        <v>1.55</v>
      </c>
      <c r="H718" s="37"/>
      <c r="I718" s="16" t="s">
        <v>17</v>
      </c>
      <c r="J718" s="21" t="s">
        <v>18</v>
      </c>
      <c r="K718" s="21" t="s">
        <v>18</v>
      </c>
    </row>
    <row r="719" spans="2:11" ht="22.5">
      <c r="B719" s="17" t="s">
        <v>1485</v>
      </c>
      <c r="C719" s="17" t="s">
        <v>1486</v>
      </c>
      <c r="D719" s="160" t="s">
        <v>1487</v>
      </c>
      <c r="E719" s="19">
        <v>0</v>
      </c>
      <c r="F719" s="55">
        <v>4.43</v>
      </c>
      <c r="G719" s="19">
        <f t="shared" si="26"/>
        <v>4.43</v>
      </c>
      <c r="H719" s="37"/>
      <c r="I719" s="16" t="s">
        <v>17</v>
      </c>
      <c r="J719" s="21" t="s">
        <v>18</v>
      </c>
      <c r="K719" s="21" t="s">
        <v>18</v>
      </c>
    </row>
    <row r="720" spans="2:11" ht="22.5">
      <c r="B720" s="17" t="s">
        <v>1488</v>
      </c>
      <c r="C720" s="17" t="s">
        <v>1489</v>
      </c>
      <c r="D720" s="160" t="s">
        <v>1490</v>
      </c>
      <c r="E720" s="19">
        <v>0</v>
      </c>
      <c r="F720" s="55">
        <v>0.78</v>
      </c>
      <c r="G720" s="19">
        <f t="shared" si="26"/>
        <v>0.78</v>
      </c>
      <c r="H720" s="37"/>
      <c r="I720" s="16" t="s">
        <v>17</v>
      </c>
      <c r="J720" s="21" t="s">
        <v>18</v>
      </c>
      <c r="K720" s="21" t="s">
        <v>18</v>
      </c>
    </row>
    <row r="721" spans="2:11" ht="22.5">
      <c r="B721" s="17" t="s">
        <v>1491</v>
      </c>
      <c r="C721" s="17" t="s">
        <v>1492</v>
      </c>
      <c r="D721" s="160" t="s">
        <v>1493</v>
      </c>
      <c r="E721" s="19">
        <v>0</v>
      </c>
      <c r="F721" s="55">
        <v>1.43</v>
      </c>
      <c r="G721" s="19">
        <f t="shared" si="26"/>
        <v>1.43</v>
      </c>
      <c r="H721" s="37"/>
      <c r="I721" s="16" t="s">
        <v>17</v>
      </c>
      <c r="J721" s="21" t="s">
        <v>18</v>
      </c>
      <c r="K721" s="21" t="s">
        <v>18</v>
      </c>
    </row>
    <row r="722" spans="2:11" ht="22.5">
      <c r="B722" s="17" t="s">
        <v>1494</v>
      </c>
      <c r="C722" s="17" t="s">
        <v>1495</v>
      </c>
      <c r="D722" s="160" t="s">
        <v>1496</v>
      </c>
      <c r="E722" s="19">
        <v>0</v>
      </c>
      <c r="F722" s="55">
        <v>0.19</v>
      </c>
      <c r="G722" s="19">
        <f t="shared" si="26"/>
        <v>0.19</v>
      </c>
      <c r="H722" s="37"/>
      <c r="I722" s="16" t="s">
        <v>17</v>
      </c>
      <c r="J722" s="21" t="s">
        <v>18</v>
      </c>
      <c r="K722" s="21" t="s">
        <v>18</v>
      </c>
    </row>
    <row r="723" spans="2:11" ht="22.5">
      <c r="B723" s="17" t="s">
        <v>1497</v>
      </c>
      <c r="C723" s="17" t="s">
        <v>1498</v>
      </c>
      <c r="D723" s="160" t="s">
        <v>1499</v>
      </c>
      <c r="E723" s="19">
        <v>0</v>
      </c>
      <c r="F723" s="55">
        <v>1.04</v>
      </c>
      <c r="G723" s="19">
        <f>F723-E723</f>
        <v>1.04</v>
      </c>
      <c r="H723" s="37"/>
      <c r="I723" s="16" t="s">
        <v>17</v>
      </c>
      <c r="J723" s="21" t="s">
        <v>18</v>
      </c>
      <c r="K723" s="21" t="s">
        <v>18</v>
      </c>
    </row>
    <row r="724" spans="2:11" ht="22.5">
      <c r="B724" s="25" t="s">
        <v>1500</v>
      </c>
      <c r="C724" s="31" t="s">
        <v>1501</v>
      </c>
      <c r="D724" s="164" t="s">
        <v>1502</v>
      </c>
      <c r="E724" s="24">
        <v>0</v>
      </c>
      <c r="F724" s="24">
        <v>0.3</v>
      </c>
      <c r="G724" s="24">
        <f t="shared" si="26"/>
        <v>0.3</v>
      </c>
      <c r="H724" s="37"/>
      <c r="I724" s="11" t="s">
        <v>17</v>
      </c>
      <c r="J724" s="21" t="s">
        <v>18</v>
      </c>
      <c r="K724" s="21" t="s">
        <v>18</v>
      </c>
    </row>
    <row r="725" spans="2:11" ht="22.5">
      <c r="B725" s="17" t="s">
        <v>1503</v>
      </c>
      <c r="C725" s="17" t="s">
        <v>1504</v>
      </c>
      <c r="D725" s="32" t="s">
        <v>1505</v>
      </c>
      <c r="E725" s="55">
        <v>0</v>
      </c>
      <c r="F725" s="55">
        <v>2.73</v>
      </c>
      <c r="G725" s="55">
        <f>F725-E725</f>
        <v>2.73</v>
      </c>
      <c r="H725" s="37"/>
      <c r="I725" s="57" t="s">
        <v>17</v>
      </c>
      <c r="J725" s="21" t="s">
        <v>18</v>
      </c>
      <c r="K725" s="21" t="s">
        <v>18</v>
      </c>
    </row>
    <row r="726" spans="2:11" ht="22.5">
      <c r="B726" s="17" t="s">
        <v>1506</v>
      </c>
      <c r="C726" s="17" t="s">
        <v>1507</v>
      </c>
      <c r="D726" s="32" t="s">
        <v>1508</v>
      </c>
      <c r="E726" s="19">
        <v>0</v>
      </c>
      <c r="F726" s="55">
        <v>2.76</v>
      </c>
      <c r="G726" s="19">
        <f t="shared" ref="G726:G735" si="27">F726-E726</f>
        <v>2.76</v>
      </c>
      <c r="H726" s="37"/>
      <c r="I726" s="16" t="s">
        <v>17</v>
      </c>
      <c r="J726" s="21" t="s">
        <v>18</v>
      </c>
      <c r="K726" s="21" t="s">
        <v>18</v>
      </c>
    </row>
    <row r="727" spans="2:11" ht="22.5">
      <c r="B727" s="17" t="s">
        <v>1509</v>
      </c>
      <c r="C727" s="17" t="s">
        <v>1510</v>
      </c>
      <c r="D727" s="32" t="s">
        <v>1511</v>
      </c>
      <c r="E727" s="19">
        <v>0</v>
      </c>
      <c r="F727" s="55">
        <v>1.1000000000000001</v>
      </c>
      <c r="G727" s="19">
        <f t="shared" si="27"/>
        <v>1.1000000000000001</v>
      </c>
      <c r="H727" s="37"/>
      <c r="I727" s="16" t="s">
        <v>17</v>
      </c>
      <c r="J727" s="21" t="s">
        <v>18</v>
      </c>
      <c r="K727" s="21" t="s">
        <v>18</v>
      </c>
    </row>
    <row r="728" spans="2:11" ht="22.5">
      <c r="B728" s="17" t="s">
        <v>1512</v>
      </c>
      <c r="C728" s="17" t="s">
        <v>1513</v>
      </c>
      <c r="D728" s="32" t="s">
        <v>1514</v>
      </c>
      <c r="E728" s="19">
        <v>0</v>
      </c>
      <c r="F728" s="55">
        <v>1.01</v>
      </c>
      <c r="G728" s="19">
        <f t="shared" si="27"/>
        <v>1.01</v>
      </c>
      <c r="H728" s="37"/>
      <c r="I728" s="16" t="s">
        <v>17</v>
      </c>
      <c r="J728" s="21" t="s">
        <v>18</v>
      </c>
      <c r="K728" s="21" t="s">
        <v>18</v>
      </c>
    </row>
    <row r="729" spans="2:11" ht="22.5">
      <c r="B729" s="17" t="s">
        <v>1515</v>
      </c>
      <c r="C729" s="17" t="s">
        <v>1516</v>
      </c>
      <c r="D729" s="32" t="s">
        <v>1517</v>
      </c>
      <c r="E729" s="19">
        <v>0</v>
      </c>
      <c r="F729" s="55">
        <v>1.41</v>
      </c>
      <c r="G729" s="19">
        <f t="shared" si="27"/>
        <v>1.41</v>
      </c>
      <c r="H729" s="37"/>
      <c r="I729" s="16" t="s">
        <v>17</v>
      </c>
      <c r="J729" s="21" t="s">
        <v>18</v>
      </c>
      <c r="K729" s="21" t="s">
        <v>18</v>
      </c>
    </row>
    <row r="730" spans="2:11" ht="22.5">
      <c r="B730" s="17" t="s">
        <v>1518</v>
      </c>
      <c r="C730" s="17" t="s">
        <v>1519</v>
      </c>
      <c r="D730" s="32" t="s">
        <v>1520</v>
      </c>
      <c r="E730" s="19">
        <v>0</v>
      </c>
      <c r="F730" s="55">
        <v>2.73</v>
      </c>
      <c r="G730" s="19">
        <f t="shared" si="27"/>
        <v>2.73</v>
      </c>
      <c r="H730" s="37"/>
      <c r="I730" s="16" t="s">
        <v>17</v>
      </c>
      <c r="J730" s="21" t="s">
        <v>18</v>
      </c>
      <c r="K730" s="21" t="s">
        <v>18</v>
      </c>
    </row>
    <row r="731" spans="2:11" ht="22.5">
      <c r="B731" s="17" t="s">
        <v>1521</v>
      </c>
      <c r="C731" s="17" t="s">
        <v>1522</v>
      </c>
      <c r="D731" s="32" t="s">
        <v>1523</v>
      </c>
      <c r="E731" s="19">
        <v>0</v>
      </c>
      <c r="F731" s="55">
        <v>0.42</v>
      </c>
      <c r="G731" s="19">
        <f t="shared" si="27"/>
        <v>0.42</v>
      </c>
      <c r="H731" s="37"/>
      <c r="I731" s="16" t="s">
        <v>17</v>
      </c>
      <c r="J731" s="21" t="s">
        <v>18</v>
      </c>
      <c r="K731" s="21" t="s">
        <v>18</v>
      </c>
    </row>
    <row r="732" spans="2:11" ht="22.5">
      <c r="B732" s="17" t="s">
        <v>1524</v>
      </c>
      <c r="C732" s="17" t="s">
        <v>1525</v>
      </c>
      <c r="D732" s="32" t="s">
        <v>1526</v>
      </c>
      <c r="E732" s="19">
        <v>0</v>
      </c>
      <c r="F732" s="55">
        <v>1.07</v>
      </c>
      <c r="G732" s="19">
        <f t="shared" si="27"/>
        <v>1.07</v>
      </c>
      <c r="H732" s="37"/>
      <c r="I732" s="16" t="s">
        <v>17</v>
      </c>
      <c r="J732" s="21" t="s">
        <v>18</v>
      </c>
      <c r="K732" s="21" t="s">
        <v>18</v>
      </c>
    </row>
    <row r="733" spans="2:11" ht="22.5">
      <c r="B733" s="17" t="s">
        <v>1527</v>
      </c>
      <c r="C733" s="17" t="s">
        <v>1528</v>
      </c>
      <c r="D733" s="32" t="s">
        <v>1529</v>
      </c>
      <c r="E733" s="19">
        <v>0</v>
      </c>
      <c r="F733" s="55">
        <v>0.35</v>
      </c>
      <c r="G733" s="19">
        <f t="shared" si="27"/>
        <v>0.35</v>
      </c>
      <c r="H733" s="37"/>
      <c r="I733" s="16" t="s">
        <v>17</v>
      </c>
      <c r="J733" s="21" t="s">
        <v>18</v>
      </c>
      <c r="K733" s="21" t="s">
        <v>18</v>
      </c>
    </row>
    <row r="734" spans="2:11" ht="22.5">
      <c r="B734" s="17" t="s">
        <v>1530</v>
      </c>
      <c r="C734" s="17" t="s">
        <v>1531</v>
      </c>
      <c r="D734" s="32" t="s">
        <v>1532</v>
      </c>
      <c r="E734" s="19">
        <v>0</v>
      </c>
      <c r="F734" s="55">
        <v>0.14000000000000001</v>
      </c>
      <c r="G734" s="19">
        <f t="shared" si="27"/>
        <v>0.14000000000000001</v>
      </c>
      <c r="H734" s="37"/>
      <c r="I734" s="16" t="s">
        <v>17</v>
      </c>
      <c r="J734" s="21" t="s">
        <v>18</v>
      </c>
      <c r="K734" s="21" t="s">
        <v>18</v>
      </c>
    </row>
    <row r="735" spans="2:11" ht="22.5">
      <c r="B735" s="25" t="s">
        <v>1533</v>
      </c>
      <c r="C735" s="31" t="s">
        <v>1534</v>
      </c>
      <c r="D735" s="32" t="s">
        <v>1535</v>
      </c>
      <c r="E735" s="24">
        <v>0</v>
      </c>
      <c r="F735" s="24">
        <v>0.85</v>
      </c>
      <c r="G735" s="24">
        <f t="shared" si="27"/>
        <v>0.85</v>
      </c>
      <c r="H735" s="37"/>
      <c r="I735" s="11" t="s">
        <v>17</v>
      </c>
      <c r="J735" s="21" t="s">
        <v>18</v>
      </c>
      <c r="K735" s="21" t="s">
        <v>18</v>
      </c>
    </row>
    <row r="736" spans="2:11" ht="22.5">
      <c r="B736" s="17" t="s">
        <v>1536</v>
      </c>
      <c r="C736" s="17" t="s">
        <v>1537</v>
      </c>
      <c r="D736" s="32" t="s">
        <v>1538</v>
      </c>
      <c r="E736" s="55">
        <v>0</v>
      </c>
      <c r="F736" s="55">
        <v>0.65</v>
      </c>
      <c r="G736" s="55">
        <f>F736-E736</f>
        <v>0.65</v>
      </c>
      <c r="H736" s="37"/>
      <c r="I736" s="57" t="s">
        <v>17</v>
      </c>
      <c r="J736" s="21" t="s">
        <v>18</v>
      </c>
      <c r="K736" s="21" t="s">
        <v>18</v>
      </c>
    </row>
    <row r="737" spans="2:11" ht="22.5">
      <c r="B737" s="17" t="s">
        <v>1539</v>
      </c>
      <c r="C737" s="17" t="s">
        <v>1540</v>
      </c>
      <c r="D737" s="32" t="s">
        <v>1541</v>
      </c>
      <c r="E737" s="19">
        <v>0</v>
      </c>
      <c r="F737" s="19">
        <v>0.37</v>
      </c>
      <c r="G737" s="19">
        <f t="shared" ref="G737:G743" si="28">F737-E737</f>
        <v>0.37</v>
      </c>
      <c r="H737" s="37"/>
      <c r="I737" s="16" t="s">
        <v>17</v>
      </c>
      <c r="J737" s="21" t="s">
        <v>18</v>
      </c>
      <c r="K737" s="21" t="s">
        <v>18</v>
      </c>
    </row>
    <row r="738" spans="2:11" ht="22.5">
      <c r="B738" s="17" t="s">
        <v>1542</v>
      </c>
      <c r="C738" s="17" t="s">
        <v>1543</v>
      </c>
      <c r="D738" s="32" t="s">
        <v>1544</v>
      </c>
      <c r="E738" s="19">
        <v>0</v>
      </c>
      <c r="F738" s="19">
        <v>0.45</v>
      </c>
      <c r="G738" s="19">
        <f t="shared" si="28"/>
        <v>0.45</v>
      </c>
      <c r="H738" s="37"/>
      <c r="I738" s="16" t="s">
        <v>17</v>
      </c>
      <c r="J738" s="21" t="s">
        <v>18</v>
      </c>
      <c r="K738" s="21" t="s">
        <v>18</v>
      </c>
    </row>
    <row r="739" spans="2:11" ht="22.5">
      <c r="B739" s="17" t="s">
        <v>1545</v>
      </c>
      <c r="C739" s="17" t="s">
        <v>1546</v>
      </c>
      <c r="D739" s="32" t="s">
        <v>1547</v>
      </c>
      <c r="E739" s="19">
        <v>0</v>
      </c>
      <c r="F739" s="19">
        <v>0.9</v>
      </c>
      <c r="G739" s="19">
        <f t="shared" si="28"/>
        <v>0.9</v>
      </c>
      <c r="H739" s="37"/>
      <c r="I739" s="16" t="s">
        <v>17</v>
      </c>
      <c r="J739" s="21" t="s">
        <v>18</v>
      </c>
      <c r="K739" s="21" t="s">
        <v>18</v>
      </c>
    </row>
    <row r="740" spans="2:11" ht="22.5">
      <c r="B740" s="17" t="s">
        <v>1548</v>
      </c>
      <c r="C740" s="17" t="s">
        <v>1549</v>
      </c>
      <c r="D740" s="32" t="s">
        <v>1550</v>
      </c>
      <c r="E740" s="19">
        <v>0</v>
      </c>
      <c r="F740" s="19">
        <v>0.73</v>
      </c>
      <c r="G740" s="19">
        <f t="shared" si="28"/>
        <v>0.73</v>
      </c>
      <c r="H740" s="37"/>
      <c r="I740" s="16" t="s">
        <v>17</v>
      </c>
      <c r="J740" s="21" t="s">
        <v>18</v>
      </c>
      <c r="K740" s="21" t="s">
        <v>18</v>
      </c>
    </row>
    <row r="741" spans="2:11" ht="22.5">
      <c r="B741" s="17" t="s">
        <v>1551</v>
      </c>
      <c r="C741" s="17" t="s">
        <v>1552</v>
      </c>
      <c r="D741" s="32" t="s">
        <v>1553</v>
      </c>
      <c r="E741" s="19">
        <v>0</v>
      </c>
      <c r="F741" s="19">
        <v>1.48</v>
      </c>
      <c r="G741" s="19">
        <f t="shared" si="28"/>
        <v>1.48</v>
      </c>
      <c r="H741" s="37"/>
      <c r="I741" s="16" t="s">
        <v>17</v>
      </c>
      <c r="J741" s="21" t="s">
        <v>18</v>
      </c>
      <c r="K741" s="21" t="s">
        <v>18</v>
      </c>
    </row>
    <row r="742" spans="2:11" ht="22.5">
      <c r="B742" s="17" t="s">
        <v>1554</v>
      </c>
      <c r="C742" s="17" t="s">
        <v>1555</v>
      </c>
      <c r="D742" s="32" t="s">
        <v>1556</v>
      </c>
      <c r="E742" s="19">
        <v>0</v>
      </c>
      <c r="F742" s="19">
        <v>0.51</v>
      </c>
      <c r="G742" s="19">
        <f t="shared" si="28"/>
        <v>0.51</v>
      </c>
      <c r="H742" s="37"/>
      <c r="I742" s="16" t="s">
        <v>17</v>
      </c>
      <c r="J742" s="21" t="s">
        <v>18</v>
      </c>
      <c r="K742" s="21" t="s">
        <v>18</v>
      </c>
    </row>
    <row r="743" spans="2:11" ht="22.5">
      <c r="B743" s="17" t="s">
        <v>1557</v>
      </c>
      <c r="C743" s="17" t="s">
        <v>1558</v>
      </c>
      <c r="D743" s="32" t="s">
        <v>1559</v>
      </c>
      <c r="E743" s="19">
        <v>0</v>
      </c>
      <c r="F743" s="19">
        <v>2.68</v>
      </c>
      <c r="G743" s="19">
        <f t="shared" si="28"/>
        <v>2.68</v>
      </c>
      <c r="H743" s="37"/>
      <c r="I743" s="16" t="s">
        <v>17</v>
      </c>
      <c r="J743" s="21" t="s">
        <v>18</v>
      </c>
      <c r="K743" s="21" t="s">
        <v>18</v>
      </c>
    </row>
    <row r="744" spans="2:11" ht="22.5">
      <c r="B744" s="17" t="s">
        <v>1560</v>
      </c>
      <c r="C744" s="17" t="s">
        <v>1561</v>
      </c>
      <c r="D744" s="32" t="s">
        <v>1562</v>
      </c>
      <c r="E744" s="19">
        <v>0</v>
      </c>
      <c r="F744" s="24">
        <v>0.41</v>
      </c>
      <c r="G744" s="19">
        <f>F744-E744</f>
        <v>0.41</v>
      </c>
      <c r="H744" s="37"/>
      <c r="I744" s="16" t="s">
        <v>17</v>
      </c>
      <c r="J744" s="21" t="s">
        <v>18</v>
      </c>
      <c r="K744" s="21" t="s">
        <v>18</v>
      </c>
    </row>
    <row r="745" spans="2:11" ht="22.5">
      <c r="B745" s="25" t="s">
        <v>1563</v>
      </c>
      <c r="C745" s="31" t="s">
        <v>1564</v>
      </c>
      <c r="D745" s="32" t="s">
        <v>1565</v>
      </c>
      <c r="E745" s="24">
        <v>0</v>
      </c>
      <c r="F745" s="24">
        <v>0.3</v>
      </c>
      <c r="G745" s="24">
        <f>F745-E745</f>
        <v>0.3</v>
      </c>
      <c r="H745" s="37"/>
      <c r="I745" s="11" t="s">
        <v>17</v>
      </c>
      <c r="J745" s="21" t="s">
        <v>18</v>
      </c>
      <c r="K745" s="21" t="s">
        <v>18</v>
      </c>
    </row>
    <row r="746" spans="2:11" ht="22.5">
      <c r="B746" s="25" t="s">
        <v>1566</v>
      </c>
      <c r="C746" s="31" t="s">
        <v>1567</v>
      </c>
      <c r="D746" s="32" t="s">
        <v>1568</v>
      </c>
      <c r="E746" s="24">
        <v>0</v>
      </c>
      <c r="F746" s="24">
        <v>0.69</v>
      </c>
      <c r="G746" s="24">
        <f t="shared" ref="G746" si="29">F746-E746</f>
        <v>0.69</v>
      </c>
      <c r="H746" s="37"/>
      <c r="I746" s="16" t="s">
        <v>17</v>
      </c>
      <c r="J746" s="21" t="s">
        <v>18</v>
      </c>
      <c r="K746" s="21" t="s">
        <v>18</v>
      </c>
    </row>
    <row r="747" spans="2:11">
      <c r="B747" s="17" t="s">
        <v>1569</v>
      </c>
      <c r="C747" s="109"/>
      <c r="D747" s="143" t="s">
        <v>913</v>
      </c>
      <c r="E747" s="123">
        <v>0</v>
      </c>
      <c r="F747" s="124">
        <v>0.56999999999999995</v>
      </c>
      <c r="G747" s="124">
        <f>F747-E747</f>
        <v>0.56999999999999995</v>
      </c>
      <c r="H747" s="131">
        <v>1710</v>
      </c>
      <c r="I747" s="126" t="s">
        <v>29</v>
      </c>
      <c r="J747" s="21" t="s">
        <v>18</v>
      </c>
      <c r="K747" s="21" t="s">
        <v>18</v>
      </c>
    </row>
    <row r="748" spans="2:11">
      <c r="B748" s="17" t="s">
        <v>1570</v>
      </c>
      <c r="C748" s="132"/>
      <c r="D748" s="182" t="s">
        <v>1571</v>
      </c>
      <c r="E748" s="120">
        <v>0</v>
      </c>
      <c r="F748" s="121">
        <v>0.16</v>
      </c>
      <c r="G748" s="121">
        <v>0.16</v>
      </c>
      <c r="H748" s="127">
        <v>480</v>
      </c>
      <c r="I748" s="122" t="s">
        <v>29</v>
      </c>
      <c r="J748" s="21" t="s">
        <v>18</v>
      </c>
      <c r="K748" s="21" t="s">
        <v>18</v>
      </c>
    </row>
    <row r="749" spans="2:11">
      <c r="B749" s="17" t="s">
        <v>1572</v>
      </c>
      <c r="C749" s="109"/>
      <c r="D749" s="143" t="s">
        <v>1573</v>
      </c>
      <c r="E749" s="120">
        <v>0</v>
      </c>
      <c r="F749" s="121">
        <v>0.255</v>
      </c>
      <c r="G749" s="121">
        <v>0.255</v>
      </c>
      <c r="H749" s="127">
        <v>765</v>
      </c>
      <c r="I749" s="122" t="s">
        <v>29</v>
      </c>
      <c r="J749" s="21" t="s">
        <v>18</v>
      </c>
      <c r="K749" s="21" t="s">
        <v>18</v>
      </c>
    </row>
    <row r="750" spans="2:11">
      <c r="B750" s="31" t="s">
        <v>1574</v>
      </c>
      <c r="C750" s="132"/>
      <c r="D750" s="182" t="s">
        <v>1575</v>
      </c>
      <c r="E750" s="120">
        <v>0</v>
      </c>
      <c r="F750" s="121">
        <v>0.107</v>
      </c>
      <c r="G750" s="121">
        <v>0.107</v>
      </c>
      <c r="H750" s="127">
        <v>321</v>
      </c>
      <c r="I750" s="122" t="s">
        <v>29</v>
      </c>
      <c r="J750" s="21" t="s">
        <v>18</v>
      </c>
      <c r="K750" s="21" t="s">
        <v>18</v>
      </c>
    </row>
    <row r="751" spans="2:11" ht="22.5">
      <c r="B751" s="31" t="s">
        <v>1576</v>
      </c>
      <c r="C751" s="109"/>
      <c r="D751" s="143" t="s">
        <v>1125</v>
      </c>
      <c r="E751" s="123">
        <v>0</v>
      </c>
      <c r="F751" s="124">
        <v>0.25</v>
      </c>
      <c r="G751" s="124">
        <v>0.25</v>
      </c>
      <c r="H751" s="131">
        <v>750</v>
      </c>
      <c r="I751" s="126" t="s">
        <v>17</v>
      </c>
      <c r="J751" s="21" t="s">
        <v>18</v>
      </c>
      <c r="K751" s="21" t="s">
        <v>18</v>
      </c>
    </row>
    <row r="752" spans="2:11">
      <c r="B752" s="17" t="s">
        <v>1577</v>
      </c>
      <c r="C752" s="132"/>
      <c r="D752" s="182" t="s">
        <v>1578</v>
      </c>
      <c r="E752" s="120">
        <v>0</v>
      </c>
      <c r="F752" s="121">
        <v>0.31</v>
      </c>
      <c r="G752" s="121">
        <v>0.31</v>
      </c>
      <c r="H752" s="127">
        <v>1860</v>
      </c>
      <c r="I752" s="122" t="s">
        <v>29</v>
      </c>
      <c r="J752" s="21" t="s">
        <v>22</v>
      </c>
      <c r="K752" s="21" t="s">
        <v>22</v>
      </c>
    </row>
    <row r="753" spans="1:11">
      <c r="B753" s="31" t="s">
        <v>1579</v>
      </c>
      <c r="C753" s="109"/>
      <c r="D753" s="143" t="s">
        <v>1580</v>
      </c>
      <c r="E753" s="120">
        <v>0</v>
      </c>
      <c r="F753" s="121">
        <v>0.31</v>
      </c>
      <c r="G753" s="121">
        <v>0.31</v>
      </c>
      <c r="H753" s="127">
        <v>1860</v>
      </c>
      <c r="I753" s="122" t="s">
        <v>29</v>
      </c>
      <c r="J753" s="21" t="s">
        <v>18</v>
      </c>
      <c r="K753" s="21" t="s">
        <v>18</v>
      </c>
    </row>
    <row r="754" spans="1:11" ht="22.5">
      <c r="B754" s="17" t="s">
        <v>1581</v>
      </c>
      <c r="C754" s="132"/>
      <c r="D754" s="182" t="s">
        <v>1582</v>
      </c>
      <c r="E754" s="120">
        <v>0</v>
      </c>
      <c r="F754" s="121">
        <v>0.16</v>
      </c>
      <c r="G754" s="121">
        <v>0.16</v>
      </c>
      <c r="H754" s="127">
        <v>720</v>
      </c>
      <c r="I754" s="122" t="s">
        <v>17</v>
      </c>
      <c r="J754" s="21" t="s">
        <v>18</v>
      </c>
      <c r="K754" s="21" t="s">
        <v>18</v>
      </c>
    </row>
    <row r="755" spans="1:11">
      <c r="B755" s="31" t="s">
        <v>1583</v>
      </c>
      <c r="C755" s="109"/>
      <c r="D755" s="143" t="s">
        <v>1584</v>
      </c>
      <c r="E755" s="120">
        <v>0</v>
      </c>
      <c r="F755" s="121">
        <v>0.13500000000000001</v>
      </c>
      <c r="G755" s="121">
        <v>0.13500000000000001</v>
      </c>
      <c r="H755" s="127">
        <v>405</v>
      </c>
      <c r="I755" s="122" t="s">
        <v>29</v>
      </c>
      <c r="J755" s="21" t="s">
        <v>18</v>
      </c>
      <c r="K755" s="21" t="s">
        <v>18</v>
      </c>
    </row>
    <row r="757" spans="1:11">
      <c r="A757" s="77"/>
      <c r="B757" s="78" t="s">
        <v>1585</v>
      </c>
      <c r="C757" s="79"/>
      <c r="D757" s="79"/>
      <c r="E757" s="79"/>
      <c r="F757" s="79"/>
      <c r="G757" s="80">
        <f>SUM(G705:G755)</f>
        <v>66.07699999999997</v>
      </c>
    </row>
    <row r="758" spans="1:11">
      <c r="A758" s="81"/>
      <c r="B758" s="82" t="s">
        <v>131</v>
      </c>
      <c r="C758" s="79"/>
      <c r="D758" s="79"/>
      <c r="E758" s="79"/>
      <c r="F758" s="79"/>
      <c r="G758" s="83">
        <f>SUMIF(I705:I755,"melnais",G705:G755)</f>
        <v>1.8470000000000002</v>
      </c>
    </row>
    <row r="759" spans="1:11">
      <c r="A759" s="81"/>
      <c r="B759" s="82" t="s">
        <v>132</v>
      </c>
      <c r="C759" s="79"/>
      <c r="D759" s="79"/>
      <c r="E759" s="79"/>
      <c r="F759" s="79"/>
      <c r="G759" s="83">
        <f>SUMIF(I705:I755,"grants (šķembas)",G705:G755)</f>
        <v>64.229999999999961</v>
      </c>
    </row>
    <row r="760" spans="1:11">
      <c r="A760" s="81"/>
      <c r="B760" s="82" t="s">
        <v>133</v>
      </c>
      <c r="C760" s="79"/>
      <c r="D760" s="79"/>
      <c r="E760" s="79"/>
      <c r="F760" s="79"/>
      <c r="G760" s="83">
        <f>SUMIF(I705:I755,"bruģis",G705:G755)</f>
        <v>0</v>
      </c>
    </row>
    <row r="761" spans="1:11">
      <c r="A761" s="81"/>
      <c r="B761" s="82" t="s">
        <v>39</v>
      </c>
      <c r="C761" s="79"/>
      <c r="D761" s="79"/>
      <c r="E761" s="79"/>
      <c r="F761" s="79"/>
      <c r="G761" s="83">
        <f>SUMIF(I705:I755,"bez seguma",G705:G755)</f>
        <v>0</v>
      </c>
    </row>
    <row r="763" spans="1:11">
      <c r="B763" s="4" t="s">
        <v>1586</v>
      </c>
    </row>
    <row r="764" spans="1:11" ht="15" customHeight="1">
      <c r="B764" s="8" t="s">
        <v>2</v>
      </c>
      <c r="C764" s="8" t="s">
        <v>3</v>
      </c>
      <c r="D764" s="8"/>
      <c r="E764" s="84" t="s">
        <v>4</v>
      </c>
      <c r="F764" s="84"/>
      <c r="G764" s="84"/>
      <c r="H764" s="84"/>
      <c r="I764" s="84"/>
      <c r="J764" s="8" t="s">
        <v>5</v>
      </c>
      <c r="K764" s="8" t="s">
        <v>6</v>
      </c>
    </row>
    <row r="765" spans="1:11">
      <c r="B765" s="8"/>
      <c r="C765" s="8"/>
      <c r="D765" s="8"/>
      <c r="E765" s="8" t="s">
        <v>7</v>
      </c>
      <c r="F765" s="8"/>
      <c r="G765" s="8"/>
      <c r="H765" s="8"/>
      <c r="I765" s="8"/>
      <c r="J765" s="10"/>
      <c r="K765" s="10"/>
    </row>
    <row r="766" spans="1:11">
      <c r="B766" s="8"/>
      <c r="C766" s="8"/>
      <c r="D766" s="8"/>
      <c r="E766" s="8" t="s">
        <v>8</v>
      </c>
      <c r="F766" s="8"/>
      <c r="G766" s="8" t="s">
        <v>9</v>
      </c>
      <c r="H766" s="8" t="s">
        <v>10</v>
      </c>
      <c r="I766" s="8" t="s">
        <v>11</v>
      </c>
      <c r="J766" s="10"/>
      <c r="K766" s="10"/>
    </row>
    <row r="767" spans="1:11" ht="58.5" customHeight="1">
      <c r="B767" s="8"/>
      <c r="C767" s="8"/>
      <c r="D767" s="8"/>
      <c r="E767" s="11" t="s">
        <v>12</v>
      </c>
      <c r="F767" s="11" t="s">
        <v>13</v>
      </c>
      <c r="G767" s="8"/>
      <c r="H767" s="8"/>
      <c r="I767" s="8"/>
      <c r="J767" s="10"/>
      <c r="K767" s="10"/>
    </row>
    <row r="768" spans="1:11">
      <c r="B768" s="13">
        <v>1</v>
      </c>
      <c r="C768" s="14">
        <v>2</v>
      </c>
      <c r="D768" s="14"/>
      <c r="E768" s="13">
        <v>3</v>
      </c>
      <c r="F768" s="13">
        <v>4</v>
      </c>
      <c r="G768" s="13">
        <v>5</v>
      </c>
      <c r="H768" s="13">
        <v>6</v>
      </c>
      <c r="I768" s="13">
        <v>7</v>
      </c>
      <c r="J768" s="13">
        <v>20</v>
      </c>
      <c r="K768" s="13">
        <v>21</v>
      </c>
    </row>
    <row r="769" spans="2:11" ht="22.5">
      <c r="B769" s="25" t="s">
        <v>1587</v>
      </c>
      <c r="C769" s="17" t="s">
        <v>1588</v>
      </c>
      <c r="D769" s="160" t="s">
        <v>1589</v>
      </c>
      <c r="E769" s="19">
        <v>0</v>
      </c>
      <c r="F769" s="55">
        <v>4.72</v>
      </c>
      <c r="G769" s="19">
        <f t="shared" ref="G769:G774" si="30">F769-E769</f>
        <v>4.72</v>
      </c>
      <c r="H769" s="37"/>
      <c r="I769" s="16" t="s">
        <v>17</v>
      </c>
      <c r="J769" s="21" t="s">
        <v>22</v>
      </c>
      <c r="K769" s="21" t="s">
        <v>22</v>
      </c>
    </row>
    <row r="770" spans="2:11" ht="22.5">
      <c r="B770" s="25" t="s">
        <v>1590</v>
      </c>
      <c r="C770" s="17" t="s">
        <v>1591</v>
      </c>
      <c r="D770" s="160" t="s">
        <v>1592</v>
      </c>
      <c r="E770" s="19">
        <v>0</v>
      </c>
      <c r="F770" s="55">
        <v>1.59</v>
      </c>
      <c r="G770" s="19">
        <f t="shared" si="30"/>
        <v>1.59</v>
      </c>
      <c r="H770" s="37"/>
      <c r="I770" s="16" t="s">
        <v>17</v>
      </c>
      <c r="J770" s="21" t="s">
        <v>18</v>
      </c>
      <c r="K770" s="21" t="s">
        <v>18</v>
      </c>
    </row>
    <row r="771" spans="2:11" ht="22.5">
      <c r="B771" s="25" t="s">
        <v>1593</v>
      </c>
      <c r="C771" s="17" t="s">
        <v>1594</v>
      </c>
      <c r="D771" s="160" t="s">
        <v>1595</v>
      </c>
      <c r="E771" s="19">
        <v>0</v>
      </c>
      <c r="F771" s="55">
        <v>7.99</v>
      </c>
      <c r="G771" s="19">
        <f t="shared" si="30"/>
        <v>7.99</v>
      </c>
      <c r="H771" s="37"/>
      <c r="I771" s="16" t="s">
        <v>17</v>
      </c>
      <c r="J771" s="21" t="s">
        <v>18</v>
      </c>
      <c r="K771" s="21" t="s">
        <v>18</v>
      </c>
    </row>
    <row r="772" spans="2:11">
      <c r="B772" s="25" t="s">
        <v>1596</v>
      </c>
      <c r="C772" s="17" t="s">
        <v>1597</v>
      </c>
      <c r="D772" s="160" t="s">
        <v>1598</v>
      </c>
      <c r="E772" s="19">
        <v>0</v>
      </c>
      <c r="F772" s="55">
        <v>1.1000000000000001</v>
      </c>
      <c r="G772" s="19">
        <f t="shared" si="30"/>
        <v>1.1000000000000001</v>
      </c>
      <c r="H772" s="37"/>
      <c r="I772" s="16" t="s">
        <v>29</v>
      </c>
      <c r="J772" s="21" t="s">
        <v>22</v>
      </c>
      <c r="K772" s="21" t="s">
        <v>22</v>
      </c>
    </row>
    <row r="773" spans="2:11">
      <c r="B773" s="25" t="s">
        <v>1599</v>
      </c>
      <c r="C773" s="17" t="s">
        <v>1600</v>
      </c>
      <c r="D773" s="160" t="s">
        <v>1601</v>
      </c>
      <c r="E773" s="19">
        <v>0</v>
      </c>
      <c r="F773" s="55">
        <v>1.56</v>
      </c>
      <c r="G773" s="19">
        <f t="shared" si="30"/>
        <v>1.56</v>
      </c>
      <c r="H773" s="37"/>
      <c r="I773" s="16" t="s">
        <v>29</v>
      </c>
      <c r="J773" s="21" t="s">
        <v>18</v>
      </c>
      <c r="K773" s="21" t="s">
        <v>18</v>
      </c>
    </row>
    <row r="774" spans="2:11" ht="22.5">
      <c r="B774" s="25" t="s">
        <v>1602</v>
      </c>
      <c r="C774" s="17" t="s">
        <v>1603</v>
      </c>
      <c r="D774" s="160" t="s">
        <v>1604</v>
      </c>
      <c r="E774" s="19">
        <v>0</v>
      </c>
      <c r="F774" s="55">
        <v>2.5</v>
      </c>
      <c r="G774" s="19">
        <f t="shared" si="30"/>
        <v>2.5</v>
      </c>
      <c r="H774" s="37"/>
      <c r="I774" s="16" t="s">
        <v>17</v>
      </c>
      <c r="J774" s="21" t="s">
        <v>18</v>
      </c>
      <c r="K774" s="21" t="s">
        <v>18</v>
      </c>
    </row>
    <row r="775" spans="2:11">
      <c r="B775" s="7" t="s">
        <v>1605</v>
      </c>
      <c r="C775" s="88" t="s">
        <v>1606</v>
      </c>
      <c r="D775" s="183" t="s">
        <v>1607</v>
      </c>
      <c r="E775" s="55">
        <v>0</v>
      </c>
      <c r="F775" s="55">
        <v>0.1</v>
      </c>
      <c r="G775" s="55">
        <f>F775-E775</f>
        <v>0.1</v>
      </c>
      <c r="H775" s="37"/>
      <c r="I775" s="57" t="s">
        <v>29</v>
      </c>
      <c r="J775" s="21" t="s">
        <v>18</v>
      </c>
      <c r="K775" s="21" t="s">
        <v>18</v>
      </c>
    </row>
    <row r="776" spans="2:11" ht="22.5">
      <c r="B776" s="47"/>
      <c r="C776" s="157"/>
      <c r="D776" s="184"/>
      <c r="E776" s="74">
        <v>0.1</v>
      </c>
      <c r="F776" s="74">
        <v>0.23</v>
      </c>
      <c r="G776" s="74">
        <f>F776-E776</f>
        <v>0.13</v>
      </c>
      <c r="H776" s="37"/>
      <c r="I776" s="76" t="s">
        <v>17</v>
      </c>
      <c r="J776" s="21" t="s">
        <v>18</v>
      </c>
      <c r="K776" s="21" t="s">
        <v>18</v>
      </c>
    </row>
    <row r="777" spans="2:11">
      <c r="B777" s="7" t="s">
        <v>1608</v>
      </c>
      <c r="C777" s="88" t="s">
        <v>1609</v>
      </c>
      <c r="D777" s="158" t="s">
        <v>1610</v>
      </c>
      <c r="E777" s="55">
        <v>0</v>
      </c>
      <c r="F777" s="55">
        <v>0.27500000000000002</v>
      </c>
      <c r="G777" s="185">
        <f>F777-E777</f>
        <v>0.27500000000000002</v>
      </c>
      <c r="H777" s="37"/>
      <c r="I777" s="57" t="s">
        <v>29</v>
      </c>
      <c r="J777" s="21" t="s">
        <v>18</v>
      </c>
      <c r="K777" s="21" t="s">
        <v>18</v>
      </c>
    </row>
    <row r="778" spans="2:11" ht="22.5">
      <c r="B778" s="47"/>
      <c r="C778" s="94"/>
      <c r="D778" s="159"/>
      <c r="E778" s="74">
        <v>0.27500000000000002</v>
      </c>
      <c r="F778" s="74">
        <v>1.7</v>
      </c>
      <c r="G778" s="186">
        <f>F778-E778</f>
        <v>1.4249999999999998</v>
      </c>
      <c r="H778" s="37"/>
      <c r="I778" s="76" t="s">
        <v>17</v>
      </c>
      <c r="J778" s="21" t="s">
        <v>18</v>
      </c>
      <c r="K778" s="21" t="s">
        <v>18</v>
      </c>
    </row>
    <row r="779" spans="2:11" ht="22.5">
      <c r="B779" s="25" t="s">
        <v>1611</v>
      </c>
      <c r="C779" s="17" t="s">
        <v>1612</v>
      </c>
      <c r="D779" s="160" t="s">
        <v>1613</v>
      </c>
      <c r="E779" s="19">
        <v>0</v>
      </c>
      <c r="F779" s="19">
        <v>0.61</v>
      </c>
      <c r="G779" s="186">
        <f t="shared" ref="G779:G827" si="31">F779-E779</f>
        <v>0.61</v>
      </c>
      <c r="H779" s="37"/>
      <c r="I779" s="16" t="s">
        <v>17</v>
      </c>
      <c r="J779" s="21" t="s">
        <v>18</v>
      </c>
      <c r="K779" s="21" t="s">
        <v>18</v>
      </c>
    </row>
    <row r="780" spans="2:11" ht="22.5">
      <c r="B780" s="25" t="s">
        <v>1614</v>
      </c>
      <c r="C780" s="17" t="s">
        <v>1615</v>
      </c>
      <c r="D780" s="160" t="s">
        <v>1616</v>
      </c>
      <c r="E780" s="19">
        <v>0</v>
      </c>
      <c r="F780" s="19">
        <v>4.13</v>
      </c>
      <c r="G780" s="186">
        <f t="shared" si="31"/>
        <v>4.13</v>
      </c>
      <c r="H780" s="37"/>
      <c r="I780" s="16" t="s">
        <v>17</v>
      </c>
      <c r="J780" s="21" t="s">
        <v>18</v>
      </c>
      <c r="K780" s="21" t="s">
        <v>18</v>
      </c>
    </row>
    <row r="781" spans="2:11" ht="22.5">
      <c r="B781" s="25" t="s">
        <v>1617</v>
      </c>
      <c r="C781" s="17" t="s">
        <v>1618</v>
      </c>
      <c r="D781" s="160" t="s">
        <v>1619</v>
      </c>
      <c r="E781" s="19">
        <v>0</v>
      </c>
      <c r="F781" s="19">
        <v>2.56</v>
      </c>
      <c r="G781" s="186">
        <f t="shared" si="31"/>
        <v>2.56</v>
      </c>
      <c r="H781" s="37"/>
      <c r="I781" s="16" t="s">
        <v>17</v>
      </c>
      <c r="J781" s="21" t="s">
        <v>18</v>
      </c>
      <c r="K781" s="21" t="s">
        <v>18</v>
      </c>
    </row>
    <row r="782" spans="2:11" ht="22.5">
      <c r="B782" s="25" t="s">
        <v>1620</v>
      </c>
      <c r="C782" s="17" t="s">
        <v>1621</v>
      </c>
      <c r="D782" s="160" t="s">
        <v>1622</v>
      </c>
      <c r="E782" s="19">
        <v>0</v>
      </c>
      <c r="F782" s="19">
        <v>4.66</v>
      </c>
      <c r="G782" s="186">
        <f t="shared" si="31"/>
        <v>4.66</v>
      </c>
      <c r="H782" s="37"/>
      <c r="I782" s="16" t="s">
        <v>17</v>
      </c>
      <c r="J782" s="21" t="s">
        <v>18</v>
      </c>
      <c r="K782" s="21" t="s">
        <v>18</v>
      </c>
    </row>
    <row r="783" spans="2:11" ht="22.5">
      <c r="B783" s="25" t="s">
        <v>1623</v>
      </c>
      <c r="C783" s="17" t="s">
        <v>1624</v>
      </c>
      <c r="D783" s="160" t="s">
        <v>1625</v>
      </c>
      <c r="E783" s="19">
        <v>0</v>
      </c>
      <c r="F783" s="19">
        <v>0.22</v>
      </c>
      <c r="G783" s="186">
        <f t="shared" si="31"/>
        <v>0.22</v>
      </c>
      <c r="H783" s="37"/>
      <c r="I783" s="16" t="s">
        <v>17</v>
      </c>
      <c r="J783" s="21" t="s">
        <v>18</v>
      </c>
      <c r="K783" s="21" t="s">
        <v>18</v>
      </c>
    </row>
    <row r="784" spans="2:11" ht="22.5">
      <c r="B784" s="25" t="s">
        <v>1626</v>
      </c>
      <c r="C784" s="17" t="s">
        <v>1627</v>
      </c>
      <c r="D784" s="160" t="s">
        <v>1628</v>
      </c>
      <c r="E784" s="19">
        <v>0</v>
      </c>
      <c r="F784" s="19">
        <v>0.44</v>
      </c>
      <c r="G784" s="186">
        <f t="shared" si="31"/>
        <v>0.44</v>
      </c>
      <c r="H784" s="37"/>
      <c r="I784" s="16" t="s">
        <v>17</v>
      </c>
      <c r="J784" s="21" t="s">
        <v>18</v>
      </c>
      <c r="K784" s="21" t="s">
        <v>18</v>
      </c>
    </row>
    <row r="785" spans="2:11" ht="22.5">
      <c r="B785" s="25" t="s">
        <v>1629</v>
      </c>
      <c r="C785" s="17" t="s">
        <v>1630</v>
      </c>
      <c r="D785" s="160" t="s">
        <v>1631</v>
      </c>
      <c r="E785" s="19">
        <v>0</v>
      </c>
      <c r="F785" s="19">
        <v>3.21</v>
      </c>
      <c r="G785" s="186">
        <f t="shared" si="31"/>
        <v>3.21</v>
      </c>
      <c r="H785" s="37"/>
      <c r="I785" s="16" t="s">
        <v>17</v>
      </c>
      <c r="J785" s="21" t="s">
        <v>18</v>
      </c>
      <c r="K785" s="21" t="s">
        <v>18</v>
      </c>
    </row>
    <row r="786" spans="2:11" ht="22.5">
      <c r="B786" s="25" t="s">
        <v>1632</v>
      </c>
      <c r="C786" s="17" t="s">
        <v>1633</v>
      </c>
      <c r="D786" s="160" t="s">
        <v>1634</v>
      </c>
      <c r="E786" s="19">
        <v>0</v>
      </c>
      <c r="F786" s="19">
        <v>0.4</v>
      </c>
      <c r="G786" s="186">
        <f t="shared" si="31"/>
        <v>0.4</v>
      </c>
      <c r="H786" s="37"/>
      <c r="I786" s="16" t="s">
        <v>17</v>
      </c>
      <c r="J786" s="21" t="s">
        <v>18</v>
      </c>
      <c r="K786" s="21" t="s">
        <v>18</v>
      </c>
    </row>
    <row r="787" spans="2:11" ht="22.5">
      <c r="B787" s="25" t="s">
        <v>1635</v>
      </c>
      <c r="C787" s="17" t="s">
        <v>1636</v>
      </c>
      <c r="D787" s="160" t="s">
        <v>1637</v>
      </c>
      <c r="E787" s="19">
        <v>0</v>
      </c>
      <c r="F787" s="19">
        <v>1.48</v>
      </c>
      <c r="G787" s="186">
        <f t="shared" si="31"/>
        <v>1.48</v>
      </c>
      <c r="H787" s="37"/>
      <c r="I787" s="16" t="s">
        <v>17</v>
      </c>
      <c r="J787" s="21" t="s">
        <v>18</v>
      </c>
      <c r="K787" s="21" t="s">
        <v>18</v>
      </c>
    </row>
    <row r="788" spans="2:11" ht="22.5">
      <c r="B788" s="25" t="s">
        <v>1638</v>
      </c>
      <c r="C788" s="17" t="s">
        <v>1639</v>
      </c>
      <c r="D788" s="160" t="s">
        <v>1640</v>
      </c>
      <c r="E788" s="19">
        <v>0</v>
      </c>
      <c r="F788" s="19">
        <v>0.89</v>
      </c>
      <c r="G788" s="186">
        <f t="shared" si="31"/>
        <v>0.89</v>
      </c>
      <c r="H788" s="37"/>
      <c r="I788" s="16" t="s">
        <v>17</v>
      </c>
      <c r="J788" s="21" t="s">
        <v>18</v>
      </c>
      <c r="K788" s="21" t="s">
        <v>18</v>
      </c>
    </row>
    <row r="789" spans="2:11" ht="22.5">
      <c r="B789" s="25" t="s">
        <v>1641</v>
      </c>
      <c r="C789" s="17" t="s">
        <v>1642</v>
      </c>
      <c r="D789" s="160" t="s">
        <v>1643</v>
      </c>
      <c r="E789" s="19">
        <v>0</v>
      </c>
      <c r="F789" s="19">
        <v>0.3</v>
      </c>
      <c r="G789" s="186">
        <f t="shared" si="31"/>
        <v>0.3</v>
      </c>
      <c r="H789" s="37"/>
      <c r="I789" s="11" t="s">
        <v>39</v>
      </c>
      <c r="J789" s="21" t="s">
        <v>18</v>
      </c>
      <c r="K789" s="21" t="s">
        <v>18</v>
      </c>
    </row>
    <row r="790" spans="2:11" ht="22.5">
      <c r="B790" s="25" t="s">
        <v>1644</v>
      </c>
      <c r="C790" s="17" t="s">
        <v>1645</v>
      </c>
      <c r="D790" s="160" t="s">
        <v>1646</v>
      </c>
      <c r="E790" s="19">
        <v>0</v>
      </c>
      <c r="F790" s="19">
        <v>0.83</v>
      </c>
      <c r="G790" s="186">
        <f t="shared" si="31"/>
        <v>0.83</v>
      </c>
      <c r="H790" s="37"/>
      <c r="I790" s="76" t="s">
        <v>39</v>
      </c>
      <c r="J790" s="21" t="s">
        <v>18</v>
      </c>
      <c r="K790" s="21" t="s">
        <v>18</v>
      </c>
    </row>
    <row r="791" spans="2:11" ht="22.5">
      <c r="B791" s="25" t="s">
        <v>1647</v>
      </c>
      <c r="C791" s="17" t="s">
        <v>1648</v>
      </c>
      <c r="D791" s="160" t="s">
        <v>1649</v>
      </c>
      <c r="E791" s="19">
        <v>0</v>
      </c>
      <c r="F791" s="19">
        <v>1.59</v>
      </c>
      <c r="G791" s="186">
        <f t="shared" si="31"/>
        <v>1.59</v>
      </c>
      <c r="H791" s="37"/>
      <c r="I791" s="16" t="s">
        <v>17</v>
      </c>
      <c r="J791" s="21" t="s">
        <v>18</v>
      </c>
      <c r="K791" s="21" t="s">
        <v>18</v>
      </c>
    </row>
    <row r="792" spans="2:11" ht="22.5">
      <c r="B792" s="7" t="s">
        <v>1650</v>
      </c>
      <c r="C792" s="88" t="s">
        <v>1651</v>
      </c>
      <c r="D792" s="158" t="s">
        <v>1652</v>
      </c>
      <c r="E792" s="55">
        <v>0</v>
      </c>
      <c r="F792" s="55">
        <v>0.5</v>
      </c>
      <c r="G792" s="186">
        <f>F792-E792</f>
        <v>0.5</v>
      </c>
      <c r="H792" s="37"/>
      <c r="I792" s="57" t="s">
        <v>17</v>
      </c>
      <c r="J792" s="21" t="s">
        <v>18</v>
      </c>
      <c r="K792" s="21" t="s">
        <v>18</v>
      </c>
    </row>
    <row r="793" spans="2:11" ht="22.5">
      <c r="B793" s="47"/>
      <c r="C793" s="94"/>
      <c r="D793" s="159"/>
      <c r="E793" s="74">
        <v>0.5</v>
      </c>
      <c r="F793" s="43">
        <v>1.1499999999999999</v>
      </c>
      <c r="G793" s="186">
        <f>F793-E793</f>
        <v>0.64999999999999991</v>
      </c>
      <c r="H793" s="37"/>
      <c r="I793" s="76" t="s">
        <v>39</v>
      </c>
      <c r="J793" s="21" t="s">
        <v>18</v>
      </c>
      <c r="K793" s="21" t="s">
        <v>18</v>
      </c>
    </row>
    <row r="794" spans="2:11" ht="22.5">
      <c r="B794" s="17"/>
      <c r="C794" s="17" t="s">
        <v>1653</v>
      </c>
      <c r="D794" s="160" t="s">
        <v>1654</v>
      </c>
      <c r="E794" s="19">
        <v>0</v>
      </c>
      <c r="F794" s="19">
        <v>0.11</v>
      </c>
      <c r="G794" s="186">
        <f t="shared" si="31"/>
        <v>0.11</v>
      </c>
      <c r="H794" s="37"/>
      <c r="I794" s="76" t="s">
        <v>39</v>
      </c>
      <c r="J794" s="21" t="s">
        <v>18</v>
      </c>
      <c r="K794" s="21" t="s">
        <v>18</v>
      </c>
    </row>
    <row r="795" spans="2:11" ht="22.5">
      <c r="B795" s="25" t="s">
        <v>1655</v>
      </c>
      <c r="C795" s="31" t="s">
        <v>1656</v>
      </c>
      <c r="D795" s="164" t="s">
        <v>1657</v>
      </c>
      <c r="E795" s="24">
        <v>0</v>
      </c>
      <c r="F795" s="24">
        <v>1.56</v>
      </c>
      <c r="G795" s="186">
        <f t="shared" si="31"/>
        <v>1.56</v>
      </c>
      <c r="H795" s="37"/>
      <c r="I795" s="11" t="s">
        <v>17</v>
      </c>
      <c r="J795" s="21" t="s">
        <v>18</v>
      </c>
      <c r="K795" s="21" t="s">
        <v>18</v>
      </c>
    </row>
    <row r="796" spans="2:11" ht="22.5">
      <c r="B796" s="25" t="s">
        <v>1658</v>
      </c>
      <c r="C796" s="17" t="s">
        <v>1659</v>
      </c>
      <c r="D796" s="160" t="s">
        <v>1660</v>
      </c>
      <c r="E796" s="19">
        <v>0</v>
      </c>
      <c r="F796" s="86">
        <v>1.19</v>
      </c>
      <c r="G796" s="19">
        <f t="shared" si="31"/>
        <v>1.19</v>
      </c>
      <c r="H796" s="37"/>
      <c r="I796" s="16" t="s">
        <v>17</v>
      </c>
      <c r="J796" s="21" t="s">
        <v>18</v>
      </c>
      <c r="K796" s="21" t="s">
        <v>18</v>
      </c>
    </row>
    <row r="797" spans="2:11" ht="22.5">
      <c r="B797" s="25" t="s">
        <v>1661</v>
      </c>
      <c r="C797" s="17" t="s">
        <v>1662</v>
      </c>
      <c r="D797" s="160" t="s">
        <v>1663</v>
      </c>
      <c r="E797" s="19">
        <v>0</v>
      </c>
      <c r="F797" s="86">
        <v>2.67</v>
      </c>
      <c r="G797" s="19">
        <f t="shared" si="31"/>
        <v>2.67</v>
      </c>
      <c r="H797" s="37"/>
      <c r="I797" s="16" t="s">
        <v>17</v>
      </c>
      <c r="J797" s="21" t="s">
        <v>18</v>
      </c>
      <c r="K797" s="21" t="s">
        <v>18</v>
      </c>
    </row>
    <row r="798" spans="2:11">
      <c r="B798" s="25" t="s">
        <v>1664</v>
      </c>
      <c r="C798" s="17" t="s">
        <v>1665</v>
      </c>
      <c r="D798" s="160" t="s">
        <v>1666</v>
      </c>
      <c r="E798" s="19">
        <v>0</v>
      </c>
      <c r="F798" s="86">
        <v>1.82</v>
      </c>
      <c r="G798" s="19">
        <f t="shared" si="31"/>
        <v>1.82</v>
      </c>
      <c r="H798" s="37"/>
      <c r="I798" s="16" t="s">
        <v>29</v>
      </c>
      <c r="J798" s="21" t="s">
        <v>18</v>
      </c>
      <c r="K798" s="21" t="s">
        <v>18</v>
      </c>
    </row>
    <row r="799" spans="2:11" ht="22.5">
      <c r="B799" s="25" t="s">
        <v>1667</v>
      </c>
      <c r="C799" s="17" t="s">
        <v>1668</v>
      </c>
      <c r="D799" s="160" t="s">
        <v>1669</v>
      </c>
      <c r="E799" s="19">
        <v>0</v>
      </c>
      <c r="F799" s="86">
        <v>1.41</v>
      </c>
      <c r="G799" s="19">
        <f t="shared" si="31"/>
        <v>1.41</v>
      </c>
      <c r="H799" s="37"/>
      <c r="I799" s="16" t="s">
        <v>17</v>
      </c>
      <c r="J799" s="21" t="s">
        <v>18</v>
      </c>
      <c r="K799" s="21" t="s">
        <v>18</v>
      </c>
    </row>
    <row r="800" spans="2:11" ht="22.5">
      <c r="B800" s="25" t="s">
        <v>1670</v>
      </c>
      <c r="C800" s="17" t="s">
        <v>1671</v>
      </c>
      <c r="D800" s="160" t="s">
        <v>1672</v>
      </c>
      <c r="E800" s="19">
        <v>0</v>
      </c>
      <c r="F800" s="86">
        <v>2.4900000000000002</v>
      </c>
      <c r="G800" s="19">
        <f t="shared" si="31"/>
        <v>2.4900000000000002</v>
      </c>
      <c r="H800" s="37"/>
      <c r="I800" s="16" t="s">
        <v>17</v>
      </c>
      <c r="J800" s="21" t="s">
        <v>18</v>
      </c>
      <c r="K800" s="21" t="s">
        <v>18</v>
      </c>
    </row>
    <row r="801" spans="2:11" ht="22.5">
      <c r="B801" s="25" t="s">
        <v>1673</v>
      </c>
      <c r="C801" s="17" t="s">
        <v>1674</v>
      </c>
      <c r="D801" s="160" t="s">
        <v>1675</v>
      </c>
      <c r="E801" s="19">
        <v>0</v>
      </c>
      <c r="F801" s="86">
        <v>0.84</v>
      </c>
      <c r="G801" s="19">
        <f t="shared" si="31"/>
        <v>0.84</v>
      </c>
      <c r="H801" s="37"/>
      <c r="I801" s="16" t="s">
        <v>17</v>
      </c>
      <c r="J801" s="21" t="s">
        <v>18</v>
      </c>
      <c r="K801" s="21" t="s">
        <v>18</v>
      </c>
    </row>
    <row r="802" spans="2:11" ht="22.5">
      <c r="B802" s="25" t="s">
        <v>1676</v>
      </c>
      <c r="C802" s="17" t="s">
        <v>1677</v>
      </c>
      <c r="D802" s="160" t="s">
        <v>1678</v>
      </c>
      <c r="E802" s="19">
        <v>0</v>
      </c>
      <c r="F802" s="86">
        <v>0.82</v>
      </c>
      <c r="G802" s="19">
        <f t="shared" si="31"/>
        <v>0.82</v>
      </c>
      <c r="H802" s="37"/>
      <c r="I802" s="16" t="s">
        <v>17</v>
      </c>
      <c r="J802" s="21" t="s">
        <v>18</v>
      </c>
      <c r="K802" s="21" t="s">
        <v>18</v>
      </c>
    </row>
    <row r="803" spans="2:11" ht="22.5">
      <c r="B803" s="25" t="s">
        <v>1679</v>
      </c>
      <c r="C803" s="17" t="s">
        <v>1680</v>
      </c>
      <c r="D803" s="160" t="s">
        <v>1681</v>
      </c>
      <c r="E803" s="19">
        <v>0</v>
      </c>
      <c r="F803" s="86">
        <v>0.28000000000000003</v>
      </c>
      <c r="G803" s="19">
        <f t="shared" si="31"/>
        <v>0.28000000000000003</v>
      </c>
      <c r="H803" s="37"/>
      <c r="I803" s="16" t="s">
        <v>17</v>
      </c>
      <c r="J803" s="21" t="s">
        <v>18</v>
      </c>
      <c r="K803" s="21" t="s">
        <v>18</v>
      </c>
    </row>
    <row r="804" spans="2:11" ht="22.5">
      <c r="B804" s="25" t="s">
        <v>1682</v>
      </c>
      <c r="C804" s="31" t="s">
        <v>1683</v>
      </c>
      <c r="D804" s="164" t="s">
        <v>1684</v>
      </c>
      <c r="E804" s="24">
        <v>0</v>
      </c>
      <c r="F804" s="86">
        <v>1.83</v>
      </c>
      <c r="G804" s="24">
        <f t="shared" si="31"/>
        <v>1.83</v>
      </c>
      <c r="H804" s="37"/>
      <c r="I804" s="11" t="s">
        <v>17</v>
      </c>
      <c r="J804" s="21" t="s">
        <v>18</v>
      </c>
      <c r="K804" s="21" t="s">
        <v>18</v>
      </c>
    </row>
    <row r="805" spans="2:11" ht="22.5">
      <c r="B805" s="25" t="s">
        <v>1685</v>
      </c>
      <c r="C805" s="31" t="s">
        <v>1686</v>
      </c>
      <c r="D805" s="164" t="s">
        <v>1687</v>
      </c>
      <c r="E805" s="24">
        <v>0</v>
      </c>
      <c r="F805" s="24">
        <v>0.43</v>
      </c>
      <c r="G805" s="24">
        <f t="shared" si="31"/>
        <v>0.43</v>
      </c>
      <c r="H805" s="37"/>
      <c r="I805" s="11" t="s">
        <v>17</v>
      </c>
      <c r="J805" s="21" t="s">
        <v>18</v>
      </c>
      <c r="K805" s="21" t="s">
        <v>18</v>
      </c>
    </row>
    <row r="806" spans="2:11" ht="22.5">
      <c r="B806" s="25" t="s">
        <v>1688</v>
      </c>
      <c r="C806" s="31" t="s">
        <v>1689</v>
      </c>
      <c r="D806" s="164" t="s">
        <v>1690</v>
      </c>
      <c r="E806" s="24">
        <v>0</v>
      </c>
      <c r="F806" s="24">
        <v>0.3</v>
      </c>
      <c r="G806" s="24">
        <f t="shared" si="31"/>
        <v>0.3</v>
      </c>
      <c r="H806" s="37"/>
      <c r="I806" s="11" t="s">
        <v>17</v>
      </c>
      <c r="J806" s="21" t="s">
        <v>18</v>
      </c>
      <c r="K806" s="21" t="s">
        <v>18</v>
      </c>
    </row>
    <row r="807" spans="2:11">
      <c r="B807" s="25" t="s">
        <v>1691</v>
      </c>
      <c r="C807" s="31" t="s">
        <v>1692</v>
      </c>
      <c r="D807" s="164" t="s">
        <v>1693</v>
      </c>
      <c r="E807" s="24">
        <v>0</v>
      </c>
      <c r="F807" s="24">
        <v>0.42</v>
      </c>
      <c r="G807" s="24">
        <f t="shared" si="31"/>
        <v>0.42</v>
      </c>
      <c r="H807" s="37"/>
      <c r="I807" s="11" t="s">
        <v>29</v>
      </c>
      <c r="J807" s="21" t="s">
        <v>18</v>
      </c>
      <c r="K807" s="21" t="s">
        <v>18</v>
      </c>
    </row>
    <row r="808" spans="2:11" ht="22.5">
      <c r="B808" s="25" t="s">
        <v>1694</v>
      </c>
      <c r="C808" s="31" t="s">
        <v>1695</v>
      </c>
      <c r="D808" s="164" t="s">
        <v>1696</v>
      </c>
      <c r="E808" s="24">
        <v>0</v>
      </c>
      <c r="F808" s="24">
        <v>0.33</v>
      </c>
      <c r="G808" s="24">
        <f t="shared" si="31"/>
        <v>0.33</v>
      </c>
      <c r="H808" s="37"/>
      <c r="I808" s="11" t="s">
        <v>17</v>
      </c>
      <c r="J808" s="21" t="s">
        <v>18</v>
      </c>
      <c r="K808" s="21" t="s">
        <v>18</v>
      </c>
    </row>
    <row r="809" spans="2:11" ht="22.5">
      <c r="B809" s="25" t="s">
        <v>1697</v>
      </c>
      <c r="C809" s="31" t="s">
        <v>1653</v>
      </c>
      <c r="D809" s="164" t="s">
        <v>1698</v>
      </c>
      <c r="E809" s="24">
        <v>0</v>
      </c>
      <c r="F809" s="24">
        <v>0.43</v>
      </c>
      <c r="G809" s="24">
        <f t="shared" si="31"/>
        <v>0.43</v>
      </c>
      <c r="H809" s="37"/>
      <c r="I809" s="11" t="s">
        <v>17</v>
      </c>
      <c r="J809" s="21" t="s">
        <v>18</v>
      </c>
      <c r="K809" s="21" t="s">
        <v>18</v>
      </c>
    </row>
    <row r="810" spans="2:11" ht="22.5">
      <c r="B810" s="25" t="s">
        <v>1699</v>
      </c>
      <c r="C810" s="31" t="s">
        <v>1700</v>
      </c>
      <c r="D810" s="164" t="s">
        <v>1701</v>
      </c>
      <c r="E810" s="24">
        <v>0</v>
      </c>
      <c r="F810" s="24">
        <v>0.21</v>
      </c>
      <c r="G810" s="24">
        <f t="shared" si="31"/>
        <v>0.21</v>
      </c>
      <c r="H810" s="37"/>
      <c r="I810" s="11" t="s">
        <v>17</v>
      </c>
      <c r="J810" s="21" t="s">
        <v>18</v>
      </c>
      <c r="K810" s="21" t="s">
        <v>18</v>
      </c>
    </row>
    <row r="811" spans="2:11" ht="22.5">
      <c r="B811" s="25" t="s">
        <v>1702</v>
      </c>
      <c r="C811" s="31" t="s">
        <v>1703</v>
      </c>
      <c r="D811" s="164" t="s">
        <v>1704</v>
      </c>
      <c r="E811" s="24">
        <v>0</v>
      </c>
      <c r="F811" s="24">
        <v>0.45</v>
      </c>
      <c r="G811" s="24">
        <f t="shared" si="31"/>
        <v>0.45</v>
      </c>
      <c r="H811" s="37"/>
      <c r="I811" s="11" t="s">
        <v>17</v>
      </c>
      <c r="J811" s="21" t="s">
        <v>18</v>
      </c>
      <c r="K811" s="21" t="s">
        <v>18</v>
      </c>
    </row>
    <row r="812" spans="2:11" ht="22.5">
      <c r="B812" s="25" t="s">
        <v>1705</v>
      </c>
      <c r="C812" s="31" t="s">
        <v>1706</v>
      </c>
      <c r="D812" s="164" t="s">
        <v>1707</v>
      </c>
      <c r="E812" s="24">
        <v>0</v>
      </c>
      <c r="F812" s="24">
        <v>0.1</v>
      </c>
      <c r="G812" s="24">
        <f>F812-E812</f>
        <v>0.1</v>
      </c>
      <c r="H812" s="37"/>
      <c r="I812" s="11" t="s">
        <v>17</v>
      </c>
      <c r="J812" s="21" t="s">
        <v>18</v>
      </c>
      <c r="K812" s="21" t="s">
        <v>18</v>
      </c>
    </row>
    <row r="813" spans="2:11" ht="22.5">
      <c r="B813" s="25" t="s">
        <v>1708</v>
      </c>
      <c r="C813" s="31" t="s">
        <v>1709</v>
      </c>
      <c r="D813" s="164" t="s">
        <v>1710</v>
      </c>
      <c r="E813" s="24">
        <v>0</v>
      </c>
      <c r="F813" s="24">
        <v>0.5</v>
      </c>
      <c r="G813" s="24">
        <f t="shared" si="31"/>
        <v>0.5</v>
      </c>
      <c r="H813" s="37"/>
      <c r="I813" s="11" t="s">
        <v>17</v>
      </c>
      <c r="J813" s="21" t="s">
        <v>18</v>
      </c>
      <c r="K813" s="21" t="s">
        <v>18</v>
      </c>
    </row>
    <row r="814" spans="2:11" ht="22.5">
      <c r="B814" s="25" t="s">
        <v>1711</v>
      </c>
      <c r="C814" s="31" t="s">
        <v>1712</v>
      </c>
      <c r="D814" s="164" t="s">
        <v>1713</v>
      </c>
      <c r="E814" s="24">
        <v>0</v>
      </c>
      <c r="F814" s="24">
        <v>0.79</v>
      </c>
      <c r="G814" s="24">
        <f t="shared" si="31"/>
        <v>0.79</v>
      </c>
      <c r="H814" s="37"/>
      <c r="I814" s="11" t="s">
        <v>17</v>
      </c>
      <c r="J814" s="21" t="s">
        <v>18</v>
      </c>
      <c r="K814" s="21" t="s">
        <v>18</v>
      </c>
    </row>
    <row r="815" spans="2:11" ht="22.5">
      <c r="B815" s="25" t="s">
        <v>1714</v>
      </c>
      <c r="C815" s="31" t="s">
        <v>1715</v>
      </c>
      <c r="D815" s="164" t="s">
        <v>1716</v>
      </c>
      <c r="E815" s="24">
        <v>0</v>
      </c>
      <c r="F815" s="24">
        <v>0.33</v>
      </c>
      <c r="G815" s="24">
        <f t="shared" si="31"/>
        <v>0.33</v>
      </c>
      <c r="H815" s="37"/>
      <c r="I815" s="11" t="s">
        <v>17</v>
      </c>
      <c r="J815" s="21" t="s">
        <v>18</v>
      </c>
      <c r="K815" s="21" t="s">
        <v>18</v>
      </c>
    </row>
    <row r="816" spans="2:11" ht="22.5">
      <c r="B816" s="25" t="s">
        <v>1717</v>
      </c>
      <c r="C816" s="31" t="s">
        <v>1718</v>
      </c>
      <c r="D816" s="164" t="s">
        <v>1719</v>
      </c>
      <c r="E816" s="24">
        <v>0</v>
      </c>
      <c r="F816" s="24">
        <v>0.25</v>
      </c>
      <c r="G816" s="24">
        <f>F816-E816</f>
        <v>0.25</v>
      </c>
      <c r="H816" s="37"/>
      <c r="I816" s="11" t="s">
        <v>17</v>
      </c>
      <c r="J816" s="21" t="s">
        <v>18</v>
      </c>
      <c r="K816" s="21" t="s">
        <v>18</v>
      </c>
    </row>
    <row r="817" spans="1:11" ht="22.5">
      <c r="B817" s="25" t="s">
        <v>1720</v>
      </c>
      <c r="C817" s="17" t="s">
        <v>1721</v>
      </c>
      <c r="D817" s="160" t="s">
        <v>1722</v>
      </c>
      <c r="E817" s="24">
        <v>0</v>
      </c>
      <c r="F817" s="24">
        <v>0.43</v>
      </c>
      <c r="G817" s="24">
        <f t="shared" si="31"/>
        <v>0.43</v>
      </c>
      <c r="H817" s="37"/>
      <c r="I817" s="11" t="s">
        <v>17</v>
      </c>
      <c r="J817" s="21" t="s">
        <v>18</v>
      </c>
      <c r="K817" s="21" t="s">
        <v>18</v>
      </c>
    </row>
    <row r="818" spans="1:11">
      <c r="B818" s="118" t="s">
        <v>1723</v>
      </c>
      <c r="C818" s="187"/>
      <c r="D818" s="188" t="s">
        <v>1724</v>
      </c>
      <c r="E818" s="173">
        <v>0</v>
      </c>
      <c r="F818" s="173">
        <v>0.35499999999999998</v>
      </c>
      <c r="G818" s="173">
        <f t="shared" si="31"/>
        <v>0.35499999999999998</v>
      </c>
      <c r="H818" s="174">
        <v>1882</v>
      </c>
      <c r="I818" s="175" t="s">
        <v>29</v>
      </c>
      <c r="J818" s="21" t="s">
        <v>22</v>
      </c>
      <c r="K818" s="21" t="s">
        <v>22</v>
      </c>
    </row>
    <row r="819" spans="1:11">
      <c r="B819" s="47"/>
      <c r="C819" s="49"/>
      <c r="D819" s="189"/>
      <c r="E819" s="178">
        <v>0.35499999999999998</v>
      </c>
      <c r="F819" s="178">
        <v>1.9</v>
      </c>
      <c r="G819" s="178">
        <f t="shared" si="31"/>
        <v>1.5449999999999999</v>
      </c>
      <c r="H819" s="179">
        <v>7725</v>
      </c>
      <c r="I819" s="180" t="s">
        <v>29</v>
      </c>
      <c r="J819" s="21" t="s">
        <v>22</v>
      </c>
      <c r="K819" s="21" t="s">
        <v>22</v>
      </c>
    </row>
    <row r="820" spans="1:11">
      <c r="B820" s="118" t="s">
        <v>1725</v>
      </c>
      <c r="C820" s="187"/>
      <c r="D820" s="190" t="s">
        <v>1726</v>
      </c>
      <c r="E820" s="134">
        <v>0</v>
      </c>
      <c r="F820" s="134">
        <v>0.08</v>
      </c>
      <c r="G820" s="134">
        <f>F820-E820</f>
        <v>0.08</v>
      </c>
      <c r="H820" s="135">
        <v>400</v>
      </c>
      <c r="I820" s="136" t="s">
        <v>29</v>
      </c>
      <c r="J820" s="21" t="s">
        <v>18</v>
      </c>
      <c r="K820" s="21" t="s">
        <v>18</v>
      </c>
    </row>
    <row r="821" spans="1:11">
      <c r="B821" s="67"/>
      <c r="C821" s="191"/>
      <c r="D821" s="192"/>
      <c r="E821" s="124">
        <v>0.4</v>
      </c>
      <c r="F821" s="124">
        <v>0.55000000000000004</v>
      </c>
      <c r="G821" s="134">
        <f>F821-E821</f>
        <v>0.15000000000000002</v>
      </c>
      <c r="H821" s="131">
        <v>856</v>
      </c>
      <c r="I821" s="136" t="s">
        <v>29</v>
      </c>
      <c r="J821" s="21" t="s">
        <v>18</v>
      </c>
      <c r="K821" s="21" t="s">
        <v>18</v>
      </c>
    </row>
    <row r="822" spans="1:11" ht="22.5">
      <c r="B822" s="47"/>
      <c r="C822" s="49"/>
      <c r="D822" s="193"/>
      <c r="E822" s="137">
        <v>0.55000000000000004</v>
      </c>
      <c r="F822" s="137">
        <v>0.78</v>
      </c>
      <c r="G822" s="137">
        <f>F822-E822</f>
        <v>0.22999999999999998</v>
      </c>
      <c r="H822" s="138">
        <v>713</v>
      </c>
      <c r="I822" s="139" t="s">
        <v>17</v>
      </c>
      <c r="J822" s="21" t="s">
        <v>18</v>
      </c>
      <c r="K822" s="21" t="s">
        <v>18</v>
      </c>
    </row>
    <row r="823" spans="1:11">
      <c r="B823" s="25" t="s">
        <v>1727</v>
      </c>
      <c r="C823" s="109"/>
      <c r="D823" s="143" t="s">
        <v>1578</v>
      </c>
      <c r="E823" s="121">
        <v>0</v>
      </c>
      <c r="F823" s="121">
        <v>0.93</v>
      </c>
      <c r="G823" s="121">
        <f t="shared" si="31"/>
        <v>0.93</v>
      </c>
      <c r="H823" s="127">
        <v>4929</v>
      </c>
      <c r="I823" s="122" t="s">
        <v>29</v>
      </c>
      <c r="J823" s="21" t="s">
        <v>22</v>
      </c>
      <c r="K823" s="21" t="s">
        <v>22</v>
      </c>
    </row>
    <row r="824" spans="1:11">
      <c r="B824" s="25" t="s">
        <v>1728</v>
      </c>
      <c r="D824" s="181" t="s">
        <v>1729</v>
      </c>
      <c r="E824" s="121">
        <v>0</v>
      </c>
      <c r="F824" s="121">
        <v>0.2</v>
      </c>
      <c r="G824" s="121">
        <f t="shared" si="31"/>
        <v>0.2</v>
      </c>
      <c r="H824" s="127">
        <v>1000</v>
      </c>
      <c r="I824" s="122" t="s">
        <v>29</v>
      </c>
      <c r="J824" s="21" t="s">
        <v>18</v>
      </c>
      <c r="K824" s="21" t="s">
        <v>18</v>
      </c>
    </row>
    <row r="825" spans="1:11">
      <c r="B825" s="25" t="s">
        <v>1730</v>
      </c>
      <c r="C825" s="109"/>
      <c r="D825" s="143" t="s">
        <v>1731</v>
      </c>
      <c r="E825" s="124">
        <v>0</v>
      </c>
      <c r="F825" s="124">
        <v>0.2</v>
      </c>
      <c r="G825" s="124">
        <f t="shared" si="31"/>
        <v>0.2</v>
      </c>
      <c r="H825" s="131">
        <v>820</v>
      </c>
      <c r="I825" s="126" t="s">
        <v>29</v>
      </c>
      <c r="J825" s="21" t="s">
        <v>22</v>
      </c>
      <c r="K825" s="21" t="s">
        <v>22</v>
      </c>
    </row>
    <row r="826" spans="1:11">
      <c r="B826" s="25" t="s">
        <v>1732</v>
      </c>
      <c r="D826" s="181" t="s">
        <v>1733</v>
      </c>
      <c r="E826" s="121">
        <v>0</v>
      </c>
      <c r="F826" s="121">
        <v>1.81</v>
      </c>
      <c r="G826" s="121">
        <f t="shared" si="31"/>
        <v>1.81</v>
      </c>
      <c r="H826" s="127">
        <v>7240</v>
      </c>
      <c r="I826" s="122" t="s">
        <v>29</v>
      </c>
      <c r="J826" s="21" t="s">
        <v>22</v>
      </c>
      <c r="K826" s="21" t="s">
        <v>22</v>
      </c>
    </row>
    <row r="827" spans="1:11" ht="22.5">
      <c r="B827" s="25" t="s">
        <v>1734</v>
      </c>
      <c r="C827" s="109"/>
      <c r="D827" s="143" t="s">
        <v>123</v>
      </c>
      <c r="E827" s="121">
        <v>0</v>
      </c>
      <c r="F827" s="121">
        <v>0.23</v>
      </c>
      <c r="G827" s="121">
        <f t="shared" si="31"/>
        <v>0.23</v>
      </c>
      <c r="H827" s="127">
        <v>805</v>
      </c>
      <c r="I827" s="122" t="s">
        <v>17</v>
      </c>
      <c r="J827" s="21" t="s">
        <v>18</v>
      </c>
      <c r="K827" s="21" t="s">
        <v>18</v>
      </c>
    </row>
    <row r="828" spans="1:11" ht="22.5">
      <c r="B828" s="127"/>
      <c r="C828" s="109"/>
      <c r="D828" s="164" t="s">
        <v>1735</v>
      </c>
      <c r="E828" s="121">
        <v>0</v>
      </c>
      <c r="F828" s="121">
        <v>2.7320000000000002</v>
      </c>
      <c r="G828" s="121"/>
      <c r="H828" s="127"/>
      <c r="I828" s="122" t="s">
        <v>29</v>
      </c>
      <c r="J828" s="21" t="s">
        <v>18</v>
      </c>
      <c r="K828" s="21" t="s">
        <v>18</v>
      </c>
    </row>
    <row r="830" spans="1:11">
      <c r="A830" s="77"/>
      <c r="B830" s="78" t="s">
        <v>1736</v>
      </c>
      <c r="C830" s="79"/>
      <c r="D830" s="79"/>
      <c r="E830" s="79"/>
      <c r="F830" s="79"/>
      <c r="G830" s="80">
        <f>SUM(G769:G828)</f>
        <v>69.580000000000013</v>
      </c>
    </row>
    <row r="831" spans="1:11">
      <c r="A831" s="81"/>
      <c r="B831" s="82" t="s">
        <v>131</v>
      </c>
      <c r="C831" s="79"/>
      <c r="D831" s="79"/>
      <c r="E831" s="79"/>
      <c r="F831" s="79"/>
      <c r="G831" s="83">
        <f>SUMIF(I769:I828,"melnais",G769:G828)</f>
        <v>10.545</v>
      </c>
    </row>
    <row r="832" spans="1:11">
      <c r="A832" s="81"/>
      <c r="B832" s="82" t="s">
        <v>132</v>
      </c>
      <c r="C832" s="79"/>
      <c r="D832" s="79"/>
      <c r="E832" s="79"/>
      <c r="F832" s="79"/>
      <c r="G832" s="83">
        <f>SUMIF(I769:I828,"grants (šķembas)",G769:G828)</f>
        <v>57.144999999999989</v>
      </c>
    </row>
    <row r="833" spans="1:11">
      <c r="A833" s="81"/>
      <c r="B833" s="82" t="s">
        <v>133</v>
      </c>
      <c r="C833" s="79"/>
      <c r="D833" s="79"/>
      <c r="E833" s="79"/>
      <c r="F833" s="79"/>
      <c r="G833" s="83">
        <f>SUMIF(I769:I828,"bruģis",G769:G828)</f>
        <v>0</v>
      </c>
    </row>
    <row r="834" spans="1:11">
      <c r="A834" s="81"/>
      <c r="B834" s="82" t="s">
        <v>39</v>
      </c>
      <c r="C834" s="79"/>
      <c r="D834" s="79"/>
      <c r="E834" s="79"/>
      <c r="F834" s="79"/>
      <c r="G834" s="83">
        <f>SUMIF(I769:I828,"bez seguma",G769:G828)</f>
        <v>1.89</v>
      </c>
    </row>
    <row r="836" spans="1:11">
      <c r="B836" s="4" t="s">
        <v>1737</v>
      </c>
    </row>
    <row r="837" spans="1:11" ht="15" customHeight="1">
      <c r="B837" s="8" t="s">
        <v>2</v>
      </c>
      <c r="C837" s="8" t="s">
        <v>3</v>
      </c>
      <c r="D837" s="8"/>
      <c r="E837" s="84" t="s">
        <v>4</v>
      </c>
      <c r="F837" s="84"/>
      <c r="G837" s="84"/>
      <c r="H837" s="84"/>
      <c r="I837" s="84"/>
      <c r="J837" s="8" t="s">
        <v>5</v>
      </c>
      <c r="K837" s="8" t="s">
        <v>6</v>
      </c>
    </row>
    <row r="838" spans="1:11">
      <c r="B838" s="8"/>
      <c r="C838" s="8"/>
      <c r="D838" s="8"/>
      <c r="E838" s="8" t="s">
        <v>7</v>
      </c>
      <c r="F838" s="8"/>
      <c r="G838" s="8"/>
      <c r="H838" s="8"/>
      <c r="I838" s="8"/>
      <c r="J838" s="10"/>
      <c r="K838" s="10"/>
    </row>
    <row r="839" spans="1:11">
      <c r="B839" s="8"/>
      <c r="C839" s="8"/>
      <c r="D839" s="8"/>
      <c r="E839" s="8" t="s">
        <v>8</v>
      </c>
      <c r="F839" s="8"/>
      <c r="G839" s="8" t="s">
        <v>9</v>
      </c>
      <c r="H839" s="8" t="s">
        <v>10</v>
      </c>
      <c r="I839" s="8" t="s">
        <v>11</v>
      </c>
      <c r="J839" s="10"/>
      <c r="K839" s="10"/>
    </row>
    <row r="840" spans="1:11" ht="58.5" customHeight="1">
      <c r="B840" s="8"/>
      <c r="C840" s="8"/>
      <c r="D840" s="8"/>
      <c r="E840" s="11" t="s">
        <v>12</v>
      </c>
      <c r="F840" s="11" t="s">
        <v>13</v>
      </c>
      <c r="G840" s="8"/>
      <c r="H840" s="8"/>
      <c r="I840" s="8"/>
      <c r="J840" s="10"/>
      <c r="K840" s="10"/>
    </row>
    <row r="841" spans="1:11">
      <c r="B841" s="13">
        <v>1</v>
      </c>
      <c r="C841" s="14">
        <v>2</v>
      </c>
      <c r="D841" s="14"/>
      <c r="E841" s="13">
        <v>3</v>
      </c>
      <c r="F841" s="13">
        <v>4</v>
      </c>
      <c r="G841" s="13">
        <v>5</v>
      </c>
      <c r="H841" s="13">
        <v>6</v>
      </c>
      <c r="I841" s="13">
        <v>7</v>
      </c>
      <c r="J841" s="13">
        <v>20</v>
      </c>
      <c r="K841" s="13">
        <v>21</v>
      </c>
    </row>
    <row r="842" spans="1:11">
      <c r="B842" s="17" t="s">
        <v>1738</v>
      </c>
      <c r="C842" s="17" t="s">
        <v>1739</v>
      </c>
      <c r="D842" s="32" t="s">
        <v>1740</v>
      </c>
      <c r="E842" s="55">
        <v>0</v>
      </c>
      <c r="F842" s="55">
        <v>0.54</v>
      </c>
      <c r="G842" s="185">
        <f t="shared" ref="G842:G850" si="32">F842-E842</f>
        <v>0.54</v>
      </c>
      <c r="H842" s="37"/>
      <c r="I842" s="57" t="s">
        <v>29</v>
      </c>
      <c r="J842" s="21" t="s">
        <v>18</v>
      </c>
      <c r="K842" s="21" t="s">
        <v>18</v>
      </c>
    </row>
    <row r="843" spans="1:11" ht="22.5">
      <c r="B843" s="17" t="s">
        <v>1741</v>
      </c>
      <c r="C843" s="17" t="s">
        <v>1742</v>
      </c>
      <c r="D843" s="32" t="s">
        <v>1743</v>
      </c>
      <c r="E843" s="19">
        <v>0</v>
      </c>
      <c r="F843" s="55">
        <v>3.05</v>
      </c>
      <c r="G843" s="185">
        <f t="shared" si="32"/>
        <v>3.05</v>
      </c>
      <c r="H843" s="37"/>
      <c r="I843" s="16" t="s">
        <v>17</v>
      </c>
      <c r="J843" s="21" t="s">
        <v>18</v>
      </c>
      <c r="K843" s="21" t="s">
        <v>18</v>
      </c>
    </row>
    <row r="844" spans="1:11" ht="22.5">
      <c r="B844" s="17" t="s">
        <v>1744</v>
      </c>
      <c r="C844" s="17" t="s">
        <v>1745</v>
      </c>
      <c r="D844" s="32" t="s">
        <v>1746</v>
      </c>
      <c r="E844" s="19">
        <v>0</v>
      </c>
      <c r="F844" s="55">
        <v>8.27</v>
      </c>
      <c r="G844" s="185">
        <f t="shared" si="32"/>
        <v>8.27</v>
      </c>
      <c r="H844" s="37"/>
      <c r="I844" s="16" t="s">
        <v>17</v>
      </c>
      <c r="J844" s="21" t="s">
        <v>22</v>
      </c>
      <c r="K844" s="21" t="s">
        <v>22</v>
      </c>
    </row>
    <row r="845" spans="1:11" ht="22.5">
      <c r="B845" s="17" t="s">
        <v>1747</v>
      </c>
      <c r="C845" s="17" t="s">
        <v>1748</v>
      </c>
      <c r="D845" s="32" t="s">
        <v>1749</v>
      </c>
      <c r="E845" s="19">
        <v>0</v>
      </c>
      <c r="F845" s="55">
        <v>7.8140000000000001</v>
      </c>
      <c r="G845" s="185">
        <f t="shared" si="32"/>
        <v>7.8140000000000001</v>
      </c>
      <c r="H845" s="37"/>
      <c r="I845" s="16" t="s">
        <v>17</v>
      </c>
      <c r="J845" s="21" t="s">
        <v>22</v>
      </c>
      <c r="K845" s="21" t="s">
        <v>22</v>
      </c>
    </row>
    <row r="846" spans="1:11" ht="22.5">
      <c r="B846" s="17" t="s">
        <v>1750</v>
      </c>
      <c r="C846" s="17" t="s">
        <v>1751</v>
      </c>
      <c r="D846" s="32" t="s">
        <v>1752</v>
      </c>
      <c r="E846" s="19">
        <v>0</v>
      </c>
      <c r="F846" s="55">
        <v>3.2</v>
      </c>
      <c r="G846" s="185">
        <f t="shared" si="32"/>
        <v>3.2</v>
      </c>
      <c r="H846" s="37"/>
      <c r="I846" s="16" t="s">
        <v>17</v>
      </c>
      <c r="J846" s="21" t="s">
        <v>18</v>
      </c>
      <c r="K846" s="21" t="s">
        <v>18</v>
      </c>
    </row>
    <row r="847" spans="1:11" ht="22.5">
      <c r="B847" s="17" t="s">
        <v>1753</v>
      </c>
      <c r="C847" s="17" t="s">
        <v>1754</v>
      </c>
      <c r="D847" s="32" t="s">
        <v>1755</v>
      </c>
      <c r="E847" s="19">
        <v>0</v>
      </c>
      <c r="F847" s="55">
        <v>0.36</v>
      </c>
      <c r="G847" s="185">
        <f t="shared" si="32"/>
        <v>0.36</v>
      </c>
      <c r="H847" s="37"/>
      <c r="I847" s="16" t="s">
        <v>17</v>
      </c>
      <c r="J847" s="21" t="s">
        <v>18</v>
      </c>
      <c r="K847" s="21" t="s">
        <v>18</v>
      </c>
    </row>
    <row r="848" spans="1:11" ht="22.5">
      <c r="B848" s="17" t="s">
        <v>1756</v>
      </c>
      <c r="C848" s="17" t="s">
        <v>1757</v>
      </c>
      <c r="D848" s="32" t="s">
        <v>1758</v>
      </c>
      <c r="E848" s="19">
        <v>0</v>
      </c>
      <c r="F848" s="55">
        <v>0.38400000000000001</v>
      </c>
      <c r="G848" s="185">
        <f t="shared" si="32"/>
        <v>0.38400000000000001</v>
      </c>
      <c r="H848" s="37"/>
      <c r="I848" s="16" t="s">
        <v>17</v>
      </c>
      <c r="J848" s="21" t="s">
        <v>22</v>
      </c>
      <c r="K848" s="21" t="s">
        <v>22</v>
      </c>
    </row>
    <row r="849" spans="2:11" ht="22.5">
      <c r="B849" s="17" t="s">
        <v>1759</v>
      </c>
      <c r="C849" s="17" t="s">
        <v>1760</v>
      </c>
      <c r="D849" s="32" t="s">
        <v>1761</v>
      </c>
      <c r="E849" s="19">
        <v>0</v>
      </c>
      <c r="F849" s="55">
        <v>3.09</v>
      </c>
      <c r="G849" s="185">
        <f t="shared" si="32"/>
        <v>3.09</v>
      </c>
      <c r="H849" s="37"/>
      <c r="I849" s="16" t="s">
        <v>17</v>
      </c>
      <c r="J849" s="21" t="s">
        <v>18</v>
      </c>
      <c r="K849" s="21" t="s">
        <v>18</v>
      </c>
    </row>
    <row r="850" spans="2:11" ht="22.5">
      <c r="B850" s="31" t="s">
        <v>1762</v>
      </c>
      <c r="C850" s="31" t="s">
        <v>1763</v>
      </c>
      <c r="D850" s="32" t="s">
        <v>1764</v>
      </c>
      <c r="E850" s="24">
        <v>0</v>
      </c>
      <c r="F850" s="24">
        <v>2.4</v>
      </c>
      <c r="G850" s="86">
        <f t="shared" si="32"/>
        <v>2.4</v>
      </c>
      <c r="H850" s="37"/>
      <c r="I850" s="11" t="s">
        <v>17</v>
      </c>
      <c r="J850" s="21" t="s">
        <v>18</v>
      </c>
      <c r="K850" s="21" t="s">
        <v>18</v>
      </c>
    </row>
    <row r="851" spans="2:11" ht="22.5">
      <c r="B851" s="17" t="s">
        <v>1765</v>
      </c>
      <c r="C851" s="17" t="s">
        <v>1766</v>
      </c>
      <c r="D851" s="32" t="s">
        <v>1767</v>
      </c>
      <c r="E851" s="55">
        <v>0</v>
      </c>
      <c r="F851" s="55">
        <v>3.2</v>
      </c>
      <c r="G851" s="55">
        <f>F851-E851</f>
        <v>3.2</v>
      </c>
      <c r="H851" s="37"/>
      <c r="I851" s="57" t="s">
        <v>17</v>
      </c>
      <c r="J851" s="21" t="s">
        <v>18</v>
      </c>
      <c r="K851" s="21" t="s">
        <v>18</v>
      </c>
    </row>
    <row r="852" spans="2:11" ht="22.5">
      <c r="B852" s="17" t="s">
        <v>1768</v>
      </c>
      <c r="C852" s="17" t="s">
        <v>1769</v>
      </c>
      <c r="D852" s="32" t="s">
        <v>1770</v>
      </c>
      <c r="E852" s="19">
        <v>0</v>
      </c>
      <c r="F852" s="55">
        <v>1.19</v>
      </c>
      <c r="G852" s="19">
        <f t="shared" ref="G852:G861" si="33">F852-E852</f>
        <v>1.19</v>
      </c>
      <c r="H852" s="37"/>
      <c r="I852" s="16" t="s">
        <v>17</v>
      </c>
      <c r="J852" s="21" t="s">
        <v>18</v>
      </c>
      <c r="K852" s="21" t="s">
        <v>18</v>
      </c>
    </row>
    <row r="853" spans="2:11" ht="22.5">
      <c r="B853" s="17" t="s">
        <v>1771</v>
      </c>
      <c r="C853" s="17" t="s">
        <v>1772</v>
      </c>
      <c r="D853" s="32" t="s">
        <v>1773</v>
      </c>
      <c r="E853" s="19">
        <v>0</v>
      </c>
      <c r="F853" s="55">
        <v>1.24</v>
      </c>
      <c r="G853" s="19">
        <f t="shared" si="33"/>
        <v>1.24</v>
      </c>
      <c r="H853" s="37"/>
      <c r="I853" s="16" t="s">
        <v>17</v>
      </c>
      <c r="J853" s="21" t="s">
        <v>18</v>
      </c>
      <c r="K853" s="21" t="s">
        <v>18</v>
      </c>
    </row>
    <row r="854" spans="2:11" ht="22.5">
      <c r="B854" s="17" t="s">
        <v>1774</v>
      </c>
      <c r="C854" s="17" t="s">
        <v>1775</v>
      </c>
      <c r="D854" s="32" t="s">
        <v>1776</v>
      </c>
      <c r="E854" s="19">
        <v>0</v>
      </c>
      <c r="F854" s="55">
        <v>3.01</v>
      </c>
      <c r="G854" s="19">
        <f t="shared" si="33"/>
        <v>3.01</v>
      </c>
      <c r="H854" s="37"/>
      <c r="I854" s="16" t="s">
        <v>17</v>
      </c>
      <c r="J854" s="21" t="s">
        <v>18</v>
      </c>
      <c r="K854" s="21" t="s">
        <v>18</v>
      </c>
    </row>
    <row r="855" spans="2:11" ht="22.5">
      <c r="B855" s="17" t="s">
        <v>1777</v>
      </c>
      <c r="C855" s="17" t="s">
        <v>1778</v>
      </c>
      <c r="D855" s="32" t="s">
        <v>1779</v>
      </c>
      <c r="E855" s="19">
        <v>0</v>
      </c>
      <c r="F855" s="55">
        <v>5.48</v>
      </c>
      <c r="G855" s="19">
        <f t="shared" si="33"/>
        <v>5.48</v>
      </c>
      <c r="H855" s="37"/>
      <c r="I855" s="16" t="s">
        <v>17</v>
      </c>
      <c r="J855" s="21" t="s">
        <v>18</v>
      </c>
      <c r="K855" s="21" t="s">
        <v>18</v>
      </c>
    </row>
    <row r="856" spans="2:11" ht="22.5">
      <c r="B856" s="17" t="s">
        <v>1780</v>
      </c>
      <c r="C856" s="17" t="s">
        <v>1781</v>
      </c>
      <c r="D856" s="32" t="s">
        <v>1782</v>
      </c>
      <c r="E856" s="19">
        <v>0</v>
      </c>
      <c r="F856" s="55">
        <v>5.86</v>
      </c>
      <c r="G856" s="19">
        <f t="shared" si="33"/>
        <v>5.86</v>
      </c>
      <c r="H856" s="37"/>
      <c r="I856" s="16" t="s">
        <v>17</v>
      </c>
      <c r="J856" s="21" t="s">
        <v>18</v>
      </c>
      <c r="K856" s="21" t="s">
        <v>18</v>
      </c>
    </row>
    <row r="857" spans="2:11" ht="22.5">
      <c r="B857" s="17" t="s">
        <v>1783</v>
      </c>
      <c r="C857" s="17" t="s">
        <v>1784</v>
      </c>
      <c r="D857" s="32" t="s">
        <v>1785</v>
      </c>
      <c r="E857" s="19">
        <v>0</v>
      </c>
      <c r="F857" s="55">
        <v>1.56</v>
      </c>
      <c r="G857" s="19">
        <f>F857-E857</f>
        <v>1.56</v>
      </c>
      <c r="H857" s="37"/>
      <c r="I857" s="16" t="s">
        <v>17</v>
      </c>
      <c r="J857" s="21" t="s">
        <v>18</v>
      </c>
      <c r="K857" s="21" t="s">
        <v>18</v>
      </c>
    </row>
    <row r="858" spans="2:11" ht="22.5">
      <c r="B858" s="17" t="s">
        <v>1786</v>
      </c>
      <c r="C858" s="17" t="s">
        <v>1787</v>
      </c>
      <c r="D858" s="32" t="s">
        <v>1788</v>
      </c>
      <c r="E858" s="19">
        <v>0</v>
      </c>
      <c r="F858" s="55">
        <v>1.65</v>
      </c>
      <c r="G858" s="19">
        <f>F858-E858</f>
        <v>1.65</v>
      </c>
      <c r="H858" s="37"/>
      <c r="I858" s="16" t="s">
        <v>17</v>
      </c>
      <c r="J858" s="21" t="s">
        <v>18</v>
      </c>
      <c r="K858" s="21" t="s">
        <v>18</v>
      </c>
    </row>
    <row r="859" spans="2:11" ht="22.5">
      <c r="B859" s="17" t="s">
        <v>1789</v>
      </c>
      <c r="C859" s="17" t="s">
        <v>1790</v>
      </c>
      <c r="D859" s="32" t="s">
        <v>1791</v>
      </c>
      <c r="E859" s="19">
        <v>0</v>
      </c>
      <c r="F859" s="55">
        <v>0.25</v>
      </c>
      <c r="G859" s="19">
        <f>F859-E859</f>
        <v>0.25</v>
      </c>
      <c r="H859" s="37"/>
      <c r="I859" s="16" t="s">
        <v>17</v>
      </c>
      <c r="J859" s="21" t="s">
        <v>18</v>
      </c>
      <c r="K859" s="21" t="s">
        <v>18</v>
      </c>
    </row>
    <row r="860" spans="2:11" ht="22.5">
      <c r="B860" s="17" t="s">
        <v>1792</v>
      </c>
      <c r="C860" s="17" t="s">
        <v>1793</v>
      </c>
      <c r="D860" s="32" t="s">
        <v>1794</v>
      </c>
      <c r="E860" s="19">
        <v>0</v>
      </c>
      <c r="F860" s="55">
        <v>4.1900000000000004</v>
      </c>
      <c r="G860" s="19">
        <f>F860-E860</f>
        <v>4.1900000000000004</v>
      </c>
      <c r="H860" s="37"/>
      <c r="I860" s="16" t="s">
        <v>17</v>
      </c>
      <c r="J860" s="21" t="s">
        <v>18</v>
      </c>
      <c r="K860" s="21" t="s">
        <v>18</v>
      </c>
    </row>
    <row r="861" spans="2:11" ht="22.5">
      <c r="B861" s="17" t="s">
        <v>1795</v>
      </c>
      <c r="C861" s="17" t="s">
        <v>1796</v>
      </c>
      <c r="D861" s="32" t="s">
        <v>1797</v>
      </c>
      <c r="E861" s="19">
        <v>0</v>
      </c>
      <c r="F861" s="55">
        <v>2.83</v>
      </c>
      <c r="G861" s="19">
        <f t="shared" si="33"/>
        <v>2.83</v>
      </c>
      <c r="H861" s="37"/>
      <c r="I861" s="16" t="s">
        <v>17</v>
      </c>
      <c r="J861" s="21" t="s">
        <v>18</v>
      </c>
      <c r="K861" s="21" t="s">
        <v>18</v>
      </c>
    </row>
    <row r="862" spans="2:11" ht="22.5">
      <c r="B862" s="17" t="s">
        <v>1798</v>
      </c>
      <c r="C862" s="17" t="s">
        <v>1799</v>
      </c>
      <c r="D862" s="32" t="s">
        <v>1800</v>
      </c>
      <c r="E862" s="19">
        <v>0</v>
      </c>
      <c r="F862" s="55">
        <v>0.16</v>
      </c>
      <c r="G862" s="19">
        <f>F862-E862</f>
        <v>0.16</v>
      </c>
      <c r="H862" s="37"/>
      <c r="I862" s="16" t="s">
        <v>17</v>
      </c>
      <c r="J862" s="21" t="s">
        <v>18</v>
      </c>
      <c r="K862" s="21" t="s">
        <v>18</v>
      </c>
    </row>
    <row r="863" spans="2:11" ht="22.5">
      <c r="B863" s="17" t="s">
        <v>1801</v>
      </c>
      <c r="C863" s="17" t="s">
        <v>1802</v>
      </c>
      <c r="D863" s="32" t="s">
        <v>1803</v>
      </c>
      <c r="E863" s="19">
        <v>0</v>
      </c>
      <c r="F863" s="55">
        <v>1.25</v>
      </c>
      <c r="G863" s="19">
        <f>F863-E863</f>
        <v>1.25</v>
      </c>
      <c r="H863" s="37"/>
      <c r="I863" s="16" t="s">
        <v>17</v>
      </c>
      <c r="J863" s="21" t="s">
        <v>18</v>
      </c>
      <c r="K863" s="21" t="s">
        <v>18</v>
      </c>
    </row>
    <row r="864" spans="2:11" ht="22.5">
      <c r="B864" s="17" t="s">
        <v>1804</v>
      </c>
      <c r="C864" s="17" t="s">
        <v>1805</v>
      </c>
      <c r="D864" s="32" t="s">
        <v>1806</v>
      </c>
      <c r="E864" s="19">
        <v>0</v>
      </c>
      <c r="F864" s="55">
        <v>3.67</v>
      </c>
      <c r="G864" s="19">
        <f>F864-E864</f>
        <v>3.67</v>
      </c>
      <c r="H864" s="37"/>
      <c r="I864" s="16" t="s">
        <v>17</v>
      </c>
      <c r="J864" s="21" t="s">
        <v>18</v>
      </c>
      <c r="K864" s="21" t="s">
        <v>18</v>
      </c>
    </row>
    <row r="865" spans="2:11" ht="22.5">
      <c r="B865" s="31" t="s">
        <v>1807</v>
      </c>
      <c r="C865" s="31" t="s">
        <v>1808</v>
      </c>
      <c r="D865" s="32" t="s">
        <v>1809</v>
      </c>
      <c r="E865" s="24">
        <v>0</v>
      </c>
      <c r="F865" s="24">
        <v>2.78</v>
      </c>
      <c r="G865" s="24">
        <f>F865-E865</f>
        <v>2.78</v>
      </c>
      <c r="H865" s="37"/>
      <c r="I865" s="11" t="s">
        <v>17</v>
      </c>
      <c r="J865" s="21" t="s">
        <v>18</v>
      </c>
      <c r="K865" s="21" t="s">
        <v>18</v>
      </c>
    </row>
    <row r="866" spans="2:11" ht="22.5">
      <c r="B866" s="17" t="s">
        <v>1810</v>
      </c>
      <c r="C866" s="17" t="s">
        <v>1811</v>
      </c>
      <c r="D866" s="32" t="s">
        <v>1812</v>
      </c>
      <c r="E866" s="55">
        <v>0</v>
      </c>
      <c r="F866" s="55">
        <v>0.43</v>
      </c>
      <c r="G866" s="55">
        <f>F866-E866</f>
        <v>0.43</v>
      </c>
      <c r="H866" s="37"/>
      <c r="I866" s="57" t="s">
        <v>17</v>
      </c>
      <c r="J866" s="21" t="s">
        <v>18</v>
      </c>
      <c r="K866" s="21" t="s">
        <v>18</v>
      </c>
    </row>
    <row r="867" spans="2:11" ht="22.5">
      <c r="B867" s="17" t="s">
        <v>1813</v>
      </c>
      <c r="C867" s="17" t="s">
        <v>1814</v>
      </c>
      <c r="D867" s="32" t="s">
        <v>1815</v>
      </c>
      <c r="E867" s="19">
        <v>0</v>
      </c>
      <c r="F867" s="55">
        <v>0.16</v>
      </c>
      <c r="G867" s="19">
        <f t="shared" ref="G867:G892" si="34">F867-E867</f>
        <v>0.16</v>
      </c>
      <c r="H867" s="37"/>
      <c r="I867" s="16" t="s">
        <v>17</v>
      </c>
      <c r="J867" s="21" t="s">
        <v>18</v>
      </c>
      <c r="K867" s="21" t="s">
        <v>18</v>
      </c>
    </row>
    <row r="868" spans="2:11" ht="22.5">
      <c r="B868" s="17" t="s">
        <v>1816</v>
      </c>
      <c r="C868" s="17" t="s">
        <v>1817</v>
      </c>
      <c r="D868" s="32" t="s">
        <v>1818</v>
      </c>
      <c r="E868" s="19">
        <v>0</v>
      </c>
      <c r="F868" s="55">
        <v>2.2799999999999998</v>
      </c>
      <c r="G868" s="19">
        <f t="shared" si="34"/>
        <v>2.2799999999999998</v>
      </c>
      <c r="H868" s="37"/>
      <c r="I868" s="16" t="s">
        <v>17</v>
      </c>
      <c r="J868" s="21" t="s">
        <v>18</v>
      </c>
      <c r="K868" s="21" t="s">
        <v>18</v>
      </c>
    </row>
    <row r="869" spans="2:11" ht="22.5">
      <c r="B869" s="17" t="s">
        <v>1819</v>
      </c>
      <c r="C869" s="17" t="s">
        <v>1820</v>
      </c>
      <c r="D869" s="32" t="s">
        <v>1821</v>
      </c>
      <c r="E869" s="19">
        <v>0</v>
      </c>
      <c r="F869" s="55">
        <v>3.02</v>
      </c>
      <c r="G869" s="19">
        <f t="shared" si="34"/>
        <v>3.02</v>
      </c>
      <c r="H869" s="37"/>
      <c r="I869" s="16" t="s">
        <v>17</v>
      </c>
      <c r="J869" s="21" t="s">
        <v>18</v>
      </c>
      <c r="K869" s="21" t="s">
        <v>18</v>
      </c>
    </row>
    <row r="870" spans="2:11" ht="22.5">
      <c r="B870" s="17" t="s">
        <v>1822</v>
      </c>
      <c r="C870" s="17" t="s">
        <v>1823</v>
      </c>
      <c r="D870" s="32" t="s">
        <v>1824</v>
      </c>
      <c r="E870" s="19">
        <v>0</v>
      </c>
      <c r="F870" s="55">
        <v>2.84</v>
      </c>
      <c r="G870" s="19">
        <f t="shared" si="34"/>
        <v>2.84</v>
      </c>
      <c r="H870" s="37"/>
      <c r="I870" s="16" t="s">
        <v>17</v>
      </c>
      <c r="J870" s="21" t="s">
        <v>18</v>
      </c>
      <c r="K870" s="21" t="s">
        <v>18</v>
      </c>
    </row>
    <row r="871" spans="2:11" ht="22.5">
      <c r="B871" s="17" t="s">
        <v>1825</v>
      </c>
      <c r="C871" s="17" t="s">
        <v>1826</v>
      </c>
      <c r="D871" s="32" t="s">
        <v>1827</v>
      </c>
      <c r="E871" s="19">
        <v>0</v>
      </c>
      <c r="F871" s="55">
        <v>2.1</v>
      </c>
      <c r="G871" s="19">
        <f t="shared" si="34"/>
        <v>2.1</v>
      </c>
      <c r="H871" s="37"/>
      <c r="I871" s="16" t="s">
        <v>17</v>
      </c>
      <c r="J871" s="21" t="s">
        <v>18</v>
      </c>
      <c r="K871" s="21" t="s">
        <v>18</v>
      </c>
    </row>
    <row r="872" spans="2:11" ht="22.5">
      <c r="B872" s="17" t="s">
        <v>1828</v>
      </c>
      <c r="C872" s="17" t="s">
        <v>1829</v>
      </c>
      <c r="D872" s="32" t="s">
        <v>1830</v>
      </c>
      <c r="E872" s="19">
        <v>0</v>
      </c>
      <c r="F872" s="55">
        <v>0.36</v>
      </c>
      <c r="G872" s="19">
        <f t="shared" si="34"/>
        <v>0.36</v>
      </c>
      <c r="H872" s="37"/>
      <c r="I872" s="16" t="s">
        <v>17</v>
      </c>
      <c r="J872" s="21" t="s">
        <v>18</v>
      </c>
      <c r="K872" s="21" t="s">
        <v>18</v>
      </c>
    </row>
    <row r="873" spans="2:11" ht="22.5">
      <c r="B873" s="17" t="s">
        <v>1831</v>
      </c>
      <c r="C873" s="17" t="s">
        <v>1832</v>
      </c>
      <c r="D873" s="32" t="s">
        <v>1833</v>
      </c>
      <c r="E873" s="19">
        <v>0</v>
      </c>
      <c r="F873" s="55">
        <v>3.94</v>
      </c>
      <c r="G873" s="19">
        <f t="shared" si="34"/>
        <v>3.94</v>
      </c>
      <c r="H873" s="37"/>
      <c r="I873" s="16" t="s">
        <v>17</v>
      </c>
      <c r="J873" s="21" t="s">
        <v>18</v>
      </c>
      <c r="K873" s="21" t="s">
        <v>18</v>
      </c>
    </row>
    <row r="874" spans="2:11" ht="22.5">
      <c r="B874" s="17" t="s">
        <v>1834</v>
      </c>
      <c r="C874" s="17" t="s">
        <v>1835</v>
      </c>
      <c r="D874" s="32" t="s">
        <v>1836</v>
      </c>
      <c r="E874" s="19">
        <v>0</v>
      </c>
      <c r="F874" s="55">
        <v>0.26</v>
      </c>
      <c r="G874" s="19">
        <f t="shared" si="34"/>
        <v>0.26</v>
      </c>
      <c r="H874" s="37"/>
      <c r="I874" s="16" t="s">
        <v>17</v>
      </c>
      <c r="J874" s="21" t="s">
        <v>18</v>
      </c>
      <c r="K874" s="21" t="s">
        <v>18</v>
      </c>
    </row>
    <row r="875" spans="2:11" ht="22.5">
      <c r="B875" s="17" t="s">
        <v>1837</v>
      </c>
      <c r="C875" s="17" t="s">
        <v>1838</v>
      </c>
      <c r="D875" s="32" t="s">
        <v>1839</v>
      </c>
      <c r="E875" s="19">
        <v>0</v>
      </c>
      <c r="F875" s="55">
        <v>0.71</v>
      </c>
      <c r="G875" s="19">
        <f t="shared" si="34"/>
        <v>0.71</v>
      </c>
      <c r="H875" s="37"/>
      <c r="I875" s="16" t="s">
        <v>17</v>
      </c>
      <c r="J875" s="21" t="s">
        <v>18</v>
      </c>
      <c r="K875" s="21" t="s">
        <v>18</v>
      </c>
    </row>
    <row r="876" spans="2:11" ht="22.5">
      <c r="B876" s="17" t="s">
        <v>1840</v>
      </c>
      <c r="C876" s="17" t="s">
        <v>1841</v>
      </c>
      <c r="D876" s="32" t="s">
        <v>1842</v>
      </c>
      <c r="E876" s="19">
        <v>0</v>
      </c>
      <c r="F876" s="55">
        <v>0.69</v>
      </c>
      <c r="G876" s="19">
        <f t="shared" si="34"/>
        <v>0.69</v>
      </c>
      <c r="H876" s="37"/>
      <c r="I876" s="16" t="s">
        <v>17</v>
      </c>
      <c r="J876" s="21" t="s">
        <v>18</v>
      </c>
      <c r="K876" s="21" t="s">
        <v>18</v>
      </c>
    </row>
    <row r="877" spans="2:11" ht="22.5">
      <c r="B877" s="17" t="s">
        <v>1843</v>
      </c>
      <c r="C877" s="17" t="s">
        <v>1844</v>
      </c>
      <c r="D877" s="32" t="s">
        <v>1845</v>
      </c>
      <c r="E877" s="19">
        <v>0</v>
      </c>
      <c r="F877" s="55">
        <v>0.73</v>
      </c>
      <c r="G877" s="19">
        <f t="shared" si="34"/>
        <v>0.73</v>
      </c>
      <c r="H877" s="37"/>
      <c r="I877" s="16" t="s">
        <v>17</v>
      </c>
      <c r="J877" s="21" t="s">
        <v>18</v>
      </c>
      <c r="K877" s="21" t="s">
        <v>18</v>
      </c>
    </row>
    <row r="878" spans="2:11" ht="22.5">
      <c r="B878" s="17" t="s">
        <v>1846</v>
      </c>
      <c r="C878" s="17" t="s">
        <v>1847</v>
      </c>
      <c r="D878" s="32" t="s">
        <v>1848</v>
      </c>
      <c r="E878" s="19">
        <v>0</v>
      </c>
      <c r="F878" s="55">
        <v>1.63</v>
      </c>
      <c r="G878" s="19">
        <f t="shared" si="34"/>
        <v>1.63</v>
      </c>
      <c r="H878" s="37"/>
      <c r="I878" s="16" t="s">
        <v>17</v>
      </c>
      <c r="J878" s="21" t="s">
        <v>18</v>
      </c>
      <c r="K878" s="21" t="s">
        <v>18</v>
      </c>
    </row>
    <row r="879" spans="2:11" ht="22.5">
      <c r="B879" s="17" t="s">
        <v>1849</v>
      </c>
      <c r="C879" s="17" t="s">
        <v>1850</v>
      </c>
      <c r="D879" s="32" t="s">
        <v>1851</v>
      </c>
      <c r="E879" s="19">
        <v>0</v>
      </c>
      <c r="F879" s="55">
        <v>0.66</v>
      </c>
      <c r="G879" s="19">
        <f t="shared" si="34"/>
        <v>0.66</v>
      </c>
      <c r="H879" s="37"/>
      <c r="I879" s="16" t="s">
        <v>17</v>
      </c>
      <c r="J879" s="21" t="s">
        <v>18</v>
      </c>
      <c r="K879" s="21" t="s">
        <v>18</v>
      </c>
    </row>
    <row r="880" spans="2:11" ht="22.5">
      <c r="B880" s="17" t="s">
        <v>1852</v>
      </c>
      <c r="C880" s="17" t="s">
        <v>1853</v>
      </c>
      <c r="D880" s="32" t="s">
        <v>1854</v>
      </c>
      <c r="E880" s="19">
        <v>0</v>
      </c>
      <c r="F880" s="55">
        <v>1.21</v>
      </c>
      <c r="G880" s="19">
        <f t="shared" si="34"/>
        <v>1.21</v>
      </c>
      <c r="H880" s="37"/>
      <c r="I880" s="16" t="s">
        <v>17</v>
      </c>
      <c r="J880" s="21" t="s">
        <v>18</v>
      </c>
      <c r="K880" s="21" t="s">
        <v>18</v>
      </c>
    </row>
    <row r="881" spans="1:11" ht="23.25">
      <c r="B881" s="17" t="s">
        <v>1855</v>
      </c>
      <c r="C881" s="17" t="s">
        <v>1856</v>
      </c>
      <c r="D881" s="32" t="s">
        <v>1857</v>
      </c>
      <c r="E881" s="19">
        <v>0</v>
      </c>
      <c r="F881" s="55">
        <v>1.29</v>
      </c>
      <c r="G881" s="19">
        <f t="shared" si="34"/>
        <v>1.29</v>
      </c>
      <c r="H881" s="37"/>
      <c r="I881" s="194" t="s">
        <v>17</v>
      </c>
      <c r="J881" s="21" t="s">
        <v>18</v>
      </c>
      <c r="K881" s="21" t="s">
        <v>18</v>
      </c>
    </row>
    <row r="882" spans="1:11" ht="22.5">
      <c r="B882" s="17" t="s">
        <v>1858</v>
      </c>
      <c r="C882" s="17" t="s">
        <v>1859</v>
      </c>
      <c r="D882" s="32" t="s">
        <v>1860</v>
      </c>
      <c r="E882" s="19">
        <v>0</v>
      </c>
      <c r="F882" s="55">
        <v>0.76</v>
      </c>
      <c r="G882" s="19">
        <f t="shared" si="34"/>
        <v>0.76</v>
      </c>
      <c r="H882" s="37"/>
      <c r="I882" s="16" t="s">
        <v>17</v>
      </c>
      <c r="J882" s="21" t="s">
        <v>18</v>
      </c>
      <c r="K882" s="21" t="s">
        <v>18</v>
      </c>
    </row>
    <row r="883" spans="1:11" ht="22.5">
      <c r="B883" s="17" t="s">
        <v>1861</v>
      </c>
      <c r="C883" s="17" t="s">
        <v>1862</v>
      </c>
      <c r="D883" s="32" t="s">
        <v>1863</v>
      </c>
      <c r="E883" s="19">
        <v>0</v>
      </c>
      <c r="F883" s="55">
        <v>1.76</v>
      </c>
      <c r="G883" s="19">
        <f t="shared" si="34"/>
        <v>1.76</v>
      </c>
      <c r="H883" s="37"/>
      <c r="I883" s="16" t="s">
        <v>17</v>
      </c>
      <c r="J883" s="21" t="s">
        <v>18</v>
      </c>
      <c r="K883" s="21" t="s">
        <v>18</v>
      </c>
    </row>
    <row r="884" spans="1:11" ht="22.5">
      <c r="B884" s="17" t="s">
        <v>1864</v>
      </c>
      <c r="C884" s="17" t="s">
        <v>1865</v>
      </c>
      <c r="D884" s="32" t="s">
        <v>1866</v>
      </c>
      <c r="E884" s="19">
        <v>0</v>
      </c>
      <c r="F884" s="55">
        <v>1.45</v>
      </c>
      <c r="G884" s="19">
        <f t="shared" si="34"/>
        <v>1.45</v>
      </c>
      <c r="H884" s="37"/>
      <c r="I884" s="16" t="s">
        <v>17</v>
      </c>
      <c r="J884" s="21" t="s">
        <v>18</v>
      </c>
      <c r="K884" s="21" t="s">
        <v>18</v>
      </c>
    </row>
    <row r="885" spans="1:11" ht="22.5">
      <c r="B885" s="17" t="s">
        <v>1840</v>
      </c>
      <c r="C885" s="17" t="s">
        <v>1841</v>
      </c>
      <c r="D885" s="32" t="s">
        <v>1867</v>
      </c>
      <c r="E885" s="19">
        <v>0</v>
      </c>
      <c r="F885" s="55">
        <v>1.19</v>
      </c>
      <c r="G885" s="19">
        <f t="shared" si="34"/>
        <v>1.19</v>
      </c>
      <c r="H885" s="37"/>
      <c r="I885" s="16" t="s">
        <v>17</v>
      </c>
      <c r="J885" s="21" t="s">
        <v>18</v>
      </c>
      <c r="K885" s="21" t="s">
        <v>18</v>
      </c>
    </row>
    <row r="886" spans="1:11" ht="22.5">
      <c r="B886" s="17" t="s">
        <v>1868</v>
      </c>
      <c r="C886" s="17" t="s">
        <v>1869</v>
      </c>
      <c r="D886" s="32" t="s">
        <v>1870</v>
      </c>
      <c r="E886" s="19">
        <v>0</v>
      </c>
      <c r="F886" s="55">
        <v>1.41</v>
      </c>
      <c r="G886" s="19">
        <f t="shared" si="34"/>
        <v>1.41</v>
      </c>
      <c r="H886" s="37"/>
      <c r="I886" s="16" t="s">
        <v>17</v>
      </c>
      <c r="J886" s="21" t="s">
        <v>18</v>
      </c>
      <c r="K886" s="21" t="s">
        <v>18</v>
      </c>
    </row>
    <row r="887" spans="1:11" ht="22.5">
      <c r="B887" s="17" t="s">
        <v>1871</v>
      </c>
      <c r="C887" s="17" t="s">
        <v>1872</v>
      </c>
      <c r="D887" s="32" t="s">
        <v>1873</v>
      </c>
      <c r="E887" s="19">
        <v>0</v>
      </c>
      <c r="F887" s="55">
        <v>1.05</v>
      </c>
      <c r="G887" s="19">
        <f t="shared" si="34"/>
        <v>1.05</v>
      </c>
      <c r="H887" s="37"/>
      <c r="I887" s="16" t="s">
        <v>17</v>
      </c>
      <c r="J887" s="21" t="s">
        <v>18</v>
      </c>
      <c r="K887" s="21" t="s">
        <v>18</v>
      </c>
    </row>
    <row r="888" spans="1:11" ht="22.5">
      <c r="B888" s="17" t="s">
        <v>1874</v>
      </c>
      <c r="C888" s="17" t="s">
        <v>1875</v>
      </c>
      <c r="D888" s="32" t="s">
        <v>1876</v>
      </c>
      <c r="E888" s="19">
        <v>0</v>
      </c>
      <c r="F888" s="55">
        <v>0.33</v>
      </c>
      <c r="G888" s="19">
        <f t="shared" si="34"/>
        <v>0.33</v>
      </c>
      <c r="H888" s="37"/>
      <c r="I888" s="16" t="s">
        <v>17</v>
      </c>
      <c r="J888" s="21" t="s">
        <v>18</v>
      </c>
      <c r="K888" s="21" t="s">
        <v>18</v>
      </c>
    </row>
    <row r="889" spans="1:11" ht="22.5">
      <c r="B889" s="17" t="s">
        <v>1877</v>
      </c>
      <c r="C889" s="17" t="s">
        <v>1878</v>
      </c>
      <c r="D889" s="32" t="s">
        <v>1879</v>
      </c>
      <c r="E889" s="19">
        <v>0</v>
      </c>
      <c r="F889" s="55">
        <v>0.96</v>
      </c>
      <c r="G889" s="19">
        <f t="shared" si="34"/>
        <v>0.96</v>
      </c>
      <c r="H889" s="37"/>
      <c r="I889" s="16" t="s">
        <v>17</v>
      </c>
      <c r="J889" s="21" t="s">
        <v>18</v>
      </c>
      <c r="K889" s="21" t="s">
        <v>18</v>
      </c>
    </row>
    <row r="890" spans="1:11" ht="22.5">
      <c r="B890" s="17" t="s">
        <v>1880</v>
      </c>
      <c r="C890" s="17" t="s">
        <v>1881</v>
      </c>
      <c r="D890" s="32" t="s">
        <v>1882</v>
      </c>
      <c r="E890" s="19">
        <v>0</v>
      </c>
      <c r="F890" s="55">
        <v>1.88</v>
      </c>
      <c r="G890" s="19">
        <f t="shared" si="34"/>
        <v>1.88</v>
      </c>
      <c r="H890" s="37"/>
      <c r="I890" s="16" t="s">
        <v>17</v>
      </c>
      <c r="J890" s="21" t="s">
        <v>18</v>
      </c>
      <c r="K890" s="21" t="s">
        <v>18</v>
      </c>
    </row>
    <row r="891" spans="1:11" ht="22.5">
      <c r="B891" s="17" t="s">
        <v>1883</v>
      </c>
      <c r="C891" s="17" t="s">
        <v>1884</v>
      </c>
      <c r="D891" s="32" t="s">
        <v>1885</v>
      </c>
      <c r="E891" s="19">
        <v>0</v>
      </c>
      <c r="F891" s="55">
        <v>1.67</v>
      </c>
      <c r="G891" s="19">
        <f t="shared" si="34"/>
        <v>1.67</v>
      </c>
      <c r="H891" s="37"/>
      <c r="I891" s="16" t="s">
        <v>17</v>
      </c>
      <c r="J891" s="21" t="s">
        <v>18</v>
      </c>
      <c r="K891" s="21" t="s">
        <v>18</v>
      </c>
    </row>
    <row r="892" spans="1:11" ht="22.5">
      <c r="B892" s="31" t="s">
        <v>1886</v>
      </c>
      <c r="C892" s="31" t="s">
        <v>1887</v>
      </c>
      <c r="D892" s="32" t="s">
        <v>1888</v>
      </c>
      <c r="E892" s="24">
        <v>0</v>
      </c>
      <c r="F892" s="24">
        <v>1.77</v>
      </c>
      <c r="G892" s="24">
        <f t="shared" si="34"/>
        <v>1.77</v>
      </c>
      <c r="H892" s="37"/>
      <c r="I892" s="11" t="s">
        <v>17</v>
      </c>
      <c r="J892" s="21" t="s">
        <v>18</v>
      </c>
      <c r="K892" s="21" t="s">
        <v>18</v>
      </c>
    </row>
    <row r="894" spans="1:11">
      <c r="A894" s="77"/>
      <c r="B894" s="78" t="s">
        <v>1889</v>
      </c>
      <c r="C894" s="79"/>
      <c r="D894" s="79"/>
      <c r="E894" s="79"/>
      <c r="F894" s="79"/>
      <c r="G894" s="80">
        <f>SUM(G842:G892)</f>
        <v>103.96799999999996</v>
      </c>
    </row>
    <row r="895" spans="1:11">
      <c r="A895" s="81"/>
      <c r="B895" s="82" t="s">
        <v>131</v>
      </c>
      <c r="C895" s="79"/>
      <c r="D895" s="79"/>
      <c r="E895" s="79"/>
      <c r="F895" s="79"/>
      <c r="G895" s="83">
        <f>SUMIF(I842:I892,"melnais",G842:G892)</f>
        <v>0.54</v>
      </c>
    </row>
    <row r="896" spans="1:11">
      <c r="A896" s="81"/>
      <c r="B896" s="82" t="s">
        <v>132</v>
      </c>
      <c r="C896" s="79"/>
      <c r="D896" s="79"/>
      <c r="E896" s="79"/>
      <c r="F896" s="79"/>
      <c r="G896" s="83">
        <f>SUMIF(I842:I892,"grants (šķembas)",G842:G892)</f>
        <v>103.42799999999997</v>
      </c>
    </row>
    <row r="897" spans="1:11">
      <c r="A897" s="81"/>
      <c r="B897" s="82" t="s">
        <v>133</v>
      </c>
      <c r="C897" s="79"/>
      <c r="D897" s="79"/>
      <c r="E897" s="79"/>
      <c r="F897" s="79"/>
      <c r="G897" s="83">
        <f>SUMIF(I842:I892,"bruģis",G842:G892)</f>
        <v>0</v>
      </c>
    </row>
    <row r="898" spans="1:11">
      <c r="A898" s="81"/>
      <c r="B898" s="82" t="s">
        <v>39</v>
      </c>
      <c r="C898" s="79"/>
      <c r="D898" s="79"/>
      <c r="E898" s="79"/>
      <c r="F898" s="79"/>
      <c r="G898" s="83">
        <f>SUMIF(I842:I892,"bez seguma",G842:G892)</f>
        <v>0</v>
      </c>
    </row>
    <row r="900" spans="1:11">
      <c r="B900" s="4" t="s">
        <v>1890</v>
      </c>
    </row>
    <row r="901" spans="1:11" ht="15" customHeight="1">
      <c r="B901" s="8" t="s">
        <v>2</v>
      </c>
      <c r="C901" s="8" t="s">
        <v>3</v>
      </c>
      <c r="D901" s="8"/>
      <c r="E901" s="84" t="s">
        <v>4</v>
      </c>
      <c r="F901" s="84"/>
      <c r="G901" s="84"/>
      <c r="H901" s="84"/>
      <c r="I901" s="84"/>
      <c r="J901" s="8" t="s">
        <v>5</v>
      </c>
      <c r="K901" s="8" t="s">
        <v>6</v>
      </c>
    </row>
    <row r="902" spans="1:11">
      <c r="B902" s="8"/>
      <c r="C902" s="8"/>
      <c r="D902" s="8"/>
      <c r="E902" s="8" t="s">
        <v>7</v>
      </c>
      <c r="F902" s="8"/>
      <c r="G902" s="8"/>
      <c r="H902" s="8"/>
      <c r="I902" s="8"/>
      <c r="J902" s="10"/>
      <c r="K902" s="10"/>
    </row>
    <row r="903" spans="1:11">
      <c r="B903" s="8"/>
      <c r="C903" s="8"/>
      <c r="D903" s="8"/>
      <c r="E903" s="8" t="s">
        <v>8</v>
      </c>
      <c r="F903" s="8"/>
      <c r="G903" s="8" t="s">
        <v>9</v>
      </c>
      <c r="H903" s="8" t="s">
        <v>10</v>
      </c>
      <c r="I903" s="8" t="s">
        <v>11</v>
      </c>
      <c r="J903" s="10"/>
      <c r="K903" s="10"/>
    </row>
    <row r="904" spans="1:11" ht="58.5" customHeight="1">
      <c r="B904" s="8"/>
      <c r="C904" s="8"/>
      <c r="D904" s="8"/>
      <c r="E904" s="11" t="s">
        <v>12</v>
      </c>
      <c r="F904" s="11" t="s">
        <v>13</v>
      </c>
      <c r="G904" s="8"/>
      <c r="H904" s="8"/>
      <c r="I904" s="8"/>
      <c r="J904" s="10"/>
      <c r="K904" s="10"/>
    </row>
    <row r="905" spans="1:11">
      <c r="B905" s="13">
        <v>1</v>
      </c>
      <c r="C905" s="14">
        <v>2</v>
      </c>
      <c r="D905" s="14"/>
      <c r="E905" s="13">
        <v>3</v>
      </c>
      <c r="F905" s="13">
        <v>4</v>
      </c>
      <c r="G905" s="13">
        <v>5</v>
      </c>
      <c r="H905" s="13">
        <v>6</v>
      </c>
      <c r="I905" s="13">
        <v>7</v>
      </c>
      <c r="J905" s="13">
        <v>20</v>
      </c>
      <c r="K905" s="13">
        <v>21</v>
      </c>
    </row>
    <row r="906" spans="1:11" ht="22.5">
      <c r="B906" s="17" t="s">
        <v>1891</v>
      </c>
      <c r="C906" s="17" t="s">
        <v>1892</v>
      </c>
      <c r="D906" s="32" t="s">
        <v>1893</v>
      </c>
      <c r="E906" s="55">
        <v>0</v>
      </c>
      <c r="F906" s="55">
        <v>3.12</v>
      </c>
      <c r="G906" s="55">
        <f>F906-E906</f>
        <v>3.12</v>
      </c>
      <c r="H906" s="37"/>
      <c r="I906" s="57" t="s">
        <v>17</v>
      </c>
      <c r="J906" s="21" t="s">
        <v>22</v>
      </c>
      <c r="K906" s="21" t="s">
        <v>22</v>
      </c>
    </row>
    <row r="907" spans="1:11" ht="22.5">
      <c r="B907" s="17" t="s">
        <v>1894</v>
      </c>
      <c r="C907" s="17" t="s">
        <v>1895</v>
      </c>
      <c r="D907" s="32" t="s">
        <v>1896</v>
      </c>
      <c r="E907" s="19">
        <v>0</v>
      </c>
      <c r="F907" s="55">
        <v>5.82</v>
      </c>
      <c r="G907" s="19">
        <f t="shared" ref="G907:G912" si="35">F907-E907</f>
        <v>5.82</v>
      </c>
      <c r="H907" s="37"/>
      <c r="I907" s="16" t="s">
        <v>17</v>
      </c>
      <c r="J907" s="21" t="s">
        <v>22</v>
      </c>
      <c r="K907" s="21" t="s">
        <v>22</v>
      </c>
    </row>
    <row r="908" spans="1:11" ht="22.5">
      <c r="B908" s="17" t="s">
        <v>1897</v>
      </c>
      <c r="C908" s="17" t="s">
        <v>1898</v>
      </c>
      <c r="D908" s="32" t="s">
        <v>1899</v>
      </c>
      <c r="E908" s="19">
        <v>0</v>
      </c>
      <c r="F908" s="55">
        <v>3.74</v>
      </c>
      <c r="G908" s="19">
        <f t="shared" si="35"/>
        <v>3.74</v>
      </c>
      <c r="H908" s="37"/>
      <c r="I908" s="16" t="s">
        <v>17</v>
      </c>
      <c r="J908" s="21" t="s">
        <v>22</v>
      </c>
      <c r="K908" s="21" t="s">
        <v>22</v>
      </c>
    </row>
    <row r="909" spans="1:11" ht="22.5">
      <c r="B909" s="17" t="s">
        <v>1900</v>
      </c>
      <c r="C909" s="17" t="s">
        <v>1901</v>
      </c>
      <c r="D909" s="32" t="s">
        <v>1902</v>
      </c>
      <c r="E909" s="19">
        <v>0</v>
      </c>
      <c r="F909" s="55">
        <v>7.13</v>
      </c>
      <c r="G909" s="19">
        <f t="shared" si="35"/>
        <v>7.13</v>
      </c>
      <c r="H909" s="37"/>
      <c r="I909" s="16" t="s">
        <v>17</v>
      </c>
      <c r="J909" s="21" t="s">
        <v>18</v>
      </c>
      <c r="K909" s="21" t="s">
        <v>18</v>
      </c>
    </row>
    <row r="910" spans="1:11" ht="22.5">
      <c r="B910" s="17" t="s">
        <v>1903</v>
      </c>
      <c r="C910" s="17" t="s">
        <v>1904</v>
      </c>
      <c r="D910" s="32" t="s">
        <v>1905</v>
      </c>
      <c r="E910" s="19">
        <v>0</v>
      </c>
      <c r="F910" s="55">
        <v>5.17</v>
      </c>
      <c r="G910" s="19">
        <f t="shared" si="35"/>
        <v>5.17</v>
      </c>
      <c r="H910" s="37"/>
      <c r="I910" s="16" t="s">
        <v>17</v>
      </c>
      <c r="J910" s="21" t="s">
        <v>18</v>
      </c>
      <c r="K910" s="21" t="s">
        <v>18</v>
      </c>
    </row>
    <row r="911" spans="1:11" ht="22.5">
      <c r="B911" s="17" t="s">
        <v>1906</v>
      </c>
      <c r="C911" s="17" t="s">
        <v>1907</v>
      </c>
      <c r="D911" s="32" t="s">
        <v>1908</v>
      </c>
      <c r="E911" s="19">
        <v>0</v>
      </c>
      <c r="F911" s="55">
        <v>0.93</v>
      </c>
      <c r="G911" s="19">
        <f t="shared" si="35"/>
        <v>0.93</v>
      </c>
      <c r="H911" s="37"/>
      <c r="I911" s="16" t="s">
        <v>17</v>
      </c>
      <c r="J911" s="21" t="s">
        <v>18</v>
      </c>
      <c r="K911" s="21" t="s">
        <v>18</v>
      </c>
    </row>
    <row r="912" spans="1:11" ht="22.5">
      <c r="B912" s="17" t="s">
        <v>1909</v>
      </c>
      <c r="C912" s="17" t="s">
        <v>1910</v>
      </c>
      <c r="D912" s="32" t="s">
        <v>1911</v>
      </c>
      <c r="E912" s="19">
        <v>0</v>
      </c>
      <c r="F912" s="55">
        <v>2.04</v>
      </c>
      <c r="G912" s="19">
        <f t="shared" si="35"/>
        <v>2.04</v>
      </c>
      <c r="H912" s="37"/>
      <c r="I912" s="16" t="s">
        <v>17</v>
      </c>
      <c r="J912" s="21" t="s">
        <v>18</v>
      </c>
      <c r="K912" s="21" t="s">
        <v>18</v>
      </c>
    </row>
    <row r="913" spans="2:11" ht="22.5">
      <c r="B913" s="17" t="s">
        <v>1912</v>
      </c>
      <c r="C913" s="17" t="s">
        <v>1913</v>
      </c>
      <c r="D913" s="32" t="s">
        <v>1914</v>
      </c>
      <c r="E913" s="19">
        <v>0</v>
      </c>
      <c r="F913" s="55">
        <v>4.7699999999999996</v>
      </c>
      <c r="G913" s="19">
        <f>F913-E913</f>
        <v>4.7699999999999996</v>
      </c>
      <c r="H913" s="37"/>
      <c r="I913" s="16" t="s">
        <v>17</v>
      </c>
      <c r="J913" s="21" t="s">
        <v>18</v>
      </c>
      <c r="K913" s="21" t="s">
        <v>18</v>
      </c>
    </row>
    <row r="914" spans="2:11">
      <c r="B914" s="17" t="s">
        <v>1915</v>
      </c>
      <c r="C914" s="31" t="s">
        <v>1916</v>
      </c>
      <c r="D914" s="32" t="s">
        <v>1917</v>
      </c>
      <c r="E914" s="24">
        <v>0</v>
      </c>
      <c r="F914" s="24">
        <v>0.49</v>
      </c>
      <c r="G914" s="24">
        <f>F914-E914</f>
        <v>0.49</v>
      </c>
      <c r="H914" s="37"/>
      <c r="I914" s="11" t="s">
        <v>29</v>
      </c>
      <c r="J914" s="21" t="s">
        <v>22</v>
      </c>
      <c r="K914" s="21" t="s">
        <v>22</v>
      </c>
    </row>
    <row r="915" spans="2:11" ht="15" customHeight="1">
      <c r="B915" s="7" t="s">
        <v>1918</v>
      </c>
      <c r="C915" s="22" t="s">
        <v>1919</v>
      </c>
      <c r="D915" s="23" t="s">
        <v>392</v>
      </c>
      <c r="E915" s="121">
        <v>0</v>
      </c>
      <c r="F915" s="121">
        <v>0.41</v>
      </c>
      <c r="G915" s="121">
        <f t="shared" ref="G915:G916" si="36">F915-E915</f>
        <v>0.41</v>
      </c>
      <c r="H915" s="37"/>
      <c r="I915" s="16" t="s">
        <v>29</v>
      </c>
      <c r="J915" s="21" t="s">
        <v>18</v>
      </c>
      <c r="K915" s="21" t="s">
        <v>18</v>
      </c>
    </row>
    <row r="916" spans="2:11" ht="22.5">
      <c r="B916" s="33"/>
      <c r="C916" s="34"/>
      <c r="D916" s="35"/>
      <c r="E916" s="121">
        <v>0.41</v>
      </c>
      <c r="F916" s="121">
        <v>0.6</v>
      </c>
      <c r="G916" s="121">
        <f t="shared" si="36"/>
        <v>0.19</v>
      </c>
      <c r="H916" s="37"/>
      <c r="I916" s="11" t="s">
        <v>17</v>
      </c>
      <c r="J916" s="21" t="s">
        <v>18</v>
      </c>
      <c r="K916" s="21" t="s">
        <v>18</v>
      </c>
    </row>
    <row r="917" spans="2:11" ht="22.5">
      <c r="B917" s="17" t="s">
        <v>1920</v>
      </c>
      <c r="C917" s="17" t="s">
        <v>1921</v>
      </c>
      <c r="D917" s="32" t="s">
        <v>1922</v>
      </c>
      <c r="E917" s="55">
        <v>0</v>
      </c>
      <c r="F917" s="55">
        <v>2.09</v>
      </c>
      <c r="G917" s="55">
        <f>F917-E917</f>
        <v>2.09</v>
      </c>
      <c r="H917" s="37"/>
      <c r="I917" s="57" t="s">
        <v>39</v>
      </c>
      <c r="J917" s="21" t="s">
        <v>18</v>
      </c>
      <c r="K917" s="21" t="s">
        <v>18</v>
      </c>
    </row>
    <row r="918" spans="2:11" ht="22.5">
      <c r="B918" s="17" t="s">
        <v>1923</v>
      </c>
      <c r="C918" s="17" t="s">
        <v>1924</v>
      </c>
      <c r="D918" s="32" t="s">
        <v>1925</v>
      </c>
      <c r="E918" s="19">
        <v>0</v>
      </c>
      <c r="F918" s="55">
        <v>2.02</v>
      </c>
      <c r="G918" s="19">
        <f t="shared" ref="G918:G923" si="37">F918-E918</f>
        <v>2.02</v>
      </c>
      <c r="H918" s="37"/>
      <c r="I918" s="16" t="s">
        <v>17</v>
      </c>
      <c r="J918" s="21" t="s">
        <v>18</v>
      </c>
      <c r="K918" s="21" t="s">
        <v>18</v>
      </c>
    </row>
    <row r="919" spans="2:11" ht="22.5">
      <c r="B919" s="17" t="s">
        <v>1926</v>
      </c>
      <c r="C919" s="17" t="s">
        <v>1927</v>
      </c>
      <c r="D919" s="32" t="s">
        <v>1928</v>
      </c>
      <c r="E919" s="19">
        <v>0</v>
      </c>
      <c r="F919" s="55">
        <v>0.8</v>
      </c>
      <c r="G919" s="19">
        <f t="shared" si="37"/>
        <v>0.8</v>
      </c>
      <c r="H919" s="37"/>
      <c r="I919" s="16" t="s">
        <v>17</v>
      </c>
      <c r="J919" s="21" t="s">
        <v>18</v>
      </c>
      <c r="K919" s="21" t="s">
        <v>18</v>
      </c>
    </row>
    <row r="920" spans="2:11" ht="22.5">
      <c r="B920" s="17" t="s">
        <v>1929</v>
      </c>
      <c r="C920" s="17" t="s">
        <v>1930</v>
      </c>
      <c r="D920" s="32" t="s">
        <v>1931</v>
      </c>
      <c r="E920" s="19">
        <v>0</v>
      </c>
      <c r="F920" s="55">
        <v>1.72</v>
      </c>
      <c r="G920" s="19">
        <f t="shared" si="37"/>
        <v>1.72</v>
      </c>
      <c r="H920" s="37"/>
      <c r="I920" s="16" t="s">
        <v>17</v>
      </c>
      <c r="J920" s="21" t="s">
        <v>18</v>
      </c>
      <c r="K920" s="21" t="s">
        <v>18</v>
      </c>
    </row>
    <row r="921" spans="2:11" ht="22.5">
      <c r="B921" s="17" t="s">
        <v>1932</v>
      </c>
      <c r="C921" s="17" t="s">
        <v>1933</v>
      </c>
      <c r="D921" s="32" t="s">
        <v>1934</v>
      </c>
      <c r="E921" s="19">
        <v>0</v>
      </c>
      <c r="F921" s="55">
        <v>1.92</v>
      </c>
      <c r="G921" s="19">
        <f t="shared" si="37"/>
        <v>1.92</v>
      </c>
      <c r="H921" s="37"/>
      <c r="I921" s="16" t="s">
        <v>17</v>
      </c>
      <c r="J921" s="21" t="s">
        <v>18</v>
      </c>
      <c r="K921" s="21" t="s">
        <v>18</v>
      </c>
    </row>
    <row r="922" spans="2:11" ht="22.5">
      <c r="B922" s="17" t="s">
        <v>1935</v>
      </c>
      <c r="C922" s="17" t="s">
        <v>1936</v>
      </c>
      <c r="D922" s="32" t="s">
        <v>1937</v>
      </c>
      <c r="E922" s="19">
        <v>5.5</v>
      </c>
      <c r="F922" s="55">
        <v>8.14</v>
      </c>
      <c r="G922" s="19">
        <f t="shared" si="37"/>
        <v>2.6400000000000006</v>
      </c>
      <c r="H922" s="37"/>
      <c r="I922" s="16" t="s">
        <v>17</v>
      </c>
      <c r="J922" s="21" t="s">
        <v>18</v>
      </c>
      <c r="K922" s="21" t="s">
        <v>18</v>
      </c>
    </row>
    <row r="923" spans="2:11" ht="22.5">
      <c r="B923" s="25" t="s">
        <v>1938</v>
      </c>
      <c r="C923" s="31" t="s">
        <v>1939</v>
      </c>
      <c r="D923" s="32" t="s">
        <v>1940</v>
      </c>
      <c r="E923" s="24">
        <v>0</v>
      </c>
      <c r="F923" s="24">
        <v>0.81</v>
      </c>
      <c r="G923" s="24">
        <f t="shared" si="37"/>
        <v>0.81</v>
      </c>
      <c r="H923" s="37"/>
      <c r="I923" s="11" t="s">
        <v>17</v>
      </c>
      <c r="J923" s="21" t="s">
        <v>18</v>
      </c>
      <c r="K923" s="21" t="s">
        <v>18</v>
      </c>
    </row>
    <row r="924" spans="2:11" ht="22.5">
      <c r="B924" s="25" t="s">
        <v>1941</v>
      </c>
      <c r="C924" s="17" t="s">
        <v>1942</v>
      </c>
      <c r="D924" s="32" t="s">
        <v>1943</v>
      </c>
      <c r="E924" s="55">
        <v>0</v>
      </c>
      <c r="F924" s="55">
        <v>0.09</v>
      </c>
      <c r="G924" s="55">
        <f>F924-E924</f>
        <v>0.09</v>
      </c>
      <c r="H924" s="37"/>
      <c r="I924" s="57" t="s">
        <v>17</v>
      </c>
      <c r="J924" s="21" t="s">
        <v>18</v>
      </c>
      <c r="K924" s="21" t="s">
        <v>18</v>
      </c>
    </row>
    <row r="925" spans="2:11" ht="22.5">
      <c r="B925" s="25" t="s">
        <v>1944</v>
      </c>
      <c r="C925" s="17" t="s">
        <v>1945</v>
      </c>
      <c r="D925" s="32" t="s">
        <v>1946</v>
      </c>
      <c r="E925" s="19">
        <v>0</v>
      </c>
      <c r="F925" s="55">
        <v>0.86</v>
      </c>
      <c r="G925" s="19">
        <f t="shared" ref="G925:G930" si="38">F925-E925</f>
        <v>0.86</v>
      </c>
      <c r="H925" s="37"/>
      <c r="I925" s="16" t="s">
        <v>17</v>
      </c>
      <c r="J925" s="21" t="s">
        <v>18</v>
      </c>
      <c r="K925" s="21" t="s">
        <v>18</v>
      </c>
    </row>
    <row r="926" spans="2:11" ht="22.5">
      <c r="B926" s="25" t="s">
        <v>1947</v>
      </c>
      <c r="C926" s="17" t="s">
        <v>1948</v>
      </c>
      <c r="D926" s="32" t="s">
        <v>1949</v>
      </c>
      <c r="E926" s="19">
        <v>0</v>
      </c>
      <c r="F926" s="55">
        <v>1.51</v>
      </c>
      <c r="G926" s="19">
        <f t="shared" si="38"/>
        <v>1.51</v>
      </c>
      <c r="H926" s="37"/>
      <c r="I926" s="16" t="s">
        <v>17</v>
      </c>
      <c r="J926" s="21" t="s">
        <v>18</v>
      </c>
      <c r="K926" s="21" t="s">
        <v>18</v>
      </c>
    </row>
    <row r="927" spans="2:11" ht="22.5">
      <c r="B927" s="25" t="s">
        <v>1950</v>
      </c>
      <c r="C927" s="17" t="s">
        <v>1951</v>
      </c>
      <c r="D927" s="32" t="s">
        <v>1952</v>
      </c>
      <c r="E927" s="19">
        <v>0</v>
      </c>
      <c r="F927" s="55">
        <v>1.53</v>
      </c>
      <c r="G927" s="19">
        <f t="shared" si="38"/>
        <v>1.53</v>
      </c>
      <c r="H927" s="37"/>
      <c r="I927" s="16" t="s">
        <v>17</v>
      </c>
      <c r="J927" s="21" t="s">
        <v>18</v>
      </c>
      <c r="K927" s="21" t="s">
        <v>18</v>
      </c>
    </row>
    <row r="928" spans="2:11" ht="22.5">
      <c r="B928" s="25" t="s">
        <v>1953</v>
      </c>
      <c r="C928" s="17" t="s">
        <v>1954</v>
      </c>
      <c r="D928" s="32" t="s">
        <v>1955</v>
      </c>
      <c r="E928" s="19">
        <v>0</v>
      </c>
      <c r="F928" s="55">
        <v>0.68</v>
      </c>
      <c r="G928" s="19">
        <f t="shared" si="38"/>
        <v>0.68</v>
      </c>
      <c r="H928" s="37"/>
      <c r="I928" s="16" t="s">
        <v>17</v>
      </c>
      <c r="J928" s="21" t="s">
        <v>18</v>
      </c>
      <c r="K928" s="21" t="s">
        <v>18</v>
      </c>
    </row>
    <row r="929" spans="1:11" ht="22.5">
      <c r="B929" s="25" t="s">
        <v>1956</v>
      </c>
      <c r="C929" s="17" t="s">
        <v>1957</v>
      </c>
      <c r="D929" s="32" t="s">
        <v>1958</v>
      </c>
      <c r="E929" s="19">
        <v>0</v>
      </c>
      <c r="F929" s="55">
        <v>0.76</v>
      </c>
      <c r="G929" s="19">
        <f t="shared" si="38"/>
        <v>0.76</v>
      </c>
      <c r="H929" s="37"/>
      <c r="I929" s="16" t="s">
        <v>17</v>
      </c>
      <c r="J929" s="21" t="s">
        <v>18</v>
      </c>
      <c r="K929" s="21" t="s">
        <v>18</v>
      </c>
    </row>
    <row r="930" spans="1:11" ht="22.5">
      <c r="B930" s="25" t="s">
        <v>1959</v>
      </c>
      <c r="C930" s="17" t="s">
        <v>1960</v>
      </c>
      <c r="D930" s="32" t="s">
        <v>1961</v>
      </c>
      <c r="E930" s="19">
        <v>0</v>
      </c>
      <c r="F930" s="55">
        <v>0.56999999999999995</v>
      </c>
      <c r="G930" s="19">
        <f t="shared" si="38"/>
        <v>0.56999999999999995</v>
      </c>
      <c r="H930" s="37"/>
      <c r="I930" s="16" t="s">
        <v>17</v>
      </c>
      <c r="J930" s="21" t="s">
        <v>18</v>
      </c>
      <c r="K930" s="21" t="s">
        <v>18</v>
      </c>
    </row>
    <row r="931" spans="1:11" ht="22.5">
      <c r="B931" s="25" t="s">
        <v>1962</v>
      </c>
      <c r="C931" s="17" t="s">
        <v>1963</v>
      </c>
      <c r="D931" s="32" t="s">
        <v>1964</v>
      </c>
      <c r="E931" s="19">
        <v>0</v>
      </c>
      <c r="F931" s="55">
        <v>3.06</v>
      </c>
      <c r="G931" s="19">
        <f>F931-E931</f>
        <v>3.06</v>
      </c>
      <c r="H931" s="37"/>
      <c r="I931" s="16" t="s">
        <v>17</v>
      </c>
      <c r="J931" s="21" t="s">
        <v>18</v>
      </c>
      <c r="K931" s="21" t="s">
        <v>18</v>
      </c>
    </row>
    <row r="932" spans="1:11" ht="22.5">
      <c r="B932" s="25" t="s">
        <v>1965</v>
      </c>
      <c r="C932" s="17" t="s">
        <v>1966</v>
      </c>
      <c r="D932" s="32" t="s">
        <v>1967</v>
      </c>
      <c r="E932" s="19">
        <v>0</v>
      </c>
      <c r="F932" s="55">
        <v>0.68</v>
      </c>
      <c r="G932" s="19">
        <f>F932-E932</f>
        <v>0.68</v>
      </c>
      <c r="H932" s="37"/>
      <c r="I932" s="16" t="s">
        <v>17</v>
      </c>
      <c r="J932" s="21" t="s">
        <v>18</v>
      </c>
      <c r="K932" s="21" t="s">
        <v>18</v>
      </c>
    </row>
    <row r="933" spans="1:11" ht="22.5">
      <c r="B933" s="25" t="s">
        <v>1968</v>
      </c>
      <c r="C933" s="17" t="s">
        <v>1969</v>
      </c>
      <c r="D933" s="32" t="s">
        <v>1970</v>
      </c>
      <c r="E933" s="19">
        <v>0</v>
      </c>
      <c r="F933" s="55">
        <v>0.72</v>
      </c>
      <c r="G933" s="19">
        <f>F933-E933</f>
        <v>0.72</v>
      </c>
      <c r="H933" s="37"/>
      <c r="I933" s="16" t="s">
        <v>17</v>
      </c>
      <c r="J933" s="21" t="s">
        <v>18</v>
      </c>
      <c r="K933" s="21" t="s">
        <v>18</v>
      </c>
    </row>
    <row r="934" spans="1:11" ht="22.5">
      <c r="B934" s="25" t="s">
        <v>1971</v>
      </c>
      <c r="C934" s="31" t="s">
        <v>1972</v>
      </c>
      <c r="D934" s="32" t="s">
        <v>1973</v>
      </c>
      <c r="E934" s="24">
        <v>0</v>
      </c>
      <c r="F934" s="24">
        <v>0.73</v>
      </c>
      <c r="G934" s="24">
        <f>F934-E934</f>
        <v>0.73</v>
      </c>
      <c r="H934" s="37"/>
      <c r="I934" s="11" t="s">
        <v>17</v>
      </c>
      <c r="J934" s="21" t="s">
        <v>18</v>
      </c>
      <c r="K934" s="21" t="s">
        <v>18</v>
      </c>
    </row>
    <row r="935" spans="1:11">
      <c r="B935" s="7" t="s">
        <v>1974</v>
      </c>
      <c r="C935" s="22" t="s">
        <v>1975</v>
      </c>
      <c r="D935" s="23" t="s">
        <v>1976</v>
      </c>
      <c r="E935" s="121">
        <v>0</v>
      </c>
      <c r="F935" s="121">
        <v>0.05</v>
      </c>
      <c r="G935" s="121">
        <f t="shared" ref="G935:G941" si="39">F935-E935</f>
        <v>0.05</v>
      </c>
      <c r="H935" s="37"/>
      <c r="I935" s="11" t="s">
        <v>29</v>
      </c>
      <c r="J935" s="21" t="s">
        <v>18</v>
      </c>
      <c r="K935" s="21" t="s">
        <v>18</v>
      </c>
    </row>
    <row r="936" spans="1:11" ht="22.5">
      <c r="B936" s="33"/>
      <c r="C936" s="34"/>
      <c r="D936" s="35"/>
      <c r="E936" s="121">
        <v>0.05</v>
      </c>
      <c r="F936" s="121">
        <v>0.34</v>
      </c>
      <c r="G936" s="121">
        <f t="shared" si="39"/>
        <v>0.29000000000000004</v>
      </c>
      <c r="H936" s="37"/>
      <c r="I936" s="11" t="s">
        <v>17</v>
      </c>
      <c r="J936" s="21" t="s">
        <v>18</v>
      </c>
      <c r="K936" s="21" t="s">
        <v>18</v>
      </c>
    </row>
    <row r="937" spans="1:11">
      <c r="B937" s="25" t="s">
        <v>1977</v>
      </c>
      <c r="C937" s="109"/>
      <c r="D937" s="143" t="s">
        <v>1978</v>
      </c>
      <c r="E937" s="121">
        <v>0</v>
      </c>
      <c r="F937" s="121">
        <v>0.19</v>
      </c>
      <c r="G937" s="121">
        <f t="shared" si="39"/>
        <v>0.19</v>
      </c>
      <c r="H937" s="127">
        <v>1140</v>
      </c>
      <c r="I937" s="122" t="s">
        <v>29</v>
      </c>
      <c r="J937" s="21" t="s">
        <v>18</v>
      </c>
      <c r="K937" s="21" t="s">
        <v>18</v>
      </c>
    </row>
    <row r="938" spans="1:11">
      <c r="B938" s="25" t="s">
        <v>1979</v>
      </c>
      <c r="D938" s="182" t="s">
        <v>1980</v>
      </c>
      <c r="E938" s="121">
        <v>0</v>
      </c>
      <c r="F938" s="121">
        <v>0.14599999999999999</v>
      </c>
      <c r="G938" s="121">
        <f t="shared" si="39"/>
        <v>0.14599999999999999</v>
      </c>
      <c r="H938" s="127">
        <v>584</v>
      </c>
      <c r="I938" s="122" t="s">
        <v>29</v>
      </c>
      <c r="J938" s="21" t="s">
        <v>18</v>
      </c>
      <c r="K938" s="21" t="s">
        <v>18</v>
      </c>
    </row>
    <row r="939" spans="1:11">
      <c r="B939" s="25" t="s">
        <v>1981</v>
      </c>
      <c r="C939" s="109"/>
      <c r="D939" s="143" t="s">
        <v>1982</v>
      </c>
      <c r="E939" s="121">
        <v>0</v>
      </c>
      <c r="F939" s="121">
        <v>0.20899999999999999</v>
      </c>
      <c r="G939" s="121">
        <f t="shared" si="39"/>
        <v>0.20899999999999999</v>
      </c>
      <c r="H939" s="127">
        <v>840</v>
      </c>
      <c r="I939" s="122" t="s">
        <v>29</v>
      </c>
      <c r="J939" s="21" t="s">
        <v>18</v>
      </c>
      <c r="K939" s="21" t="s">
        <v>18</v>
      </c>
    </row>
    <row r="940" spans="1:11">
      <c r="B940" s="25" t="s">
        <v>1983</v>
      </c>
      <c r="D940" s="182" t="s">
        <v>1030</v>
      </c>
      <c r="E940" s="121">
        <v>0</v>
      </c>
      <c r="F940" s="121">
        <v>0.17899999999999999</v>
      </c>
      <c r="G940" s="121">
        <f t="shared" si="39"/>
        <v>0.17899999999999999</v>
      </c>
      <c r="H940" s="127">
        <v>716</v>
      </c>
      <c r="I940" s="122" t="s">
        <v>29</v>
      </c>
      <c r="J940" s="21" t="s">
        <v>18</v>
      </c>
      <c r="K940" s="21" t="s">
        <v>18</v>
      </c>
    </row>
    <row r="941" spans="1:11">
      <c r="B941" s="25" t="s">
        <v>1984</v>
      </c>
      <c r="C941" s="109"/>
      <c r="D941" s="143" t="s">
        <v>1985</v>
      </c>
      <c r="E941" s="121">
        <v>0</v>
      </c>
      <c r="F941" s="121">
        <v>0.23</v>
      </c>
      <c r="G941" s="121">
        <f t="shared" si="39"/>
        <v>0.23</v>
      </c>
      <c r="H941" s="127">
        <v>920</v>
      </c>
      <c r="I941" s="122" t="s">
        <v>29</v>
      </c>
      <c r="J941" s="21" t="s">
        <v>18</v>
      </c>
      <c r="K941" s="21" t="s">
        <v>18</v>
      </c>
    </row>
    <row r="943" spans="1:11">
      <c r="A943" s="77"/>
      <c r="B943" s="78" t="s">
        <v>1986</v>
      </c>
      <c r="C943" s="79"/>
      <c r="D943" s="79"/>
      <c r="E943" s="79"/>
      <c r="F943" s="79"/>
      <c r="G943" s="80">
        <f>SUM(G906:G941)</f>
        <v>58.29399999999999</v>
      </c>
    </row>
    <row r="944" spans="1:11">
      <c r="A944" s="81"/>
      <c r="B944" s="82" t="s">
        <v>131</v>
      </c>
      <c r="C944" s="79"/>
      <c r="D944" s="79"/>
      <c r="E944" s="79"/>
      <c r="F944" s="79"/>
      <c r="G944" s="83">
        <f>SUMIF(I906:I941,"melnais",G906:G941)</f>
        <v>1.9039999999999999</v>
      </c>
    </row>
    <row r="945" spans="1:11">
      <c r="A945" s="81"/>
      <c r="B945" s="82" t="s">
        <v>132</v>
      </c>
      <c r="C945" s="79"/>
      <c r="D945" s="79"/>
      <c r="E945" s="79"/>
      <c r="F945" s="79"/>
      <c r="G945" s="83">
        <f>SUMIF(I906:I941,"grants (šķembas)",G906:G941)</f>
        <v>54.3</v>
      </c>
    </row>
    <row r="946" spans="1:11">
      <c r="A946" s="81"/>
      <c r="B946" s="82" t="s">
        <v>133</v>
      </c>
      <c r="C946" s="79"/>
      <c r="D946" s="79"/>
      <c r="E946" s="79"/>
      <c r="F946" s="79"/>
      <c r="G946" s="83">
        <f>SUMIF(I906:I941,"bruģis",G906:G941)</f>
        <v>0</v>
      </c>
    </row>
    <row r="947" spans="1:11">
      <c r="A947" s="81"/>
      <c r="B947" s="82" t="s">
        <v>39</v>
      </c>
      <c r="C947" s="79"/>
      <c r="D947" s="79"/>
      <c r="E947" s="79"/>
      <c r="F947" s="79"/>
      <c r="G947" s="83">
        <f>SUMIF(I893:I941,"bez seguma",G893:G941)</f>
        <v>2.09</v>
      </c>
    </row>
    <row r="949" spans="1:11">
      <c r="B949" s="4" t="s">
        <v>1987</v>
      </c>
    </row>
    <row r="950" spans="1:11" ht="15" customHeight="1">
      <c r="B950" s="8" t="s">
        <v>2</v>
      </c>
      <c r="C950" s="8" t="s">
        <v>3</v>
      </c>
      <c r="D950" s="8"/>
      <c r="E950" s="84" t="s">
        <v>4</v>
      </c>
      <c r="F950" s="84"/>
      <c r="G950" s="84"/>
      <c r="H950" s="84"/>
      <c r="I950" s="84"/>
      <c r="J950" s="8" t="s">
        <v>5</v>
      </c>
      <c r="K950" s="8" t="s">
        <v>6</v>
      </c>
    </row>
    <row r="951" spans="1:11">
      <c r="B951" s="8"/>
      <c r="C951" s="8"/>
      <c r="D951" s="8"/>
      <c r="E951" s="8" t="s">
        <v>7</v>
      </c>
      <c r="F951" s="8"/>
      <c r="G951" s="8"/>
      <c r="H951" s="8"/>
      <c r="I951" s="8"/>
      <c r="J951" s="10"/>
      <c r="K951" s="10"/>
    </row>
    <row r="952" spans="1:11">
      <c r="B952" s="8"/>
      <c r="C952" s="8"/>
      <c r="D952" s="8"/>
      <c r="E952" s="8" t="s">
        <v>8</v>
      </c>
      <c r="F952" s="8"/>
      <c r="G952" s="8" t="s">
        <v>9</v>
      </c>
      <c r="H952" s="8" t="s">
        <v>10</v>
      </c>
      <c r="I952" s="8" t="s">
        <v>11</v>
      </c>
      <c r="J952" s="10"/>
      <c r="K952" s="10"/>
    </row>
    <row r="953" spans="1:11" ht="58.5" customHeight="1">
      <c r="B953" s="8"/>
      <c r="C953" s="8"/>
      <c r="D953" s="8"/>
      <c r="E953" s="11" t="s">
        <v>12</v>
      </c>
      <c r="F953" s="11" t="s">
        <v>13</v>
      </c>
      <c r="G953" s="8"/>
      <c r="H953" s="8"/>
      <c r="I953" s="8"/>
      <c r="J953" s="10"/>
      <c r="K953" s="10"/>
    </row>
    <row r="954" spans="1:11">
      <c r="B954" s="13">
        <v>1</v>
      </c>
      <c r="C954" s="14">
        <v>2</v>
      </c>
      <c r="D954" s="14"/>
      <c r="E954" s="13">
        <v>3</v>
      </c>
      <c r="F954" s="13">
        <v>4</v>
      </c>
      <c r="G954" s="13">
        <v>5</v>
      </c>
      <c r="H954" s="13">
        <v>6</v>
      </c>
      <c r="I954" s="13">
        <v>7</v>
      </c>
      <c r="J954" s="13">
        <v>20</v>
      </c>
      <c r="K954" s="13">
        <v>21</v>
      </c>
    </row>
    <row r="955" spans="1:11" ht="22.5">
      <c r="B955" s="17" t="s">
        <v>1988</v>
      </c>
      <c r="C955" s="17" t="s">
        <v>1989</v>
      </c>
      <c r="D955" s="32" t="s">
        <v>1990</v>
      </c>
      <c r="E955" s="55">
        <v>0</v>
      </c>
      <c r="F955" s="55">
        <v>5.2</v>
      </c>
      <c r="G955" s="185">
        <f>F955-E955</f>
        <v>5.2</v>
      </c>
      <c r="H955" s="57"/>
      <c r="I955" s="57" t="s">
        <v>17</v>
      </c>
      <c r="J955" s="21" t="s">
        <v>18</v>
      </c>
      <c r="K955" s="21" t="s">
        <v>18</v>
      </c>
    </row>
    <row r="956" spans="1:11" ht="22.5">
      <c r="B956" s="17" t="s">
        <v>1991</v>
      </c>
      <c r="C956" s="17" t="s">
        <v>1992</v>
      </c>
      <c r="D956" s="32" t="s">
        <v>1993</v>
      </c>
      <c r="E956" s="19">
        <v>0.5</v>
      </c>
      <c r="F956" s="55">
        <v>2.76</v>
      </c>
      <c r="G956" s="85">
        <f t="shared" ref="G956:G975" si="40">F956-E956</f>
        <v>2.2599999999999998</v>
      </c>
      <c r="H956" s="16"/>
      <c r="I956" s="16" t="s">
        <v>17</v>
      </c>
      <c r="J956" s="21" t="s">
        <v>22</v>
      </c>
      <c r="K956" s="21" t="s">
        <v>22</v>
      </c>
    </row>
    <row r="957" spans="1:11" ht="22.5">
      <c r="B957" s="17" t="s">
        <v>1994</v>
      </c>
      <c r="C957" s="17" t="s">
        <v>1995</v>
      </c>
      <c r="D957" s="32" t="s">
        <v>1996</v>
      </c>
      <c r="E957" s="19">
        <v>0</v>
      </c>
      <c r="F957" s="55">
        <v>4.45</v>
      </c>
      <c r="G957" s="85">
        <f t="shared" si="40"/>
        <v>4.45</v>
      </c>
      <c r="H957" s="16"/>
      <c r="I957" s="16" t="s">
        <v>17</v>
      </c>
      <c r="J957" s="21" t="s">
        <v>18</v>
      </c>
      <c r="K957" s="21" t="s">
        <v>18</v>
      </c>
    </row>
    <row r="958" spans="1:11" ht="22.5">
      <c r="B958" s="17" t="s">
        <v>1997</v>
      </c>
      <c r="C958" s="17" t="s">
        <v>1998</v>
      </c>
      <c r="D958" s="32" t="s">
        <v>1999</v>
      </c>
      <c r="E958" s="19">
        <v>0</v>
      </c>
      <c r="F958" s="55">
        <v>4.84</v>
      </c>
      <c r="G958" s="85">
        <f t="shared" si="40"/>
        <v>4.84</v>
      </c>
      <c r="H958" s="16"/>
      <c r="I958" s="16" t="s">
        <v>17</v>
      </c>
      <c r="J958" s="21" t="s">
        <v>18</v>
      </c>
      <c r="K958" s="21" t="s">
        <v>18</v>
      </c>
    </row>
    <row r="959" spans="1:11" ht="22.5">
      <c r="B959" s="17" t="s">
        <v>2000</v>
      </c>
      <c r="C959" s="17" t="s">
        <v>2001</v>
      </c>
      <c r="D959" s="32" t="s">
        <v>2002</v>
      </c>
      <c r="E959" s="19">
        <v>0</v>
      </c>
      <c r="F959" s="55">
        <v>1.4</v>
      </c>
      <c r="G959" s="85">
        <f t="shared" si="40"/>
        <v>1.4</v>
      </c>
      <c r="H959" s="16"/>
      <c r="I959" s="16" t="s">
        <v>17</v>
      </c>
      <c r="J959" s="21" t="s">
        <v>18</v>
      </c>
      <c r="K959" s="21" t="s">
        <v>18</v>
      </c>
    </row>
    <row r="960" spans="1:11" ht="22.5">
      <c r="B960" s="17" t="s">
        <v>2003</v>
      </c>
      <c r="C960" s="17" t="s">
        <v>2004</v>
      </c>
      <c r="D960" s="32" t="s">
        <v>2005</v>
      </c>
      <c r="E960" s="19">
        <v>0</v>
      </c>
      <c r="F960" s="55">
        <v>1.2</v>
      </c>
      <c r="G960" s="85">
        <f t="shared" si="40"/>
        <v>1.2</v>
      </c>
      <c r="H960" s="16"/>
      <c r="I960" s="16" t="s">
        <v>17</v>
      </c>
      <c r="J960" s="21" t="s">
        <v>18</v>
      </c>
      <c r="K960" s="21" t="s">
        <v>18</v>
      </c>
    </row>
    <row r="961" spans="2:11" ht="22.5">
      <c r="B961" s="17" t="s">
        <v>2006</v>
      </c>
      <c r="C961" s="17" t="s">
        <v>2007</v>
      </c>
      <c r="D961" s="32" t="s">
        <v>2008</v>
      </c>
      <c r="E961" s="19">
        <v>0</v>
      </c>
      <c r="F961" s="55">
        <v>1.88</v>
      </c>
      <c r="G961" s="85">
        <f t="shared" si="40"/>
        <v>1.88</v>
      </c>
      <c r="H961" s="16"/>
      <c r="I961" s="16" t="s">
        <v>17</v>
      </c>
      <c r="J961" s="21" t="s">
        <v>22</v>
      </c>
      <c r="K961" s="21" t="s">
        <v>22</v>
      </c>
    </row>
    <row r="962" spans="2:11" ht="22.5">
      <c r="B962" s="17" t="s">
        <v>2009</v>
      </c>
      <c r="C962" s="17" t="s">
        <v>2010</v>
      </c>
      <c r="D962" s="32" t="s">
        <v>2011</v>
      </c>
      <c r="E962" s="19">
        <v>0</v>
      </c>
      <c r="F962" s="55">
        <v>3.52</v>
      </c>
      <c r="G962" s="85">
        <f t="shared" si="40"/>
        <v>3.52</v>
      </c>
      <c r="H962" s="16"/>
      <c r="I962" s="16" t="s">
        <v>17</v>
      </c>
      <c r="J962" s="21" t="s">
        <v>18</v>
      </c>
      <c r="K962" s="21" t="s">
        <v>18</v>
      </c>
    </row>
    <row r="963" spans="2:11" ht="22.5">
      <c r="B963" s="17" t="s">
        <v>2012</v>
      </c>
      <c r="C963" s="17" t="s">
        <v>2013</v>
      </c>
      <c r="D963" s="32" t="s">
        <v>2014</v>
      </c>
      <c r="E963" s="19">
        <v>0</v>
      </c>
      <c r="F963" s="55">
        <v>2.38</v>
      </c>
      <c r="G963" s="85">
        <f t="shared" si="40"/>
        <v>2.38</v>
      </c>
      <c r="H963" s="16"/>
      <c r="I963" s="16" t="s">
        <v>17</v>
      </c>
      <c r="J963" s="21" t="s">
        <v>22</v>
      </c>
      <c r="K963" s="21" t="s">
        <v>22</v>
      </c>
    </row>
    <row r="964" spans="2:11" ht="22.5">
      <c r="B964" s="17" t="s">
        <v>2015</v>
      </c>
      <c r="C964" s="17" t="s">
        <v>2016</v>
      </c>
      <c r="D964" s="32" t="s">
        <v>2017</v>
      </c>
      <c r="E964" s="19">
        <v>0</v>
      </c>
      <c r="F964" s="55">
        <v>3.28</v>
      </c>
      <c r="G964" s="85">
        <f t="shared" si="40"/>
        <v>3.28</v>
      </c>
      <c r="H964" s="16"/>
      <c r="I964" s="16" t="s">
        <v>17</v>
      </c>
      <c r="J964" s="21" t="s">
        <v>18</v>
      </c>
      <c r="K964" s="21" t="s">
        <v>18</v>
      </c>
    </row>
    <row r="965" spans="2:11" ht="22.5">
      <c r="B965" s="17" t="s">
        <v>2018</v>
      </c>
      <c r="C965" s="17" t="s">
        <v>2019</v>
      </c>
      <c r="D965" s="32" t="s">
        <v>2020</v>
      </c>
      <c r="E965" s="19">
        <v>0</v>
      </c>
      <c r="F965" s="55">
        <v>4.25</v>
      </c>
      <c r="G965" s="85">
        <f t="shared" si="40"/>
        <v>4.25</v>
      </c>
      <c r="H965" s="16"/>
      <c r="I965" s="16" t="s">
        <v>17</v>
      </c>
      <c r="J965" s="21" t="s">
        <v>22</v>
      </c>
      <c r="K965" s="21" t="s">
        <v>22</v>
      </c>
    </row>
    <row r="966" spans="2:11" ht="22.5">
      <c r="B966" s="17" t="s">
        <v>2021</v>
      </c>
      <c r="C966" s="17" t="s">
        <v>2022</v>
      </c>
      <c r="D966" s="32" t="s">
        <v>2023</v>
      </c>
      <c r="E966" s="19">
        <v>0</v>
      </c>
      <c r="F966" s="55">
        <v>7.23</v>
      </c>
      <c r="G966" s="85">
        <f t="shared" si="40"/>
        <v>7.23</v>
      </c>
      <c r="H966" s="16"/>
      <c r="I966" s="16" t="s">
        <v>17</v>
      </c>
      <c r="J966" s="21" t="s">
        <v>22</v>
      </c>
      <c r="K966" s="21" t="s">
        <v>22</v>
      </c>
    </row>
    <row r="967" spans="2:11" ht="22.5">
      <c r="B967" s="17" t="s">
        <v>2024</v>
      </c>
      <c r="C967" s="17" t="s">
        <v>2025</v>
      </c>
      <c r="D967" s="32" t="s">
        <v>2026</v>
      </c>
      <c r="E967" s="19">
        <v>0</v>
      </c>
      <c r="F967" s="55">
        <v>3.14</v>
      </c>
      <c r="G967" s="85">
        <f t="shared" si="40"/>
        <v>3.14</v>
      </c>
      <c r="H967" s="16"/>
      <c r="I967" s="16" t="s">
        <v>17</v>
      </c>
      <c r="J967" s="21" t="s">
        <v>18</v>
      </c>
      <c r="K967" s="21" t="s">
        <v>18</v>
      </c>
    </row>
    <row r="968" spans="2:11" ht="22.5">
      <c r="B968" s="17" t="s">
        <v>2027</v>
      </c>
      <c r="C968" s="17" t="s">
        <v>2028</v>
      </c>
      <c r="D968" s="32" t="s">
        <v>2029</v>
      </c>
      <c r="E968" s="19">
        <v>0</v>
      </c>
      <c r="F968" s="55">
        <v>11.51</v>
      </c>
      <c r="G968" s="85">
        <f t="shared" si="40"/>
        <v>11.51</v>
      </c>
      <c r="H968" s="16"/>
      <c r="I968" s="16" t="s">
        <v>17</v>
      </c>
      <c r="J968" s="21" t="s">
        <v>22</v>
      </c>
      <c r="K968" s="21" t="s">
        <v>22</v>
      </c>
    </row>
    <row r="969" spans="2:11" ht="22.5">
      <c r="B969" s="25" t="s">
        <v>2030</v>
      </c>
      <c r="C969" s="31" t="s">
        <v>2031</v>
      </c>
      <c r="D969" s="32" t="s">
        <v>2032</v>
      </c>
      <c r="E969" s="24">
        <v>0</v>
      </c>
      <c r="F969" s="24">
        <v>3.34</v>
      </c>
      <c r="G969" s="86">
        <f t="shared" si="40"/>
        <v>3.34</v>
      </c>
      <c r="H969" s="11"/>
      <c r="I969" s="11" t="s">
        <v>17</v>
      </c>
      <c r="J969" s="21" t="s">
        <v>22</v>
      </c>
      <c r="K969" s="21" t="s">
        <v>22</v>
      </c>
    </row>
    <row r="970" spans="2:11" ht="22.5">
      <c r="B970" s="17" t="s">
        <v>2033</v>
      </c>
      <c r="C970" s="17" t="s">
        <v>2034</v>
      </c>
      <c r="D970" s="32" t="s">
        <v>2035</v>
      </c>
      <c r="E970" s="55">
        <v>0</v>
      </c>
      <c r="F970" s="55">
        <v>0.32</v>
      </c>
      <c r="G970" s="55">
        <f t="shared" si="40"/>
        <v>0.32</v>
      </c>
      <c r="H970" s="57"/>
      <c r="I970" s="57" t="s">
        <v>17</v>
      </c>
      <c r="J970" s="21" t="s">
        <v>18</v>
      </c>
      <c r="K970" s="21" t="s">
        <v>18</v>
      </c>
    </row>
    <row r="971" spans="2:11" ht="22.5">
      <c r="B971" s="17" t="s">
        <v>2036</v>
      </c>
      <c r="C971" s="17" t="s">
        <v>2037</v>
      </c>
      <c r="D971" s="32" t="s">
        <v>2038</v>
      </c>
      <c r="E971" s="19">
        <v>0</v>
      </c>
      <c r="F971" s="55">
        <v>1.1499999999999999</v>
      </c>
      <c r="G971" s="19">
        <f t="shared" si="40"/>
        <v>1.1499999999999999</v>
      </c>
      <c r="H971" s="16"/>
      <c r="I971" s="16" t="s">
        <v>17</v>
      </c>
      <c r="J971" s="21" t="s">
        <v>18</v>
      </c>
      <c r="K971" s="21" t="s">
        <v>18</v>
      </c>
    </row>
    <row r="972" spans="2:11" ht="22.5">
      <c r="B972" s="17" t="s">
        <v>2039</v>
      </c>
      <c r="C972" s="17" t="s">
        <v>2040</v>
      </c>
      <c r="D972" s="32" t="s">
        <v>2041</v>
      </c>
      <c r="E972" s="19">
        <v>0</v>
      </c>
      <c r="F972" s="55">
        <v>1.84</v>
      </c>
      <c r="G972" s="19">
        <f t="shared" si="40"/>
        <v>1.84</v>
      </c>
      <c r="H972" s="16"/>
      <c r="I972" s="16" t="s">
        <v>17</v>
      </c>
      <c r="J972" s="21" t="s">
        <v>18</v>
      </c>
      <c r="K972" s="21" t="s">
        <v>18</v>
      </c>
    </row>
    <row r="973" spans="2:11" ht="22.5">
      <c r="B973" s="17" t="s">
        <v>2042</v>
      </c>
      <c r="C973" s="31" t="s">
        <v>2043</v>
      </c>
      <c r="D973" s="32" t="s">
        <v>2044</v>
      </c>
      <c r="E973" s="24">
        <v>0.3</v>
      </c>
      <c r="F973" s="24">
        <v>1.1299999999999999</v>
      </c>
      <c r="G973" s="86">
        <f t="shared" si="40"/>
        <v>0.82999999999999985</v>
      </c>
      <c r="H973" s="11"/>
      <c r="I973" s="11" t="s">
        <v>17</v>
      </c>
      <c r="J973" s="21" t="s">
        <v>18</v>
      </c>
      <c r="K973" s="21" t="s">
        <v>18</v>
      </c>
    </row>
    <row r="974" spans="2:11" ht="22.5">
      <c r="B974" s="25" t="s">
        <v>2045</v>
      </c>
      <c r="C974" s="17" t="s">
        <v>2046</v>
      </c>
      <c r="D974" s="18" t="s">
        <v>2047</v>
      </c>
      <c r="E974" s="24">
        <v>0</v>
      </c>
      <c r="F974" s="24">
        <v>0.93</v>
      </c>
      <c r="G974" s="86">
        <f t="shared" si="40"/>
        <v>0.93</v>
      </c>
      <c r="H974" s="11"/>
      <c r="I974" s="11" t="s">
        <v>17</v>
      </c>
      <c r="J974" s="21" t="s">
        <v>18</v>
      </c>
      <c r="K974" s="21" t="s">
        <v>18</v>
      </c>
    </row>
    <row r="975" spans="2:11">
      <c r="B975" s="195" t="s">
        <v>2048</v>
      </c>
      <c r="C975" s="17"/>
      <c r="D975" s="196" t="s">
        <v>2049</v>
      </c>
      <c r="E975" s="197">
        <v>0</v>
      </c>
      <c r="F975" s="197">
        <v>0.04</v>
      </c>
      <c r="G975" s="197">
        <f t="shared" si="40"/>
        <v>0.04</v>
      </c>
      <c r="H975" s="198">
        <v>160</v>
      </c>
      <c r="I975" s="199" t="s">
        <v>29</v>
      </c>
      <c r="J975" s="21" t="s">
        <v>18</v>
      </c>
      <c r="K975" s="21" t="s">
        <v>18</v>
      </c>
    </row>
    <row r="976" spans="2:11" ht="22.5">
      <c r="B976" s="113"/>
      <c r="C976" s="51"/>
      <c r="D976" s="200"/>
      <c r="E976" s="197">
        <v>0.04</v>
      </c>
      <c r="F976" s="197">
        <v>0.22</v>
      </c>
      <c r="G976" s="197">
        <f>F976-E976</f>
        <v>0.18</v>
      </c>
      <c r="H976" s="198">
        <v>720</v>
      </c>
      <c r="I976" s="199" t="s">
        <v>17</v>
      </c>
      <c r="J976" s="21" t="s">
        <v>18</v>
      </c>
      <c r="K976" s="21" t="s">
        <v>18</v>
      </c>
    </row>
    <row r="977" spans="1:11">
      <c r="B977" s="201" t="s">
        <v>2050</v>
      </c>
      <c r="C977" s="31"/>
      <c r="D977" s="202" t="s">
        <v>2051</v>
      </c>
      <c r="E977" s="203">
        <v>0</v>
      </c>
      <c r="F977" s="197">
        <v>0.13900000000000001</v>
      </c>
      <c r="G977" s="197">
        <f t="shared" ref="G977:G983" si="41">F977-E977</f>
        <v>0.13900000000000001</v>
      </c>
      <c r="H977" s="198">
        <v>544</v>
      </c>
      <c r="I977" s="199" t="s">
        <v>29</v>
      </c>
      <c r="J977" s="21" t="s">
        <v>18</v>
      </c>
      <c r="K977" s="21" t="s">
        <v>18</v>
      </c>
    </row>
    <row r="978" spans="1:11">
      <c r="B978" s="201" t="s">
        <v>2052</v>
      </c>
      <c r="C978" s="31"/>
      <c r="D978" s="202" t="s">
        <v>2053</v>
      </c>
      <c r="E978" s="203">
        <v>0</v>
      </c>
      <c r="F978" s="197">
        <v>0.29399999999999998</v>
      </c>
      <c r="G978" s="197">
        <f t="shared" si="41"/>
        <v>0.29399999999999998</v>
      </c>
      <c r="H978" s="198">
        <v>1176</v>
      </c>
      <c r="I978" s="199" t="s">
        <v>29</v>
      </c>
      <c r="J978" s="21" t="s">
        <v>18</v>
      </c>
      <c r="K978" s="21" t="s">
        <v>18</v>
      </c>
    </row>
    <row r="979" spans="1:11">
      <c r="B979" s="201" t="s">
        <v>2054</v>
      </c>
      <c r="C979" s="31"/>
      <c r="D979" s="202" t="s">
        <v>1125</v>
      </c>
      <c r="E979" s="203">
        <v>0</v>
      </c>
      <c r="F979" s="197">
        <v>0.14299999999999999</v>
      </c>
      <c r="G979" s="197">
        <f t="shared" si="41"/>
        <v>0.14299999999999999</v>
      </c>
      <c r="H979" s="198">
        <v>572</v>
      </c>
      <c r="I979" s="199" t="s">
        <v>29</v>
      </c>
      <c r="J979" s="21" t="s">
        <v>18</v>
      </c>
      <c r="K979" s="21" t="s">
        <v>18</v>
      </c>
    </row>
    <row r="980" spans="1:11">
      <c r="B980" s="201" t="s">
        <v>2055</v>
      </c>
      <c r="C980" s="31"/>
      <c r="D980" s="202" t="s">
        <v>1127</v>
      </c>
      <c r="E980" s="203">
        <v>0</v>
      </c>
      <c r="F980" s="197">
        <v>8.4000000000000005E-2</v>
      </c>
      <c r="G980" s="197">
        <f t="shared" si="41"/>
        <v>8.4000000000000005E-2</v>
      </c>
      <c r="H980" s="198">
        <v>336</v>
      </c>
      <c r="I980" s="199" t="s">
        <v>29</v>
      </c>
      <c r="J980" s="21" t="s">
        <v>18</v>
      </c>
      <c r="K980" s="21" t="s">
        <v>18</v>
      </c>
    </row>
    <row r="981" spans="1:11">
      <c r="B981" s="195" t="s">
        <v>2056</v>
      </c>
      <c r="C981" s="17"/>
      <c r="D981" s="196" t="s">
        <v>2057</v>
      </c>
      <c r="E981" s="203">
        <v>0</v>
      </c>
      <c r="F981" s="197">
        <v>0.11600000000000001</v>
      </c>
      <c r="G981" s="197">
        <f t="shared" si="41"/>
        <v>0.11600000000000001</v>
      </c>
      <c r="H981" s="198">
        <v>464</v>
      </c>
      <c r="I981" s="199" t="s">
        <v>29</v>
      </c>
      <c r="J981" s="21" t="s">
        <v>18</v>
      </c>
      <c r="K981" s="21" t="s">
        <v>18</v>
      </c>
    </row>
    <row r="982" spans="1:11" ht="22.5">
      <c r="B982" s="113"/>
      <c r="C982" s="51"/>
      <c r="D982" s="200"/>
      <c r="E982" s="204">
        <v>0.11600000000000001</v>
      </c>
      <c r="F982" s="205">
        <v>0.38700000000000001</v>
      </c>
      <c r="G982" s="206">
        <f t="shared" si="41"/>
        <v>0.27100000000000002</v>
      </c>
      <c r="H982" s="207">
        <v>1084</v>
      </c>
      <c r="I982" s="208" t="s">
        <v>17</v>
      </c>
      <c r="J982" s="21" t="s">
        <v>18</v>
      </c>
      <c r="K982" s="21" t="s">
        <v>18</v>
      </c>
    </row>
    <row r="983" spans="1:11" ht="22.5">
      <c r="B983" s="201" t="s">
        <v>2058</v>
      </c>
      <c r="C983" s="31"/>
      <c r="D983" s="202" t="s">
        <v>2059</v>
      </c>
      <c r="E983" s="203">
        <v>0</v>
      </c>
      <c r="F983" s="197">
        <v>0.192</v>
      </c>
      <c r="G983" s="197">
        <f t="shared" si="41"/>
        <v>0.192</v>
      </c>
      <c r="H983" s="198">
        <v>768</v>
      </c>
      <c r="I983" s="199" t="s">
        <v>17</v>
      </c>
      <c r="J983" s="209" t="s">
        <v>18</v>
      </c>
      <c r="K983" s="209" t="s">
        <v>18</v>
      </c>
    </row>
    <row r="984" spans="1:11">
      <c r="J984" s="210"/>
      <c r="K984" s="210"/>
    </row>
    <row r="985" spans="1:11">
      <c r="A985" s="77"/>
      <c r="B985" s="78" t="s">
        <v>2060</v>
      </c>
      <c r="C985" s="79"/>
      <c r="D985" s="79"/>
      <c r="E985" s="79"/>
      <c r="F985" s="79"/>
      <c r="G985" s="80">
        <f>SUM(G955:G983)</f>
        <v>66.409000000000006</v>
      </c>
    </row>
    <row r="986" spans="1:11">
      <c r="A986" s="81"/>
      <c r="B986" s="82" t="s">
        <v>131</v>
      </c>
      <c r="C986" s="79"/>
      <c r="D986" s="79"/>
      <c r="E986" s="79"/>
      <c r="F986" s="79"/>
      <c r="G986" s="83">
        <f>SUMIF(I955:I983,"melnais",G955:G983)</f>
        <v>0.81599999999999995</v>
      </c>
    </row>
    <row r="987" spans="1:11">
      <c r="A987" s="81"/>
      <c r="B987" s="82" t="s">
        <v>132</v>
      </c>
      <c r="C987" s="79"/>
      <c r="D987" s="79"/>
      <c r="E987" s="79"/>
      <c r="F987" s="79"/>
      <c r="G987" s="83">
        <f>SUMIF(I955:I983,"grants (šķembas)",G955:G983)</f>
        <v>65.593000000000004</v>
      </c>
    </row>
    <row r="988" spans="1:11">
      <c r="A988" s="81"/>
      <c r="B988" s="82" t="s">
        <v>133</v>
      </c>
      <c r="C988" s="79"/>
      <c r="D988" s="79"/>
      <c r="E988" s="79"/>
      <c r="F988" s="79"/>
      <c r="G988" s="83">
        <f>SUMIF(I955:I983,"bruģis",G955:G983)</f>
        <v>0</v>
      </c>
    </row>
    <row r="989" spans="1:11">
      <c r="A989" s="81"/>
      <c r="B989" s="82" t="s">
        <v>39</v>
      </c>
      <c r="C989" s="79"/>
      <c r="D989" s="79"/>
      <c r="E989" s="79"/>
      <c r="F989" s="79"/>
      <c r="G989" s="83">
        <f>SUMIF(I955:I983,"bez seguma",G955:G983)</f>
        <v>0</v>
      </c>
    </row>
    <row r="991" spans="1:11">
      <c r="B991" s="4" t="s">
        <v>2061</v>
      </c>
    </row>
    <row r="992" spans="1:11" ht="15" customHeight="1">
      <c r="B992" s="8" t="s">
        <v>2</v>
      </c>
      <c r="C992" s="8" t="s">
        <v>3</v>
      </c>
      <c r="D992" s="8"/>
      <c r="E992" s="84" t="s">
        <v>4</v>
      </c>
      <c r="F992" s="84"/>
      <c r="G992" s="84"/>
      <c r="H992" s="84"/>
      <c r="I992" s="84"/>
      <c r="J992" s="8" t="s">
        <v>5</v>
      </c>
      <c r="K992" s="8" t="s">
        <v>6</v>
      </c>
    </row>
    <row r="993" spans="2:11">
      <c r="B993" s="8"/>
      <c r="C993" s="8"/>
      <c r="D993" s="8"/>
      <c r="E993" s="8" t="s">
        <v>7</v>
      </c>
      <c r="F993" s="8"/>
      <c r="G993" s="8"/>
      <c r="H993" s="8"/>
      <c r="I993" s="8"/>
      <c r="J993" s="10"/>
      <c r="K993" s="10"/>
    </row>
    <row r="994" spans="2:11">
      <c r="B994" s="8"/>
      <c r="C994" s="8"/>
      <c r="D994" s="8"/>
      <c r="E994" s="8" t="s">
        <v>8</v>
      </c>
      <c r="F994" s="8"/>
      <c r="G994" s="8" t="s">
        <v>9</v>
      </c>
      <c r="H994" s="8" t="s">
        <v>10</v>
      </c>
      <c r="I994" s="8" t="s">
        <v>11</v>
      </c>
      <c r="J994" s="10"/>
      <c r="K994" s="10"/>
    </row>
    <row r="995" spans="2:11" ht="58.5" customHeight="1">
      <c r="B995" s="8"/>
      <c r="C995" s="8"/>
      <c r="D995" s="8"/>
      <c r="E995" s="11" t="s">
        <v>12</v>
      </c>
      <c r="F995" s="11" t="s">
        <v>13</v>
      </c>
      <c r="G995" s="8"/>
      <c r="H995" s="8"/>
      <c r="I995" s="8"/>
      <c r="J995" s="10"/>
      <c r="K995" s="10"/>
    </row>
    <row r="996" spans="2:11">
      <c r="B996" s="13">
        <v>1</v>
      </c>
      <c r="C996" s="14">
        <v>2</v>
      </c>
      <c r="D996" s="14"/>
      <c r="E996" s="13">
        <v>3</v>
      </c>
      <c r="F996" s="13">
        <v>4</v>
      </c>
      <c r="G996" s="13">
        <v>5</v>
      </c>
      <c r="H996" s="13">
        <v>6</v>
      </c>
      <c r="I996" s="13">
        <v>7</v>
      </c>
      <c r="J996" s="13">
        <v>20</v>
      </c>
      <c r="K996" s="13">
        <v>21</v>
      </c>
    </row>
    <row r="997" spans="2:11" ht="22.5">
      <c r="B997" s="25" t="s">
        <v>2062</v>
      </c>
      <c r="C997" s="17" t="s">
        <v>2063</v>
      </c>
      <c r="D997" s="18" t="s">
        <v>2064</v>
      </c>
      <c r="E997" s="19">
        <v>0</v>
      </c>
      <c r="F997" s="55">
        <v>2.6</v>
      </c>
      <c r="G997" s="85">
        <f t="shared" ref="G997:G1008" si="42">F997-E997</f>
        <v>2.6</v>
      </c>
      <c r="H997" s="37"/>
      <c r="I997" s="11" t="s">
        <v>17</v>
      </c>
      <c r="J997" s="21" t="s">
        <v>18</v>
      </c>
      <c r="K997" s="21" t="s">
        <v>18</v>
      </c>
    </row>
    <row r="998" spans="2:11" ht="22.5">
      <c r="B998" s="25" t="s">
        <v>2065</v>
      </c>
      <c r="C998" s="17" t="s">
        <v>2066</v>
      </c>
      <c r="D998" s="18" t="s">
        <v>2067</v>
      </c>
      <c r="E998" s="19">
        <v>0</v>
      </c>
      <c r="F998" s="55">
        <v>1.94</v>
      </c>
      <c r="G998" s="85">
        <f t="shared" si="42"/>
        <v>1.94</v>
      </c>
      <c r="H998" s="37"/>
      <c r="I998" s="11" t="s">
        <v>17</v>
      </c>
      <c r="J998" s="21" t="s">
        <v>18</v>
      </c>
      <c r="K998" s="21" t="s">
        <v>18</v>
      </c>
    </row>
    <row r="999" spans="2:11" ht="22.5">
      <c r="B999" s="25" t="s">
        <v>2068</v>
      </c>
      <c r="C999" s="17" t="s">
        <v>2069</v>
      </c>
      <c r="D999" s="18" t="s">
        <v>2070</v>
      </c>
      <c r="E999" s="19">
        <v>0</v>
      </c>
      <c r="F999" s="55">
        <v>2.29</v>
      </c>
      <c r="G999" s="85">
        <f t="shared" si="42"/>
        <v>2.29</v>
      </c>
      <c r="H999" s="37"/>
      <c r="I999" s="11" t="s">
        <v>17</v>
      </c>
      <c r="J999" s="21" t="s">
        <v>18</v>
      </c>
      <c r="K999" s="21" t="s">
        <v>18</v>
      </c>
    </row>
    <row r="1000" spans="2:11" ht="22.5">
      <c r="B1000" s="25" t="s">
        <v>2071</v>
      </c>
      <c r="C1000" s="17" t="s">
        <v>2072</v>
      </c>
      <c r="D1000" s="18" t="s">
        <v>2073</v>
      </c>
      <c r="E1000" s="19">
        <v>0</v>
      </c>
      <c r="F1000" s="55">
        <v>2.17</v>
      </c>
      <c r="G1000" s="85">
        <f t="shared" si="42"/>
        <v>2.17</v>
      </c>
      <c r="H1000" s="37"/>
      <c r="I1000" s="11" t="s">
        <v>17</v>
      </c>
      <c r="J1000" s="21" t="s">
        <v>18</v>
      </c>
      <c r="K1000" s="21" t="s">
        <v>18</v>
      </c>
    </row>
    <row r="1001" spans="2:11" ht="22.5">
      <c r="B1001" s="25" t="s">
        <v>2074</v>
      </c>
      <c r="C1001" s="17" t="s">
        <v>2075</v>
      </c>
      <c r="D1001" s="18" t="s">
        <v>2076</v>
      </c>
      <c r="E1001" s="19">
        <v>0</v>
      </c>
      <c r="F1001" s="55">
        <v>1.42</v>
      </c>
      <c r="G1001" s="85">
        <f t="shared" si="42"/>
        <v>1.42</v>
      </c>
      <c r="H1001" s="37"/>
      <c r="I1001" s="11" t="s">
        <v>17</v>
      </c>
      <c r="J1001" s="21" t="s">
        <v>18</v>
      </c>
      <c r="K1001" s="21" t="s">
        <v>18</v>
      </c>
    </row>
    <row r="1002" spans="2:11" ht="22.5">
      <c r="B1002" s="7" t="s">
        <v>2077</v>
      </c>
      <c r="C1002" s="88" t="s">
        <v>2078</v>
      </c>
      <c r="D1002" s="158" t="s">
        <v>2079</v>
      </c>
      <c r="E1002" s="55">
        <v>0.38400000000000001</v>
      </c>
      <c r="F1002" s="55">
        <v>2.3439999999999999</v>
      </c>
      <c r="G1002" s="185">
        <f>F1002-E1002</f>
        <v>1.96</v>
      </c>
      <c r="H1002" s="37"/>
      <c r="I1002" s="11" t="s">
        <v>17</v>
      </c>
      <c r="J1002" s="21" t="s">
        <v>22</v>
      </c>
      <c r="K1002" s="21" t="s">
        <v>22</v>
      </c>
    </row>
    <row r="1003" spans="2:11" ht="22.5">
      <c r="B1003" s="47"/>
      <c r="C1003" s="94"/>
      <c r="D1003" s="159"/>
      <c r="E1003" s="74">
        <v>4.3499999999999996</v>
      </c>
      <c r="F1003" s="43">
        <v>5.41</v>
      </c>
      <c r="G1003" s="186">
        <f>F1003-E1003</f>
        <v>1.0600000000000005</v>
      </c>
      <c r="H1003" s="37"/>
      <c r="I1003" s="11" t="s">
        <v>17</v>
      </c>
      <c r="J1003" s="21" t="s">
        <v>22</v>
      </c>
      <c r="K1003" s="21" t="s">
        <v>22</v>
      </c>
    </row>
    <row r="1004" spans="2:11" ht="22.5">
      <c r="B1004" s="25" t="s">
        <v>2080</v>
      </c>
      <c r="C1004" s="17" t="s">
        <v>2081</v>
      </c>
      <c r="D1004" s="18" t="s">
        <v>2082</v>
      </c>
      <c r="E1004" s="19">
        <v>0</v>
      </c>
      <c r="F1004" s="55">
        <v>4.97</v>
      </c>
      <c r="G1004" s="85">
        <f t="shared" si="42"/>
        <v>4.97</v>
      </c>
      <c r="H1004" s="37"/>
      <c r="I1004" s="11" t="s">
        <v>17</v>
      </c>
      <c r="J1004" s="21" t="s">
        <v>22</v>
      </c>
      <c r="K1004" s="21" t="s">
        <v>22</v>
      </c>
    </row>
    <row r="1005" spans="2:11" ht="22.5">
      <c r="B1005" s="25" t="s">
        <v>2083</v>
      </c>
      <c r="C1005" s="17" t="s">
        <v>2084</v>
      </c>
      <c r="D1005" s="18" t="s">
        <v>2085</v>
      </c>
      <c r="E1005" s="19">
        <v>0</v>
      </c>
      <c r="F1005" s="55">
        <v>2.85</v>
      </c>
      <c r="G1005" s="85">
        <f t="shared" si="42"/>
        <v>2.85</v>
      </c>
      <c r="H1005" s="37"/>
      <c r="I1005" s="11" t="s">
        <v>17</v>
      </c>
      <c r="J1005" s="21" t="s">
        <v>18</v>
      </c>
      <c r="K1005" s="21" t="s">
        <v>18</v>
      </c>
    </row>
    <row r="1006" spans="2:11" ht="22.5">
      <c r="B1006" s="25" t="s">
        <v>2086</v>
      </c>
      <c r="C1006" s="17" t="s">
        <v>2087</v>
      </c>
      <c r="D1006" s="18" t="s">
        <v>2088</v>
      </c>
      <c r="E1006" s="19">
        <v>0</v>
      </c>
      <c r="F1006" s="55">
        <v>0.48</v>
      </c>
      <c r="G1006" s="85">
        <f t="shared" si="42"/>
        <v>0.48</v>
      </c>
      <c r="H1006" s="37"/>
      <c r="I1006" s="11" t="s">
        <v>17</v>
      </c>
      <c r="J1006" s="21" t="s">
        <v>18</v>
      </c>
      <c r="K1006" s="21" t="s">
        <v>18</v>
      </c>
    </row>
    <row r="1007" spans="2:11" ht="22.5">
      <c r="B1007" s="25" t="s">
        <v>2089</v>
      </c>
      <c r="C1007" s="17" t="s">
        <v>2090</v>
      </c>
      <c r="D1007" s="18" t="s">
        <v>2091</v>
      </c>
      <c r="E1007" s="19">
        <v>0</v>
      </c>
      <c r="F1007" s="55">
        <v>0.44</v>
      </c>
      <c r="G1007" s="85">
        <f t="shared" si="42"/>
        <v>0.44</v>
      </c>
      <c r="H1007" s="37"/>
      <c r="I1007" s="11" t="s">
        <v>17</v>
      </c>
      <c r="J1007" s="21" t="s">
        <v>18</v>
      </c>
      <c r="K1007" s="21" t="s">
        <v>18</v>
      </c>
    </row>
    <row r="1008" spans="2:11" ht="22.5">
      <c r="B1008" s="25" t="s">
        <v>2092</v>
      </c>
      <c r="C1008" s="31" t="s">
        <v>2093</v>
      </c>
      <c r="D1008" s="32" t="s">
        <v>2094</v>
      </c>
      <c r="E1008" s="24">
        <v>0</v>
      </c>
      <c r="F1008" s="24">
        <v>3.04</v>
      </c>
      <c r="G1008" s="86">
        <f t="shared" si="42"/>
        <v>3.04</v>
      </c>
      <c r="H1008" s="37"/>
      <c r="I1008" s="11" t="s">
        <v>17</v>
      </c>
      <c r="J1008" s="21" t="s">
        <v>18</v>
      </c>
      <c r="K1008" s="21" t="s">
        <v>18</v>
      </c>
    </row>
    <row r="1009" spans="2:11">
      <c r="B1009" s="7" t="s">
        <v>2095</v>
      </c>
      <c r="C1009" s="22" t="s">
        <v>2096</v>
      </c>
      <c r="D1009" s="23" t="s">
        <v>2097</v>
      </c>
      <c r="E1009" s="197">
        <v>0</v>
      </c>
      <c r="F1009" s="197">
        <v>0.27</v>
      </c>
      <c r="G1009" s="197">
        <f>F1009-E1009</f>
        <v>0.27</v>
      </c>
      <c r="H1009" s="37"/>
      <c r="I1009" s="11" t="s">
        <v>29</v>
      </c>
      <c r="J1009" s="21" t="s">
        <v>18</v>
      </c>
      <c r="K1009" s="21" t="s">
        <v>18</v>
      </c>
    </row>
    <row r="1010" spans="2:11" ht="22.5">
      <c r="B1010" s="33"/>
      <c r="C1010" s="34"/>
      <c r="D1010" s="35"/>
      <c r="E1010" s="197">
        <v>0.27</v>
      </c>
      <c r="F1010" s="197">
        <v>0.55000000000000004</v>
      </c>
      <c r="G1010" s="197">
        <f>F1010-E1010</f>
        <v>0.28000000000000003</v>
      </c>
      <c r="H1010" s="37"/>
      <c r="I1010" s="11" t="s">
        <v>17</v>
      </c>
      <c r="J1010" s="21" t="s">
        <v>18</v>
      </c>
      <c r="K1010" s="21" t="s">
        <v>18</v>
      </c>
    </row>
    <row r="1011" spans="2:11" ht="22.5">
      <c r="B1011" s="25" t="s">
        <v>2098</v>
      </c>
      <c r="C1011" s="17" t="s">
        <v>2099</v>
      </c>
      <c r="D1011" s="160" t="s">
        <v>2100</v>
      </c>
      <c r="E1011" s="19">
        <v>0</v>
      </c>
      <c r="F1011" s="55">
        <v>0.56000000000000005</v>
      </c>
      <c r="G1011" s="19">
        <f t="shared" ref="G1011:G1022" si="43">F1011-E1011</f>
        <v>0.56000000000000005</v>
      </c>
      <c r="H1011" s="37"/>
      <c r="I1011" s="11" t="s">
        <v>17</v>
      </c>
      <c r="J1011" s="21" t="s">
        <v>18</v>
      </c>
      <c r="K1011" s="21" t="s">
        <v>18</v>
      </c>
    </row>
    <row r="1012" spans="2:11" ht="22.5">
      <c r="B1012" s="25" t="s">
        <v>2101</v>
      </c>
      <c r="C1012" s="17" t="s">
        <v>2102</v>
      </c>
      <c r="D1012" s="160" t="s">
        <v>2103</v>
      </c>
      <c r="E1012" s="19">
        <v>0</v>
      </c>
      <c r="F1012" s="55">
        <v>1.2</v>
      </c>
      <c r="G1012" s="19">
        <f t="shared" si="43"/>
        <v>1.2</v>
      </c>
      <c r="H1012" s="37"/>
      <c r="I1012" s="11" t="s">
        <v>17</v>
      </c>
      <c r="J1012" s="21" t="s">
        <v>18</v>
      </c>
      <c r="K1012" s="21" t="s">
        <v>18</v>
      </c>
    </row>
    <row r="1013" spans="2:11" ht="22.5">
      <c r="B1013" s="25" t="s">
        <v>2104</v>
      </c>
      <c r="C1013" s="17" t="s">
        <v>2105</v>
      </c>
      <c r="D1013" s="160" t="s">
        <v>2106</v>
      </c>
      <c r="E1013" s="19">
        <v>0</v>
      </c>
      <c r="F1013" s="55">
        <v>0.89</v>
      </c>
      <c r="G1013" s="19">
        <f t="shared" si="43"/>
        <v>0.89</v>
      </c>
      <c r="H1013" s="37"/>
      <c r="I1013" s="11" t="s">
        <v>17</v>
      </c>
      <c r="J1013" s="21" t="s">
        <v>18</v>
      </c>
      <c r="K1013" s="21" t="s">
        <v>18</v>
      </c>
    </row>
    <row r="1014" spans="2:11" ht="22.5">
      <c r="B1014" s="25" t="s">
        <v>2107</v>
      </c>
      <c r="C1014" s="17" t="s">
        <v>2108</v>
      </c>
      <c r="D1014" s="160" t="s">
        <v>2109</v>
      </c>
      <c r="E1014" s="19">
        <v>0</v>
      </c>
      <c r="F1014" s="55">
        <v>1.02</v>
      </c>
      <c r="G1014" s="19">
        <f t="shared" si="43"/>
        <v>1.02</v>
      </c>
      <c r="H1014" s="37"/>
      <c r="I1014" s="11" t="s">
        <v>17</v>
      </c>
      <c r="J1014" s="21" t="s">
        <v>18</v>
      </c>
      <c r="K1014" s="21" t="s">
        <v>18</v>
      </c>
    </row>
    <row r="1015" spans="2:11" ht="22.5">
      <c r="B1015" s="25" t="s">
        <v>2110</v>
      </c>
      <c r="C1015" s="17" t="s">
        <v>2111</v>
      </c>
      <c r="D1015" s="160" t="s">
        <v>2112</v>
      </c>
      <c r="E1015" s="19">
        <v>0</v>
      </c>
      <c r="F1015" s="55">
        <v>0.22</v>
      </c>
      <c r="G1015" s="19">
        <f t="shared" si="43"/>
        <v>0.22</v>
      </c>
      <c r="H1015" s="37"/>
      <c r="I1015" s="11" t="s">
        <v>17</v>
      </c>
      <c r="J1015" s="21" t="s">
        <v>18</v>
      </c>
      <c r="K1015" s="21" t="s">
        <v>18</v>
      </c>
    </row>
    <row r="1016" spans="2:11" ht="22.5">
      <c r="B1016" s="25" t="s">
        <v>2113</v>
      </c>
      <c r="C1016" s="17" t="s">
        <v>2114</v>
      </c>
      <c r="D1016" s="160" t="s">
        <v>2115</v>
      </c>
      <c r="E1016" s="19">
        <v>0</v>
      </c>
      <c r="F1016" s="55">
        <v>0.22</v>
      </c>
      <c r="G1016" s="19">
        <f t="shared" si="43"/>
        <v>0.22</v>
      </c>
      <c r="H1016" s="37"/>
      <c r="I1016" s="11" t="s">
        <v>17</v>
      </c>
      <c r="J1016" s="21" t="s">
        <v>18</v>
      </c>
      <c r="K1016" s="21" t="s">
        <v>18</v>
      </c>
    </row>
    <row r="1017" spans="2:11" ht="22.5">
      <c r="B1017" s="25" t="s">
        <v>2116</v>
      </c>
      <c r="C1017" s="31" t="s">
        <v>2117</v>
      </c>
      <c r="D1017" s="164" t="s">
        <v>2118</v>
      </c>
      <c r="E1017" s="24">
        <v>0</v>
      </c>
      <c r="F1017" s="24">
        <v>0.7</v>
      </c>
      <c r="G1017" s="24">
        <f t="shared" si="43"/>
        <v>0.7</v>
      </c>
      <c r="H1017" s="37"/>
      <c r="I1017" s="11" t="s">
        <v>17</v>
      </c>
      <c r="J1017" s="21" t="s">
        <v>18</v>
      </c>
      <c r="K1017" s="21" t="s">
        <v>18</v>
      </c>
    </row>
    <row r="1018" spans="2:11" ht="22.5">
      <c r="B1018" s="25" t="s">
        <v>2119</v>
      </c>
      <c r="C1018" s="17" t="s">
        <v>2120</v>
      </c>
      <c r="D1018" s="160" t="s">
        <v>2121</v>
      </c>
      <c r="E1018" s="19">
        <v>0</v>
      </c>
      <c r="F1018" s="55">
        <v>0.3</v>
      </c>
      <c r="G1018" s="19">
        <f t="shared" si="43"/>
        <v>0.3</v>
      </c>
      <c r="H1018" s="37"/>
      <c r="I1018" s="11" t="s">
        <v>17</v>
      </c>
      <c r="J1018" s="21" t="s">
        <v>18</v>
      </c>
      <c r="K1018" s="21" t="s">
        <v>18</v>
      </c>
    </row>
    <row r="1019" spans="2:11" ht="22.5">
      <c r="B1019" s="25" t="s">
        <v>2122</v>
      </c>
      <c r="C1019" s="17" t="s">
        <v>2123</v>
      </c>
      <c r="D1019" s="160" t="s">
        <v>2124</v>
      </c>
      <c r="E1019" s="19">
        <v>0</v>
      </c>
      <c r="F1019" s="55">
        <v>0.13</v>
      </c>
      <c r="G1019" s="19">
        <f t="shared" si="43"/>
        <v>0.13</v>
      </c>
      <c r="H1019" s="37"/>
      <c r="I1019" s="11" t="s">
        <v>17</v>
      </c>
      <c r="J1019" s="21" t="s">
        <v>18</v>
      </c>
      <c r="K1019" s="21" t="s">
        <v>18</v>
      </c>
    </row>
    <row r="1020" spans="2:11" ht="22.5">
      <c r="B1020" s="25" t="s">
        <v>2125</v>
      </c>
      <c r="C1020" s="17" t="s">
        <v>2126</v>
      </c>
      <c r="D1020" s="160" t="s">
        <v>2127</v>
      </c>
      <c r="E1020" s="19">
        <v>0</v>
      </c>
      <c r="F1020" s="55">
        <v>0.17</v>
      </c>
      <c r="G1020" s="19">
        <f t="shared" si="43"/>
        <v>0.17</v>
      </c>
      <c r="H1020" s="37"/>
      <c r="I1020" s="11" t="s">
        <v>17</v>
      </c>
      <c r="J1020" s="21" t="s">
        <v>18</v>
      </c>
      <c r="K1020" s="21" t="s">
        <v>18</v>
      </c>
    </row>
    <row r="1021" spans="2:11" ht="22.5">
      <c r="B1021" s="25" t="s">
        <v>2128</v>
      </c>
      <c r="C1021" s="17" t="s">
        <v>2129</v>
      </c>
      <c r="D1021" s="160" t="s">
        <v>2130</v>
      </c>
      <c r="E1021" s="19">
        <v>0</v>
      </c>
      <c r="F1021" s="55">
        <v>0.27</v>
      </c>
      <c r="G1021" s="19">
        <f t="shared" si="43"/>
        <v>0.27</v>
      </c>
      <c r="H1021" s="37"/>
      <c r="I1021" s="11" t="s">
        <v>17</v>
      </c>
      <c r="J1021" s="21" t="s">
        <v>18</v>
      </c>
      <c r="K1021" s="21" t="s">
        <v>18</v>
      </c>
    </row>
    <row r="1022" spans="2:11" ht="22.5">
      <c r="B1022" s="25" t="s">
        <v>2131</v>
      </c>
      <c r="C1022" s="17" t="s">
        <v>2132</v>
      </c>
      <c r="D1022" s="160" t="s">
        <v>2133</v>
      </c>
      <c r="E1022" s="19">
        <v>0</v>
      </c>
      <c r="F1022" s="55">
        <v>0.33</v>
      </c>
      <c r="G1022" s="19">
        <f t="shared" si="43"/>
        <v>0.33</v>
      </c>
      <c r="H1022" s="37"/>
      <c r="I1022" s="11" t="s">
        <v>17</v>
      </c>
      <c r="J1022" s="21" t="s">
        <v>18</v>
      </c>
      <c r="K1022" s="21" t="s">
        <v>18</v>
      </c>
    </row>
    <row r="1023" spans="2:11" ht="22.5">
      <c r="B1023" s="25" t="s">
        <v>2134</v>
      </c>
      <c r="C1023" s="17" t="s">
        <v>2135</v>
      </c>
      <c r="D1023" s="160" t="s">
        <v>2136</v>
      </c>
      <c r="E1023" s="19">
        <v>0</v>
      </c>
      <c r="F1023" s="55">
        <v>0.63</v>
      </c>
      <c r="G1023" s="19">
        <f>F1023-E1023</f>
        <v>0.63</v>
      </c>
      <c r="H1023" s="37"/>
      <c r="I1023" s="11" t="s">
        <v>17</v>
      </c>
      <c r="J1023" s="21" t="s">
        <v>18</v>
      </c>
      <c r="K1023" s="21" t="s">
        <v>18</v>
      </c>
    </row>
    <row r="1024" spans="2:11" ht="22.5">
      <c r="B1024" s="25" t="s">
        <v>2137</v>
      </c>
      <c r="C1024" s="17" t="s">
        <v>2138</v>
      </c>
      <c r="D1024" s="160" t="s">
        <v>2139</v>
      </c>
      <c r="E1024" s="19">
        <v>0</v>
      </c>
      <c r="F1024" s="55">
        <v>0.15</v>
      </c>
      <c r="G1024" s="19">
        <f>F1024-E1024</f>
        <v>0.15</v>
      </c>
      <c r="H1024" s="37"/>
      <c r="I1024" s="11" t="s">
        <v>17</v>
      </c>
      <c r="J1024" s="21" t="s">
        <v>18</v>
      </c>
      <c r="K1024" s="21" t="s">
        <v>18</v>
      </c>
    </row>
    <row r="1025" spans="1:11" ht="22.5">
      <c r="B1025" s="25" t="s">
        <v>2140</v>
      </c>
      <c r="C1025" s="31" t="s">
        <v>2141</v>
      </c>
      <c r="D1025" s="164" t="s">
        <v>2142</v>
      </c>
      <c r="E1025" s="24">
        <v>0</v>
      </c>
      <c r="F1025" s="24">
        <v>0.37</v>
      </c>
      <c r="G1025" s="24">
        <f>F1025-E1025</f>
        <v>0.37</v>
      </c>
      <c r="H1025" s="37"/>
      <c r="I1025" s="11" t="s">
        <v>17</v>
      </c>
      <c r="J1025" s="21" t="s">
        <v>18</v>
      </c>
      <c r="K1025" s="21" t="s">
        <v>18</v>
      </c>
    </row>
    <row r="1026" spans="1:11" ht="22.5">
      <c r="B1026" s="25" t="s">
        <v>2143</v>
      </c>
      <c r="C1026" s="31" t="s">
        <v>2144</v>
      </c>
      <c r="D1026" s="160" t="s">
        <v>2145</v>
      </c>
      <c r="E1026" s="24">
        <v>0</v>
      </c>
      <c r="F1026" s="24">
        <v>0.53</v>
      </c>
      <c r="G1026" s="24">
        <f t="shared" ref="G1026:G1032" si="44">F1026-E1026</f>
        <v>0.53</v>
      </c>
      <c r="H1026" s="37"/>
      <c r="I1026" s="11" t="s">
        <v>17</v>
      </c>
      <c r="J1026" s="21" t="s">
        <v>18</v>
      </c>
      <c r="K1026" s="21" t="s">
        <v>18</v>
      </c>
    </row>
    <row r="1027" spans="1:11" ht="22.5">
      <c r="B1027" s="25" t="s">
        <v>2146</v>
      </c>
      <c r="C1027" s="31" t="s">
        <v>2147</v>
      </c>
      <c r="D1027" s="160" t="s">
        <v>2148</v>
      </c>
      <c r="E1027" s="24">
        <v>0</v>
      </c>
      <c r="F1027" s="24">
        <v>1.02</v>
      </c>
      <c r="G1027" s="24">
        <f t="shared" si="44"/>
        <v>1.02</v>
      </c>
      <c r="H1027" s="37"/>
      <c r="I1027" s="11" t="s">
        <v>17</v>
      </c>
      <c r="J1027" s="21" t="s">
        <v>18</v>
      </c>
      <c r="K1027" s="21" t="s">
        <v>18</v>
      </c>
    </row>
    <row r="1028" spans="1:11" ht="22.5">
      <c r="B1028" s="25" t="s">
        <v>2149</v>
      </c>
      <c r="C1028" s="31" t="s">
        <v>2150</v>
      </c>
      <c r="D1028" s="160" t="s">
        <v>2151</v>
      </c>
      <c r="E1028" s="24">
        <v>0</v>
      </c>
      <c r="F1028" s="24">
        <v>0.66</v>
      </c>
      <c r="G1028" s="24">
        <f>F1028-E1028</f>
        <v>0.66</v>
      </c>
      <c r="H1028" s="37"/>
      <c r="I1028" s="11" t="s">
        <v>17</v>
      </c>
      <c r="J1028" s="21" t="s">
        <v>18</v>
      </c>
      <c r="K1028" s="21" t="s">
        <v>18</v>
      </c>
    </row>
    <row r="1029" spans="1:11" ht="22.5">
      <c r="B1029" s="25" t="s">
        <v>2152</v>
      </c>
      <c r="C1029" s="31" t="s">
        <v>2153</v>
      </c>
      <c r="D1029" s="160" t="s">
        <v>2154</v>
      </c>
      <c r="E1029" s="24">
        <v>0</v>
      </c>
      <c r="F1029" s="24">
        <v>0.5</v>
      </c>
      <c r="G1029" s="24">
        <f t="shared" si="44"/>
        <v>0.5</v>
      </c>
      <c r="H1029" s="37"/>
      <c r="I1029" s="11" t="s">
        <v>17</v>
      </c>
      <c r="J1029" s="21" t="s">
        <v>18</v>
      </c>
      <c r="K1029" s="21" t="s">
        <v>18</v>
      </c>
    </row>
    <row r="1030" spans="1:11" ht="22.5">
      <c r="B1030" s="25" t="s">
        <v>2155</v>
      </c>
      <c r="C1030" s="31" t="s">
        <v>2156</v>
      </c>
      <c r="D1030" s="160" t="s">
        <v>2157</v>
      </c>
      <c r="E1030" s="24">
        <v>0</v>
      </c>
      <c r="F1030" s="24">
        <v>0.7</v>
      </c>
      <c r="G1030" s="24">
        <f t="shared" si="44"/>
        <v>0.7</v>
      </c>
      <c r="H1030" s="37"/>
      <c r="I1030" s="11" t="s">
        <v>17</v>
      </c>
      <c r="J1030" s="21" t="s">
        <v>18</v>
      </c>
      <c r="K1030" s="21" t="s">
        <v>18</v>
      </c>
    </row>
    <row r="1031" spans="1:11" ht="22.5">
      <c r="B1031" s="25" t="s">
        <v>2158</v>
      </c>
      <c r="C1031" s="31" t="s">
        <v>2159</v>
      </c>
      <c r="D1031" s="160" t="s">
        <v>2160</v>
      </c>
      <c r="E1031" s="24">
        <v>0</v>
      </c>
      <c r="F1031" s="24">
        <v>0.18</v>
      </c>
      <c r="G1031" s="24">
        <f t="shared" si="44"/>
        <v>0.18</v>
      </c>
      <c r="H1031" s="37"/>
      <c r="I1031" s="11" t="s">
        <v>17</v>
      </c>
      <c r="J1031" s="21" t="s">
        <v>18</v>
      </c>
      <c r="K1031" s="21" t="s">
        <v>18</v>
      </c>
    </row>
    <row r="1032" spans="1:11" ht="22.5">
      <c r="B1032" s="25" t="s">
        <v>2161</v>
      </c>
      <c r="C1032" s="17" t="s">
        <v>2162</v>
      </c>
      <c r="D1032" s="160" t="s">
        <v>2163</v>
      </c>
      <c r="E1032" s="24">
        <v>0</v>
      </c>
      <c r="F1032" s="24">
        <v>0.24</v>
      </c>
      <c r="G1032" s="24">
        <f t="shared" si="44"/>
        <v>0.24</v>
      </c>
      <c r="H1032" s="37"/>
      <c r="I1032" s="11" t="s">
        <v>17</v>
      </c>
      <c r="J1032" s="21" t="s">
        <v>18</v>
      </c>
      <c r="K1032" s="21" t="s">
        <v>18</v>
      </c>
    </row>
    <row r="1033" spans="1:11" ht="22.5">
      <c r="B1033" s="31" t="s">
        <v>2164</v>
      </c>
      <c r="C1033" s="109"/>
      <c r="D1033" s="202" t="s">
        <v>2049</v>
      </c>
      <c r="E1033" s="203">
        <v>0</v>
      </c>
      <c r="F1033" s="197">
        <v>0.21199999999999999</v>
      </c>
      <c r="G1033" s="197">
        <f>F1033-E1033</f>
        <v>0.21199999999999999</v>
      </c>
      <c r="H1033" s="198">
        <v>1272</v>
      </c>
      <c r="I1033" s="199" t="s">
        <v>17</v>
      </c>
      <c r="J1033" s="21" t="s">
        <v>18</v>
      </c>
      <c r="K1033" s="21" t="s">
        <v>18</v>
      </c>
    </row>
    <row r="1034" spans="1:11" ht="22.5">
      <c r="B1034" s="31" t="s">
        <v>2165</v>
      </c>
      <c r="C1034" s="109"/>
      <c r="D1034" s="202" t="s">
        <v>2166</v>
      </c>
      <c r="E1034" s="203">
        <v>0</v>
      </c>
      <c r="F1034" s="197">
        <v>0.125</v>
      </c>
      <c r="G1034" s="197">
        <f>F1034-E1034</f>
        <v>0.125</v>
      </c>
      <c r="H1034" s="198">
        <v>500</v>
      </c>
      <c r="I1034" s="199" t="s">
        <v>17</v>
      </c>
      <c r="J1034" s="21" t="s">
        <v>22</v>
      </c>
      <c r="K1034" s="21" t="s">
        <v>22</v>
      </c>
    </row>
    <row r="1035" spans="1:11" ht="22.5">
      <c r="B1035" s="31" t="s">
        <v>2167</v>
      </c>
      <c r="C1035" s="109"/>
      <c r="D1035" s="202" t="s">
        <v>2168</v>
      </c>
      <c r="E1035" s="203">
        <v>0</v>
      </c>
      <c r="F1035" s="197">
        <v>0.6</v>
      </c>
      <c r="G1035" s="197">
        <f>F1035-E1035</f>
        <v>0.6</v>
      </c>
      <c r="H1035" s="198">
        <v>2400</v>
      </c>
      <c r="I1035" s="199" t="s">
        <v>17</v>
      </c>
      <c r="J1035" s="21" t="s">
        <v>18</v>
      </c>
      <c r="K1035" s="21" t="s">
        <v>18</v>
      </c>
    </row>
    <row r="1036" spans="1:11">
      <c r="B1036" s="31" t="s">
        <v>2169</v>
      </c>
      <c r="C1036" s="145"/>
      <c r="D1036" s="211" t="s">
        <v>2170</v>
      </c>
      <c r="E1036" s="203">
        <v>0</v>
      </c>
      <c r="F1036" s="197">
        <v>0.42699999999999999</v>
      </c>
      <c r="G1036" s="197">
        <f>F1036-E1036</f>
        <v>0.42699999999999999</v>
      </c>
      <c r="H1036" s="198">
        <v>2562</v>
      </c>
      <c r="I1036" s="199" t="s">
        <v>29</v>
      </c>
      <c r="J1036" s="21" t="s">
        <v>22</v>
      </c>
      <c r="K1036" s="21" t="s">
        <v>22</v>
      </c>
    </row>
    <row r="1037" spans="1:11" ht="22.5">
      <c r="B1037" s="31" t="s">
        <v>2171</v>
      </c>
      <c r="C1037" s="109"/>
      <c r="D1037" s="202" t="s">
        <v>923</v>
      </c>
      <c r="E1037" s="203">
        <v>0</v>
      </c>
      <c r="F1037" s="197">
        <v>0.47</v>
      </c>
      <c r="G1037" s="197">
        <f>F1037-E1037</f>
        <v>0.47</v>
      </c>
      <c r="H1037" s="198">
        <v>1880</v>
      </c>
      <c r="I1037" s="199" t="s">
        <v>17</v>
      </c>
      <c r="J1037" s="21" t="s">
        <v>18</v>
      </c>
      <c r="K1037" s="21" t="s">
        <v>18</v>
      </c>
    </row>
    <row r="1039" spans="1:11">
      <c r="A1039" s="77"/>
      <c r="B1039" s="78" t="s">
        <v>2172</v>
      </c>
      <c r="C1039" s="79"/>
      <c r="D1039" s="79"/>
      <c r="E1039" s="79"/>
      <c r="F1039" s="79"/>
      <c r="G1039" s="80">
        <f>SUM(G997:G1037)</f>
        <v>38.594000000000001</v>
      </c>
    </row>
    <row r="1040" spans="1:11">
      <c r="A1040" s="81"/>
      <c r="B1040" s="82" t="s">
        <v>131</v>
      </c>
      <c r="C1040" s="79"/>
      <c r="D1040" s="79"/>
      <c r="E1040" s="79"/>
      <c r="F1040" s="79"/>
      <c r="G1040" s="83">
        <f>SUMIF(I997:I1037,"melnais",G997:G1037)</f>
        <v>0.69700000000000006</v>
      </c>
    </row>
    <row r="1041" spans="1:11">
      <c r="A1041" s="81"/>
      <c r="B1041" s="82" t="s">
        <v>132</v>
      </c>
      <c r="C1041" s="79"/>
      <c r="D1041" s="79"/>
      <c r="E1041" s="79"/>
      <c r="F1041" s="79"/>
      <c r="G1041" s="83">
        <f>SUMIF(I997:I1037,"grants (šķembas)",G997:G1037)</f>
        <v>37.897000000000006</v>
      </c>
    </row>
    <row r="1042" spans="1:11">
      <c r="A1042" s="81"/>
      <c r="B1042" s="82" t="s">
        <v>133</v>
      </c>
      <c r="C1042" s="79"/>
      <c r="D1042" s="79"/>
      <c r="E1042" s="79"/>
      <c r="F1042" s="79"/>
      <c r="G1042" s="83">
        <f>SUMIF(I997:I1037,"bruģis",G997:G1037)</f>
        <v>0</v>
      </c>
    </row>
    <row r="1043" spans="1:11">
      <c r="A1043" s="81"/>
      <c r="B1043" s="82" t="s">
        <v>39</v>
      </c>
      <c r="C1043" s="79"/>
      <c r="D1043" s="79"/>
      <c r="E1043" s="79"/>
      <c r="F1043" s="79"/>
      <c r="G1043" s="83">
        <f>SUMIF(I997:I1037,"bez seguma",G997:G1037)</f>
        <v>0</v>
      </c>
    </row>
    <row r="1045" spans="1:11">
      <c r="B1045" s="4" t="s">
        <v>2173</v>
      </c>
    </row>
    <row r="1046" spans="1:11" ht="15" customHeight="1">
      <c r="B1046" s="8" t="s">
        <v>2</v>
      </c>
      <c r="C1046" s="8" t="s">
        <v>3</v>
      </c>
      <c r="D1046" s="8"/>
      <c r="E1046" s="84" t="s">
        <v>4</v>
      </c>
      <c r="F1046" s="84"/>
      <c r="G1046" s="84"/>
      <c r="H1046" s="84"/>
      <c r="I1046" s="84"/>
      <c r="J1046" s="8" t="s">
        <v>5</v>
      </c>
      <c r="K1046" s="8" t="s">
        <v>6</v>
      </c>
    </row>
    <row r="1047" spans="1:11">
      <c r="B1047" s="8"/>
      <c r="C1047" s="8"/>
      <c r="D1047" s="8"/>
      <c r="E1047" s="8" t="s">
        <v>7</v>
      </c>
      <c r="F1047" s="8"/>
      <c r="G1047" s="8"/>
      <c r="H1047" s="8"/>
      <c r="I1047" s="8"/>
      <c r="J1047" s="10"/>
      <c r="K1047" s="10"/>
    </row>
    <row r="1048" spans="1:11">
      <c r="B1048" s="8"/>
      <c r="C1048" s="8"/>
      <c r="D1048" s="8"/>
      <c r="E1048" s="8" t="s">
        <v>8</v>
      </c>
      <c r="F1048" s="8"/>
      <c r="G1048" s="8" t="s">
        <v>9</v>
      </c>
      <c r="H1048" s="8" t="s">
        <v>10</v>
      </c>
      <c r="I1048" s="8" t="s">
        <v>11</v>
      </c>
      <c r="J1048" s="10"/>
      <c r="K1048" s="10"/>
    </row>
    <row r="1049" spans="1:11" ht="58.5" customHeight="1">
      <c r="B1049" s="8"/>
      <c r="C1049" s="8"/>
      <c r="D1049" s="8"/>
      <c r="E1049" s="11" t="s">
        <v>12</v>
      </c>
      <c r="F1049" s="11" t="s">
        <v>13</v>
      </c>
      <c r="G1049" s="8"/>
      <c r="H1049" s="8"/>
      <c r="I1049" s="8"/>
      <c r="J1049" s="10"/>
      <c r="K1049" s="10"/>
    </row>
    <row r="1050" spans="1:11">
      <c r="B1050" s="13">
        <v>1</v>
      </c>
      <c r="C1050" s="14">
        <v>2</v>
      </c>
      <c r="D1050" s="14"/>
      <c r="E1050" s="13">
        <v>3</v>
      </c>
      <c r="F1050" s="13">
        <v>4</v>
      </c>
      <c r="G1050" s="13">
        <v>5</v>
      </c>
      <c r="H1050" s="13">
        <v>6</v>
      </c>
      <c r="I1050" s="13">
        <v>7</v>
      </c>
      <c r="J1050" s="13">
        <v>20</v>
      </c>
      <c r="K1050" s="13">
        <v>21</v>
      </c>
    </row>
    <row r="1051" spans="1:11" ht="22.5">
      <c r="B1051" s="16" t="s">
        <v>2174</v>
      </c>
      <c r="C1051" s="17" t="s">
        <v>2175</v>
      </c>
      <c r="D1051" s="18" t="s">
        <v>2176</v>
      </c>
      <c r="E1051" s="19">
        <v>0</v>
      </c>
      <c r="F1051" s="19">
        <v>6.25</v>
      </c>
      <c r="G1051" s="19">
        <f t="shared" ref="G1051:G1069" si="45">F1051-E1051</f>
        <v>6.25</v>
      </c>
      <c r="H1051" s="37"/>
      <c r="I1051" s="11" t="s">
        <v>17</v>
      </c>
      <c r="J1051" s="21" t="s">
        <v>22</v>
      </c>
      <c r="K1051" s="21" t="s">
        <v>22</v>
      </c>
    </row>
    <row r="1052" spans="1:11" ht="22.5">
      <c r="B1052" s="25" t="s">
        <v>2177</v>
      </c>
      <c r="C1052" s="17" t="s">
        <v>2178</v>
      </c>
      <c r="D1052" s="18" t="s">
        <v>2179</v>
      </c>
      <c r="E1052" s="19">
        <v>0</v>
      </c>
      <c r="F1052" s="19">
        <v>1.42</v>
      </c>
      <c r="G1052" s="19">
        <f t="shared" si="45"/>
        <v>1.42</v>
      </c>
      <c r="H1052" s="37"/>
      <c r="I1052" s="11" t="s">
        <v>17</v>
      </c>
      <c r="J1052" s="21" t="s">
        <v>18</v>
      </c>
      <c r="K1052" s="21" t="s">
        <v>18</v>
      </c>
    </row>
    <row r="1053" spans="1:11" ht="22.5">
      <c r="B1053" s="16" t="s">
        <v>2180</v>
      </c>
      <c r="C1053" s="17" t="s">
        <v>2181</v>
      </c>
      <c r="D1053" s="18" t="s">
        <v>2182</v>
      </c>
      <c r="E1053" s="19">
        <v>0</v>
      </c>
      <c r="F1053" s="19">
        <v>5.89</v>
      </c>
      <c r="G1053" s="19">
        <f t="shared" si="45"/>
        <v>5.89</v>
      </c>
      <c r="H1053" s="37"/>
      <c r="I1053" s="11" t="s">
        <v>17</v>
      </c>
      <c r="J1053" s="21" t="s">
        <v>18</v>
      </c>
      <c r="K1053" s="21" t="s">
        <v>18</v>
      </c>
    </row>
    <row r="1054" spans="1:11" ht="22.5">
      <c r="B1054" s="25" t="s">
        <v>2183</v>
      </c>
      <c r="C1054" s="17" t="s">
        <v>2184</v>
      </c>
      <c r="D1054" s="18" t="s">
        <v>2185</v>
      </c>
      <c r="E1054" s="19">
        <v>0</v>
      </c>
      <c r="F1054" s="19">
        <v>2.36</v>
      </c>
      <c r="G1054" s="19">
        <f t="shared" si="45"/>
        <v>2.36</v>
      </c>
      <c r="H1054" s="37"/>
      <c r="I1054" s="11" t="s">
        <v>17</v>
      </c>
      <c r="J1054" s="21" t="s">
        <v>18</v>
      </c>
      <c r="K1054" s="21" t="s">
        <v>18</v>
      </c>
    </row>
    <row r="1055" spans="1:11" ht="22.5">
      <c r="B1055" s="16" t="s">
        <v>2186</v>
      </c>
      <c r="C1055" s="17" t="s">
        <v>2187</v>
      </c>
      <c r="D1055" s="18" t="s">
        <v>2188</v>
      </c>
      <c r="E1055" s="19">
        <v>0</v>
      </c>
      <c r="F1055" s="19">
        <v>2.8</v>
      </c>
      <c r="G1055" s="19">
        <f t="shared" si="45"/>
        <v>2.8</v>
      </c>
      <c r="H1055" s="37"/>
      <c r="I1055" s="11" t="s">
        <v>17</v>
      </c>
      <c r="J1055" s="21" t="s">
        <v>22</v>
      </c>
      <c r="K1055" s="21" t="s">
        <v>22</v>
      </c>
    </row>
    <row r="1056" spans="1:11" ht="22.5">
      <c r="B1056" s="25" t="s">
        <v>2189</v>
      </c>
      <c r="C1056" s="31" t="s">
        <v>2190</v>
      </c>
      <c r="D1056" s="32" t="s">
        <v>2191</v>
      </c>
      <c r="E1056" s="24">
        <v>0</v>
      </c>
      <c r="F1056" s="24">
        <v>2.95</v>
      </c>
      <c r="G1056" s="24">
        <f t="shared" si="45"/>
        <v>2.95</v>
      </c>
      <c r="H1056" s="37"/>
      <c r="I1056" s="11" t="s">
        <v>17</v>
      </c>
      <c r="J1056" s="21" t="s">
        <v>22</v>
      </c>
      <c r="K1056" s="21" t="s">
        <v>22</v>
      </c>
    </row>
    <row r="1057" spans="2:11" ht="22.5">
      <c r="B1057" s="25" t="s">
        <v>2192</v>
      </c>
      <c r="C1057" s="31" t="s">
        <v>2193</v>
      </c>
      <c r="D1057" s="32" t="s">
        <v>2194</v>
      </c>
      <c r="E1057" s="24">
        <v>0</v>
      </c>
      <c r="F1057" s="24">
        <v>1.45</v>
      </c>
      <c r="G1057" s="24">
        <f t="shared" si="45"/>
        <v>1.45</v>
      </c>
      <c r="H1057" s="37"/>
      <c r="I1057" s="11" t="s">
        <v>17</v>
      </c>
      <c r="J1057" s="21" t="s">
        <v>22</v>
      </c>
      <c r="K1057" s="21" t="s">
        <v>22</v>
      </c>
    </row>
    <row r="1058" spans="2:11" ht="22.5">
      <c r="B1058" s="16" t="s">
        <v>2195</v>
      </c>
      <c r="C1058" s="17" t="s">
        <v>2196</v>
      </c>
      <c r="D1058" s="18" t="s">
        <v>2197</v>
      </c>
      <c r="E1058" s="19">
        <v>0</v>
      </c>
      <c r="F1058" s="19">
        <v>4.96</v>
      </c>
      <c r="G1058" s="19">
        <f t="shared" si="45"/>
        <v>4.96</v>
      </c>
      <c r="H1058" s="37"/>
      <c r="I1058" s="11" t="s">
        <v>17</v>
      </c>
      <c r="J1058" s="21" t="s">
        <v>18</v>
      </c>
      <c r="K1058" s="21" t="s">
        <v>18</v>
      </c>
    </row>
    <row r="1059" spans="2:11" ht="22.5">
      <c r="B1059" s="16" t="s">
        <v>2198</v>
      </c>
      <c r="C1059" s="17" t="s">
        <v>2199</v>
      </c>
      <c r="D1059" s="18" t="s">
        <v>2200</v>
      </c>
      <c r="E1059" s="19">
        <v>0</v>
      </c>
      <c r="F1059" s="19">
        <v>6.9</v>
      </c>
      <c r="G1059" s="19">
        <f t="shared" si="45"/>
        <v>6.9</v>
      </c>
      <c r="H1059" s="37"/>
      <c r="I1059" s="11" t="s">
        <v>17</v>
      </c>
      <c r="J1059" s="21" t="s">
        <v>18</v>
      </c>
      <c r="K1059" s="21" t="s">
        <v>18</v>
      </c>
    </row>
    <row r="1060" spans="2:11" ht="22.5">
      <c r="B1060" s="16" t="s">
        <v>2201</v>
      </c>
      <c r="C1060" s="17" t="s">
        <v>2202</v>
      </c>
      <c r="D1060" s="18" t="s">
        <v>2203</v>
      </c>
      <c r="E1060" s="19">
        <v>0</v>
      </c>
      <c r="F1060" s="19">
        <v>1.71</v>
      </c>
      <c r="G1060" s="19">
        <f t="shared" si="45"/>
        <v>1.71</v>
      </c>
      <c r="H1060" s="37"/>
      <c r="I1060" s="11" t="s">
        <v>17</v>
      </c>
      <c r="J1060" s="21" t="s">
        <v>18</v>
      </c>
      <c r="K1060" s="21" t="s">
        <v>18</v>
      </c>
    </row>
    <row r="1061" spans="2:11" ht="22.5">
      <c r="B1061" s="25" t="s">
        <v>2204</v>
      </c>
      <c r="C1061" s="31" t="s">
        <v>2205</v>
      </c>
      <c r="D1061" s="32" t="s">
        <v>2206</v>
      </c>
      <c r="E1061" s="24">
        <v>0</v>
      </c>
      <c r="F1061" s="24">
        <v>1.94</v>
      </c>
      <c r="G1061" s="24">
        <f t="shared" si="45"/>
        <v>1.94</v>
      </c>
      <c r="H1061" s="37"/>
      <c r="I1061" s="11" t="s">
        <v>17</v>
      </c>
      <c r="J1061" s="21" t="s">
        <v>18</v>
      </c>
      <c r="K1061" s="21" t="s">
        <v>18</v>
      </c>
    </row>
    <row r="1062" spans="2:11">
      <c r="B1062" s="25" t="s">
        <v>2207</v>
      </c>
      <c r="C1062" s="31" t="s">
        <v>2208</v>
      </c>
      <c r="D1062" s="32" t="s">
        <v>2209</v>
      </c>
      <c r="E1062" s="24">
        <v>0</v>
      </c>
      <c r="F1062" s="24">
        <v>0.12</v>
      </c>
      <c r="G1062" s="24">
        <f t="shared" si="45"/>
        <v>0.12</v>
      </c>
      <c r="H1062" s="37"/>
      <c r="I1062" s="25" t="s">
        <v>29</v>
      </c>
      <c r="J1062" s="21" t="s">
        <v>18</v>
      </c>
      <c r="K1062" s="21" t="s">
        <v>18</v>
      </c>
    </row>
    <row r="1063" spans="2:11" ht="22.5">
      <c r="B1063" s="16" t="s">
        <v>2210</v>
      </c>
      <c r="C1063" s="17" t="s">
        <v>2211</v>
      </c>
      <c r="D1063" s="18" t="s">
        <v>2212</v>
      </c>
      <c r="E1063" s="19">
        <v>0</v>
      </c>
      <c r="F1063" s="19">
        <v>0.28999999999999998</v>
      </c>
      <c r="G1063" s="19">
        <f t="shared" si="45"/>
        <v>0.28999999999999998</v>
      </c>
      <c r="H1063" s="37"/>
      <c r="I1063" s="11" t="s">
        <v>17</v>
      </c>
      <c r="J1063" s="21" t="s">
        <v>18</v>
      </c>
      <c r="K1063" s="21" t="s">
        <v>18</v>
      </c>
    </row>
    <row r="1064" spans="2:11" ht="22.5">
      <c r="B1064" s="16" t="s">
        <v>2213</v>
      </c>
      <c r="C1064" s="17" t="s">
        <v>2214</v>
      </c>
      <c r="D1064" s="18" t="s">
        <v>2215</v>
      </c>
      <c r="E1064" s="19">
        <v>0</v>
      </c>
      <c r="F1064" s="19">
        <v>2.5499999999999998</v>
      </c>
      <c r="G1064" s="19">
        <f t="shared" si="45"/>
        <v>2.5499999999999998</v>
      </c>
      <c r="H1064" s="37"/>
      <c r="I1064" s="11" t="s">
        <v>17</v>
      </c>
      <c r="J1064" s="21" t="s">
        <v>18</v>
      </c>
      <c r="K1064" s="21" t="s">
        <v>18</v>
      </c>
    </row>
    <row r="1065" spans="2:11" ht="22.5">
      <c r="B1065" s="16" t="s">
        <v>2216</v>
      </c>
      <c r="C1065" s="17" t="s">
        <v>2217</v>
      </c>
      <c r="D1065" s="18" t="s">
        <v>2218</v>
      </c>
      <c r="E1065" s="19">
        <v>0</v>
      </c>
      <c r="F1065" s="19">
        <v>1.1000000000000001</v>
      </c>
      <c r="G1065" s="19">
        <f t="shared" si="45"/>
        <v>1.1000000000000001</v>
      </c>
      <c r="H1065" s="37"/>
      <c r="I1065" s="11" t="s">
        <v>17</v>
      </c>
      <c r="J1065" s="21" t="s">
        <v>18</v>
      </c>
      <c r="K1065" s="21" t="s">
        <v>18</v>
      </c>
    </row>
    <row r="1066" spans="2:11" ht="22.5">
      <c r="B1066" s="25" t="s">
        <v>2219</v>
      </c>
      <c r="C1066" s="31" t="s">
        <v>2220</v>
      </c>
      <c r="D1066" s="32" t="s">
        <v>2221</v>
      </c>
      <c r="E1066" s="24">
        <v>0</v>
      </c>
      <c r="F1066" s="24">
        <v>1.1399999999999999</v>
      </c>
      <c r="G1066" s="24">
        <f t="shared" si="45"/>
        <v>1.1399999999999999</v>
      </c>
      <c r="H1066" s="37"/>
      <c r="I1066" s="11" t="s">
        <v>17</v>
      </c>
      <c r="J1066" s="21" t="s">
        <v>18</v>
      </c>
      <c r="K1066" s="21" t="s">
        <v>18</v>
      </c>
    </row>
    <row r="1067" spans="2:11" ht="22.5">
      <c r="B1067" s="16" t="s">
        <v>2222</v>
      </c>
      <c r="C1067" s="17" t="s">
        <v>2223</v>
      </c>
      <c r="D1067" s="18" t="s">
        <v>2224</v>
      </c>
      <c r="E1067" s="19">
        <v>0</v>
      </c>
      <c r="F1067" s="19">
        <v>3.43</v>
      </c>
      <c r="G1067" s="19">
        <f t="shared" si="45"/>
        <v>3.43</v>
      </c>
      <c r="H1067" s="37"/>
      <c r="I1067" s="11" t="s">
        <v>17</v>
      </c>
      <c r="J1067" s="21" t="s">
        <v>18</v>
      </c>
      <c r="K1067" s="21" t="s">
        <v>18</v>
      </c>
    </row>
    <row r="1068" spans="2:11" ht="22.5">
      <c r="B1068" s="16" t="s">
        <v>2225</v>
      </c>
      <c r="C1068" s="17" t="s">
        <v>2226</v>
      </c>
      <c r="D1068" s="18" t="s">
        <v>2227</v>
      </c>
      <c r="E1068" s="19">
        <v>0</v>
      </c>
      <c r="F1068" s="19">
        <v>2.74</v>
      </c>
      <c r="G1068" s="19">
        <f>F1068-E1068</f>
        <v>2.74</v>
      </c>
      <c r="H1068" s="37"/>
      <c r="I1068" s="11" t="s">
        <v>17</v>
      </c>
      <c r="J1068" s="21" t="s">
        <v>18</v>
      </c>
      <c r="K1068" s="21" t="s">
        <v>18</v>
      </c>
    </row>
    <row r="1069" spans="2:11" ht="22.5">
      <c r="B1069" s="16" t="s">
        <v>2228</v>
      </c>
      <c r="C1069" s="17" t="s">
        <v>2229</v>
      </c>
      <c r="D1069" s="18" t="s">
        <v>2230</v>
      </c>
      <c r="E1069" s="19">
        <v>0</v>
      </c>
      <c r="F1069" s="19">
        <v>2.35</v>
      </c>
      <c r="G1069" s="19">
        <f t="shared" si="45"/>
        <v>2.35</v>
      </c>
      <c r="H1069" s="37"/>
      <c r="I1069" s="11" t="s">
        <v>17</v>
      </c>
      <c r="J1069" s="21" t="s">
        <v>18</v>
      </c>
      <c r="K1069" s="21" t="s">
        <v>18</v>
      </c>
    </row>
    <row r="1070" spans="2:11" ht="22.5">
      <c r="B1070" s="16" t="s">
        <v>2231</v>
      </c>
      <c r="C1070" s="17" t="s">
        <v>2232</v>
      </c>
      <c r="D1070" s="18" t="s">
        <v>2233</v>
      </c>
      <c r="E1070" s="19">
        <v>0</v>
      </c>
      <c r="F1070" s="19">
        <v>1.67</v>
      </c>
      <c r="G1070" s="19">
        <f>F1070-E1070</f>
        <v>1.67</v>
      </c>
      <c r="H1070" s="37"/>
      <c r="I1070" s="11" t="s">
        <v>17</v>
      </c>
      <c r="J1070" s="21" t="s">
        <v>18</v>
      </c>
      <c r="K1070" s="21" t="s">
        <v>18</v>
      </c>
    </row>
    <row r="1071" spans="2:11" ht="22.5">
      <c r="B1071" s="16" t="s">
        <v>2234</v>
      </c>
      <c r="C1071" s="17" t="s">
        <v>2235</v>
      </c>
      <c r="D1071" s="18" t="s">
        <v>2236</v>
      </c>
      <c r="E1071" s="19">
        <v>0</v>
      </c>
      <c r="F1071" s="19">
        <v>1.02</v>
      </c>
      <c r="G1071" s="19">
        <f>F1071-E1071</f>
        <v>1.02</v>
      </c>
      <c r="H1071" s="37"/>
      <c r="I1071" s="11" t="s">
        <v>17</v>
      </c>
      <c r="J1071" s="21" t="s">
        <v>18</v>
      </c>
      <c r="K1071" s="21" t="s">
        <v>18</v>
      </c>
    </row>
    <row r="1072" spans="2:11" ht="22.5">
      <c r="B1072" s="25" t="s">
        <v>2237</v>
      </c>
      <c r="C1072" s="17" t="s">
        <v>2238</v>
      </c>
      <c r="D1072" s="18" t="s">
        <v>2239</v>
      </c>
      <c r="E1072" s="19">
        <v>0</v>
      </c>
      <c r="F1072" s="19">
        <v>0.65</v>
      </c>
      <c r="G1072" s="19">
        <f>F1072-E1072</f>
        <v>0.65</v>
      </c>
      <c r="H1072" s="37"/>
      <c r="I1072" s="11" t="s">
        <v>17</v>
      </c>
      <c r="J1072" s="21" t="s">
        <v>18</v>
      </c>
      <c r="K1072" s="21" t="s">
        <v>18</v>
      </c>
    </row>
    <row r="1073" spans="2:11" ht="22.5">
      <c r="B1073" s="25" t="s">
        <v>2240</v>
      </c>
      <c r="C1073" s="17" t="s">
        <v>2241</v>
      </c>
      <c r="D1073" s="18" t="s">
        <v>2242</v>
      </c>
      <c r="E1073" s="19">
        <v>0</v>
      </c>
      <c r="F1073" s="19">
        <v>0.27</v>
      </c>
      <c r="G1073" s="19">
        <f>F1073-E1073</f>
        <v>0.27</v>
      </c>
      <c r="H1073" s="37"/>
      <c r="I1073" s="11" t="s">
        <v>17</v>
      </c>
      <c r="J1073" s="21" t="s">
        <v>18</v>
      </c>
      <c r="K1073" s="21" t="s">
        <v>18</v>
      </c>
    </row>
    <row r="1074" spans="2:11" ht="22.5">
      <c r="B1074" s="25" t="s">
        <v>2243</v>
      </c>
      <c r="C1074" s="17" t="s">
        <v>2244</v>
      </c>
      <c r="D1074" s="18" t="s">
        <v>2245</v>
      </c>
      <c r="E1074" s="19">
        <v>0</v>
      </c>
      <c r="F1074" s="19">
        <v>0.69</v>
      </c>
      <c r="G1074" s="19">
        <f>F1074-E1074</f>
        <v>0.69</v>
      </c>
      <c r="H1074" s="37"/>
      <c r="I1074" s="11" t="s">
        <v>17</v>
      </c>
      <c r="J1074" s="21" t="s">
        <v>18</v>
      </c>
      <c r="K1074" s="21" t="s">
        <v>18</v>
      </c>
    </row>
    <row r="1075" spans="2:11" ht="22.5">
      <c r="B1075" s="25" t="s">
        <v>2246</v>
      </c>
      <c r="C1075" s="17" t="s">
        <v>2247</v>
      </c>
      <c r="D1075" s="18" t="s">
        <v>2248</v>
      </c>
      <c r="E1075" s="19">
        <v>0</v>
      </c>
      <c r="F1075" s="19">
        <v>0.3</v>
      </c>
      <c r="G1075" s="19">
        <f t="shared" ref="G1075:G1093" si="46">F1075-E1075</f>
        <v>0.3</v>
      </c>
      <c r="H1075" s="37"/>
      <c r="I1075" s="11" t="s">
        <v>17</v>
      </c>
      <c r="J1075" s="21" t="s">
        <v>18</v>
      </c>
      <c r="K1075" s="21" t="s">
        <v>18</v>
      </c>
    </row>
    <row r="1076" spans="2:11" ht="22.5">
      <c r="B1076" s="25" t="s">
        <v>2249</v>
      </c>
      <c r="C1076" s="17" t="s">
        <v>2250</v>
      </c>
      <c r="D1076" s="18" t="s">
        <v>2251</v>
      </c>
      <c r="E1076" s="19">
        <v>0</v>
      </c>
      <c r="F1076" s="19">
        <v>0.76</v>
      </c>
      <c r="G1076" s="19">
        <f t="shared" si="46"/>
        <v>0.76</v>
      </c>
      <c r="H1076" s="37"/>
      <c r="I1076" s="11" t="s">
        <v>17</v>
      </c>
      <c r="J1076" s="21" t="s">
        <v>18</v>
      </c>
      <c r="K1076" s="21" t="s">
        <v>18</v>
      </c>
    </row>
    <row r="1077" spans="2:11" ht="22.5">
      <c r="B1077" s="25" t="s">
        <v>2252</v>
      </c>
      <c r="C1077" s="17" t="s">
        <v>2253</v>
      </c>
      <c r="D1077" s="18" t="s">
        <v>2254</v>
      </c>
      <c r="E1077" s="19">
        <v>0</v>
      </c>
      <c r="F1077" s="19">
        <v>0.64</v>
      </c>
      <c r="G1077" s="19">
        <f t="shared" si="46"/>
        <v>0.64</v>
      </c>
      <c r="H1077" s="37"/>
      <c r="I1077" s="11" t="s">
        <v>17</v>
      </c>
      <c r="J1077" s="21" t="s">
        <v>18</v>
      </c>
      <c r="K1077" s="21" t="s">
        <v>18</v>
      </c>
    </row>
    <row r="1078" spans="2:11" ht="22.5">
      <c r="B1078" s="25" t="s">
        <v>2255</v>
      </c>
      <c r="C1078" s="17" t="s">
        <v>2256</v>
      </c>
      <c r="D1078" s="18" t="s">
        <v>2257</v>
      </c>
      <c r="E1078" s="19">
        <v>0</v>
      </c>
      <c r="F1078" s="19">
        <v>0.51</v>
      </c>
      <c r="G1078" s="19">
        <f t="shared" si="46"/>
        <v>0.51</v>
      </c>
      <c r="H1078" s="37"/>
      <c r="I1078" s="11" t="s">
        <v>17</v>
      </c>
      <c r="J1078" s="21" t="s">
        <v>18</v>
      </c>
      <c r="K1078" s="21" t="s">
        <v>18</v>
      </c>
    </row>
    <row r="1079" spans="2:11" ht="22.5">
      <c r="B1079" s="25" t="s">
        <v>2258</v>
      </c>
      <c r="C1079" s="31" t="s">
        <v>2259</v>
      </c>
      <c r="D1079" s="32" t="s">
        <v>2260</v>
      </c>
      <c r="E1079" s="24">
        <v>0</v>
      </c>
      <c r="F1079" s="24">
        <v>0.71</v>
      </c>
      <c r="G1079" s="19">
        <f t="shared" si="46"/>
        <v>0.71</v>
      </c>
      <c r="H1079" s="37"/>
      <c r="I1079" s="11" t="s">
        <v>17</v>
      </c>
      <c r="J1079" s="21" t="s">
        <v>18</v>
      </c>
      <c r="K1079" s="21" t="s">
        <v>18</v>
      </c>
    </row>
    <row r="1080" spans="2:11" ht="22.5">
      <c r="B1080" s="25" t="s">
        <v>2261</v>
      </c>
      <c r="C1080" s="31" t="s">
        <v>2262</v>
      </c>
      <c r="D1080" s="18" t="s">
        <v>2263</v>
      </c>
      <c r="E1080" s="19">
        <v>0</v>
      </c>
      <c r="F1080" s="19">
        <v>0.76</v>
      </c>
      <c r="G1080" s="19">
        <f t="shared" si="46"/>
        <v>0.76</v>
      </c>
      <c r="H1080" s="37"/>
      <c r="I1080" s="11" t="s">
        <v>17</v>
      </c>
      <c r="J1080" s="21" t="s">
        <v>18</v>
      </c>
      <c r="K1080" s="21" t="s">
        <v>18</v>
      </c>
    </row>
    <row r="1081" spans="2:11" ht="22.5">
      <c r="B1081" s="25" t="s">
        <v>2264</v>
      </c>
      <c r="C1081" s="31" t="s">
        <v>2265</v>
      </c>
      <c r="D1081" s="18" t="s">
        <v>2266</v>
      </c>
      <c r="E1081" s="19">
        <v>0</v>
      </c>
      <c r="F1081" s="19">
        <v>1.52</v>
      </c>
      <c r="G1081" s="19">
        <f t="shared" si="46"/>
        <v>1.52</v>
      </c>
      <c r="H1081" s="37"/>
      <c r="I1081" s="11" t="s">
        <v>17</v>
      </c>
      <c r="J1081" s="21" t="s">
        <v>18</v>
      </c>
      <c r="K1081" s="21" t="s">
        <v>18</v>
      </c>
    </row>
    <row r="1082" spans="2:11" ht="22.5">
      <c r="B1082" s="25" t="s">
        <v>2267</v>
      </c>
      <c r="C1082" s="17" t="s">
        <v>2268</v>
      </c>
      <c r="D1082" s="18" t="s">
        <v>2269</v>
      </c>
      <c r="E1082" s="19">
        <v>0</v>
      </c>
      <c r="F1082" s="19">
        <v>2.33</v>
      </c>
      <c r="G1082" s="19">
        <f t="shared" si="46"/>
        <v>2.33</v>
      </c>
      <c r="H1082" s="37"/>
      <c r="I1082" s="11" t="s">
        <v>17</v>
      </c>
      <c r="J1082" s="21" t="s">
        <v>18</v>
      </c>
      <c r="K1082" s="21" t="s">
        <v>18</v>
      </c>
    </row>
    <row r="1083" spans="2:11" ht="22.5">
      <c r="B1083" s="25" t="s">
        <v>2270</v>
      </c>
      <c r="C1083" s="17" t="s">
        <v>2271</v>
      </c>
      <c r="D1083" s="18" t="s">
        <v>2272</v>
      </c>
      <c r="E1083" s="19">
        <v>0</v>
      </c>
      <c r="F1083" s="19">
        <v>0.22</v>
      </c>
      <c r="G1083" s="19">
        <f t="shared" si="46"/>
        <v>0.22</v>
      </c>
      <c r="H1083" s="37"/>
      <c r="I1083" s="11" t="s">
        <v>17</v>
      </c>
      <c r="J1083" s="21" t="s">
        <v>18</v>
      </c>
      <c r="K1083" s="21" t="s">
        <v>18</v>
      </c>
    </row>
    <row r="1084" spans="2:11" ht="22.5">
      <c r="B1084" s="25" t="s">
        <v>2273</v>
      </c>
      <c r="C1084" s="17" t="s">
        <v>2274</v>
      </c>
      <c r="D1084" s="18" t="s">
        <v>2275</v>
      </c>
      <c r="E1084" s="19">
        <v>0</v>
      </c>
      <c r="F1084" s="19">
        <v>0.37</v>
      </c>
      <c r="G1084" s="19">
        <f t="shared" si="46"/>
        <v>0.37</v>
      </c>
      <c r="H1084" s="37"/>
      <c r="I1084" s="11" t="s">
        <v>17</v>
      </c>
      <c r="J1084" s="21" t="s">
        <v>18</v>
      </c>
      <c r="K1084" s="21" t="s">
        <v>18</v>
      </c>
    </row>
    <row r="1085" spans="2:11" ht="22.5">
      <c r="B1085" s="25" t="s">
        <v>2276</v>
      </c>
      <c r="C1085" s="17" t="s">
        <v>2277</v>
      </c>
      <c r="D1085" s="32" t="s">
        <v>2278</v>
      </c>
      <c r="E1085" s="19">
        <v>0</v>
      </c>
      <c r="F1085" s="24">
        <v>0.19</v>
      </c>
      <c r="G1085" s="24">
        <f t="shared" si="46"/>
        <v>0.19</v>
      </c>
      <c r="H1085" s="37"/>
      <c r="I1085" s="11" t="s">
        <v>17</v>
      </c>
      <c r="J1085" s="21" t="s">
        <v>18</v>
      </c>
      <c r="K1085" s="21" t="s">
        <v>18</v>
      </c>
    </row>
    <row r="1086" spans="2:11" ht="22.5">
      <c r="B1086" s="25" t="s">
        <v>2279</v>
      </c>
      <c r="C1086" s="31" t="s">
        <v>2280</v>
      </c>
      <c r="D1086" s="32" t="s">
        <v>2281</v>
      </c>
      <c r="E1086" s="24">
        <v>0</v>
      </c>
      <c r="F1086" s="24">
        <v>0.36</v>
      </c>
      <c r="G1086" s="24">
        <f t="shared" si="46"/>
        <v>0.36</v>
      </c>
      <c r="H1086" s="37"/>
      <c r="I1086" s="11" t="s">
        <v>17</v>
      </c>
      <c r="J1086" s="21" t="s">
        <v>18</v>
      </c>
      <c r="K1086" s="21" t="s">
        <v>18</v>
      </c>
    </row>
    <row r="1087" spans="2:11" ht="22.5">
      <c r="B1087" s="25" t="s">
        <v>2282</v>
      </c>
      <c r="C1087" s="17" t="s">
        <v>2283</v>
      </c>
      <c r="D1087" s="18" t="s">
        <v>2284</v>
      </c>
      <c r="E1087" s="19">
        <v>0</v>
      </c>
      <c r="F1087" s="19">
        <v>0.31</v>
      </c>
      <c r="G1087" s="24">
        <f t="shared" si="46"/>
        <v>0.31</v>
      </c>
      <c r="H1087" s="37"/>
      <c r="I1087" s="11" t="s">
        <v>17</v>
      </c>
      <c r="J1087" s="21" t="s">
        <v>18</v>
      </c>
      <c r="K1087" s="21" t="s">
        <v>18</v>
      </c>
    </row>
    <row r="1088" spans="2:11" ht="22.5">
      <c r="B1088" s="25" t="s">
        <v>2285</v>
      </c>
      <c r="C1088" s="17" t="s">
        <v>2286</v>
      </c>
      <c r="D1088" s="18" t="s">
        <v>2287</v>
      </c>
      <c r="E1088" s="19">
        <v>0</v>
      </c>
      <c r="F1088" s="19">
        <v>0.77</v>
      </c>
      <c r="G1088" s="24">
        <f t="shared" si="46"/>
        <v>0.77</v>
      </c>
      <c r="H1088" s="37"/>
      <c r="I1088" s="11" t="s">
        <v>17</v>
      </c>
      <c r="J1088" s="21" t="s">
        <v>18</v>
      </c>
      <c r="K1088" s="21" t="s">
        <v>18</v>
      </c>
    </row>
    <row r="1089" spans="1:11" ht="22.5">
      <c r="B1089" s="25" t="s">
        <v>2288</v>
      </c>
      <c r="C1089" s="17" t="s">
        <v>2289</v>
      </c>
      <c r="D1089" s="18" t="s">
        <v>2290</v>
      </c>
      <c r="E1089" s="19">
        <v>0</v>
      </c>
      <c r="F1089" s="19">
        <v>0.38</v>
      </c>
      <c r="G1089" s="24">
        <f t="shared" si="46"/>
        <v>0.38</v>
      </c>
      <c r="H1089" s="37"/>
      <c r="I1089" s="11" t="s">
        <v>17</v>
      </c>
      <c r="J1089" s="21" t="s">
        <v>18</v>
      </c>
      <c r="K1089" s="21" t="s">
        <v>18</v>
      </c>
    </row>
    <row r="1090" spans="1:11" ht="22.5">
      <c r="B1090" s="25" t="s">
        <v>2291</v>
      </c>
      <c r="C1090" s="17" t="s">
        <v>2292</v>
      </c>
      <c r="D1090" s="18" t="s">
        <v>2293</v>
      </c>
      <c r="E1090" s="19">
        <v>0</v>
      </c>
      <c r="F1090" s="19">
        <v>0.37</v>
      </c>
      <c r="G1090" s="24">
        <f t="shared" si="46"/>
        <v>0.37</v>
      </c>
      <c r="H1090" s="37"/>
      <c r="I1090" s="11" t="s">
        <v>17</v>
      </c>
      <c r="J1090" s="21" t="s">
        <v>18</v>
      </c>
      <c r="K1090" s="21" t="s">
        <v>18</v>
      </c>
    </row>
    <row r="1091" spans="1:11" ht="22.5">
      <c r="B1091" s="25" t="s">
        <v>2294</v>
      </c>
      <c r="C1091" s="17" t="s">
        <v>2295</v>
      </c>
      <c r="D1091" s="32" t="s">
        <v>2296</v>
      </c>
      <c r="E1091" s="24">
        <v>0</v>
      </c>
      <c r="F1091" s="24">
        <v>0.54</v>
      </c>
      <c r="G1091" s="24">
        <f t="shared" si="46"/>
        <v>0.54</v>
      </c>
      <c r="H1091" s="37"/>
      <c r="I1091" s="11" t="s">
        <v>17</v>
      </c>
      <c r="J1091" s="21" t="s">
        <v>18</v>
      </c>
      <c r="K1091" s="21" t="s">
        <v>18</v>
      </c>
    </row>
    <row r="1092" spans="1:11" ht="22.5">
      <c r="B1092" s="25" t="s">
        <v>2297</v>
      </c>
      <c r="C1092" s="31" t="s">
        <v>2298</v>
      </c>
      <c r="D1092" s="18" t="s">
        <v>2299</v>
      </c>
      <c r="E1092" s="24">
        <v>0</v>
      </c>
      <c r="F1092" s="24">
        <v>1.67</v>
      </c>
      <c r="G1092" s="24">
        <f t="shared" si="46"/>
        <v>1.67</v>
      </c>
      <c r="H1092" s="37"/>
      <c r="I1092" s="11" t="s">
        <v>17</v>
      </c>
      <c r="J1092" s="21" t="s">
        <v>18</v>
      </c>
      <c r="K1092" s="21" t="s">
        <v>18</v>
      </c>
    </row>
    <row r="1093" spans="1:11" ht="22.5">
      <c r="B1093" s="25" t="s">
        <v>2300</v>
      </c>
      <c r="C1093" s="31" t="s">
        <v>2301</v>
      </c>
      <c r="D1093" s="32" t="s">
        <v>2302</v>
      </c>
      <c r="E1093" s="24">
        <v>0</v>
      </c>
      <c r="F1093" s="24">
        <v>0.62</v>
      </c>
      <c r="G1093" s="24">
        <f t="shared" si="46"/>
        <v>0.62</v>
      </c>
      <c r="H1093" s="37"/>
      <c r="I1093" s="11" t="s">
        <v>17</v>
      </c>
      <c r="J1093" s="21" t="s">
        <v>18</v>
      </c>
      <c r="K1093" s="21" t="s">
        <v>18</v>
      </c>
    </row>
    <row r="1095" spans="1:11">
      <c r="A1095" s="77"/>
      <c r="B1095" s="78" t="s">
        <v>2303</v>
      </c>
      <c r="C1095" s="79"/>
      <c r="D1095" s="79"/>
      <c r="E1095" s="79"/>
      <c r="F1095" s="79"/>
      <c r="G1095" s="80">
        <f>SUM(G1051:G1093)</f>
        <v>69.98</v>
      </c>
    </row>
    <row r="1096" spans="1:11">
      <c r="A1096" s="81"/>
      <c r="B1096" s="82" t="s">
        <v>131</v>
      </c>
      <c r="C1096" s="79"/>
      <c r="D1096" s="79"/>
      <c r="E1096" s="79"/>
      <c r="F1096" s="79"/>
      <c r="G1096" s="83">
        <f>SUMIF(I1051:I1093,"melnais",G1051:G1093)</f>
        <v>0.12</v>
      </c>
    </row>
    <row r="1097" spans="1:11">
      <c r="A1097" s="81"/>
      <c r="B1097" s="82" t="s">
        <v>132</v>
      </c>
      <c r="C1097" s="79"/>
      <c r="D1097" s="79"/>
      <c r="E1097" s="79"/>
      <c r="F1097" s="79"/>
      <c r="G1097" s="83">
        <f>SUMIF(I1051:I1093,"grants (šķembas)",G1051:G1093)</f>
        <v>69.860000000000014</v>
      </c>
    </row>
    <row r="1098" spans="1:11">
      <c r="A1098" s="81"/>
      <c r="B1098" s="82" t="s">
        <v>133</v>
      </c>
      <c r="C1098" s="79"/>
      <c r="D1098" s="79"/>
      <c r="E1098" s="79"/>
      <c r="F1098" s="79"/>
      <c r="G1098" s="83">
        <f>SUMIF(I1051:I1093,"bruģis",G1051:G1093)</f>
        <v>0</v>
      </c>
    </row>
    <row r="1099" spans="1:11">
      <c r="A1099" s="81"/>
      <c r="B1099" s="82" t="s">
        <v>39</v>
      </c>
      <c r="C1099" s="79"/>
      <c r="D1099" s="79"/>
      <c r="E1099" s="79"/>
      <c r="F1099" s="79"/>
      <c r="G1099" s="83">
        <f>SUMIF(I1051:I1093,"bez seguma",G1051:G1093)</f>
        <v>0</v>
      </c>
    </row>
    <row r="1101" spans="1:11">
      <c r="B1101" s="4" t="s">
        <v>2304</v>
      </c>
    </row>
    <row r="1102" spans="1:11" ht="15" customHeight="1">
      <c r="B1102" s="8" t="s">
        <v>2</v>
      </c>
      <c r="C1102" s="8" t="s">
        <v>3</v>
      </c>
      <c r="D1102" s="8"/>
      <c r="E1102" s="84" t="s">
        <v>4</v>
      </c>
      <c r="F1102" s="84"/>
      <c r="G1102" s="84"/>
      <c r="H1102" s="84"/>
      <c r="I1102" s="84"/>
      <c r="J1102" s="8" t="s">
        <v>5</v>
      </c>
      <c r="K1102" s="8" t="s">
        <v>6</v>
      </c>
    </row>
    <row r="1103" spans="1:11">
      <c r="B1103" s="8"/>
      <c r="C1103" s="8"/>
      <c r="D1103" s="8"/>
      <c r="E1103" s="8" t="s">
        <v>7</v>
      </c>
      <c r="F1103" s="8"/>
      <c r="G1103" s="8"/>
      <c r="H1103" s="8"/>
      <c r="I1103" s="8"/>
      <c r="J1103" s="10"/>
      <c r="K1103" s="10"/>
    </row>
    <row r="1104" spans="1:11">
      <c r="B1104" s="8"/>
      <c r="C1104" s="8"/>
      <c r="D1104" s="8"/>
      <c r="E1104" s="8" t="s">
        <v>8</v>
      </c>
      <c r="F1104" s="8"/>
      <c r="G1104" s="8" t="s">
        <v>9</v>
      </c>
      <c r="H1104" s="8" t="s">
        <v>10</v>
      </c>
      <c r="I1104" s="8" t="s">
        <v>11</v>
      </c>
      <c r="J1104" s="10"/>
      <c r="K1104" s="10"/>
    </row>
    <row r="1105" spans="2:11" ht="58.5" customHeight="1">
      <c r="B1105" s="8"/>
      <c r="C1105" s="8"/>
      <c r="D1105" s="8"/>
      <c r="E1105" s="11" t="s">
        <v>12</v>
      </c>
      <c r="F1105" s="11" t="s">
        <v>13</v>
      </c>
      <c r="G1105" s="8"/>
      <c r="H1105" s="8"/>
      <c r="I1105" s="8"/>
      <c r="J1105" s="10"/>
      <c r="K1105" s="10"/>
    </row>
    <row r="1106" spans="2:11">
      <c r="B1106" s="13">
        <v>1</v>
      </c>
      <c r="C1106" s="14">
        <v>2</v>
      </c>
      <c r="D1106" s="14"/>
      <c r="E1106" s="13">
        <v>3</v>
      </c>
      <c r="F1106" s="13">
        <v>4</v>
      </c>
      <c r="G1106" s="13">
        <v>5</v>
      </c>
      <c r="H1106" s="13">
        <v>6</v>
      </c>
      <c r="I1106" s="13">
        <v>7</v>
      </c>
      <c r="J1106" s="13">
        <v>20</v>
      </c>
      <c r="K1106" s="13">
        <v>21</v>
      </c>
    </row>
    <row r="1107" spans="2:11" ht="22.5">
      <c r="B1107" s="16" t="s">
        <v>2305</v>
      </c>
      <c r="C1107" s="17" t="s">
        <v>2306</v>
      </c>
      <c r="D1107" s="18" t="s">
        <v>2307</v>
      </c>
      <c r="E1107" s="19">
        <v>0</v>
      </c>
      <c r="F1107" s="19">
        <v>2.5</v>
      </c>
      <c r="G1107" s="19">
        <f t="shared" ref="G1107:G1156" si="47">F1107-E1107</f>
        <v>2.5</v>
      </c>
      <c r="H1107" s="37"/>
      <c r="I1107" s="16" t="s">
        <v>17</v>
      </c>
      <c r="J1107" s="21" t="s">
        <v>18</v>
      </c>
      <c r="K1107" s="21" t="s">
        <v>18</v>
      </c>
    </row>
    <row r="1108" spans="2:11" ht="22.5">
      <c r="B1108" s="16" t="s">
        <v>2308</v>
      </c>
      <c r="C1108" s="17" t="s">
        <v>2309</v>
      </c>
      <c r="D1108" s="18" t="s">
        <v>2310</v>
      </c>
      <c r="E1108" s="19">
        <v>0</v>
      </c>
      <c r="F1108" s="19">
        <v>3.71</v>
      </c>
      <c r="G1108" s="19">
        <f t="shared" si="47"/>
        <v>3.71</v>
      </c>
      <c r="H1108" s="37"/>
      <c r="I1108" s="16" t="s">
        <v>17</v>
      </c>
      <c r="J1108" s="21" t="s">
        <v>18</v>
      </c>
      <c r="K1108" s="21" t="s">
        <v>18</v>
      </c>
    </row>
    <row r="1109" spans="2:11" ht="22.5">
      <c r="B1109" s="17" t="s">
        <v>2311</v>
      </c>
      <c r="C1109" s="17" t="s">
        <v>2312</v>
      </c>
      <c r="D1109" s="18" t="s">
        <v>2313</v>
      </c>
      <c r="E1109" s="19">
        <v>0</v>
      </c>
      <c r="F1109" s="19">
        <v>1.85</v>
      </c>
      <c r="G1109" s="19">
        <f t="shared" si="47"/>
        <v>1.85</v>
      </c>
      <c r="H1109" s="37"/>
      <c r="I1109" s="16" t="s">
        <v>17</v>
      </c>
      <c r="J1109" s="21" t="s">
        <v>18</v>
      </c>
      <c r="K1109" s="21" t="s">
        <v>18</v>
      </c>
    </row>
    <row r="1110" spans="2:11" ht="22.5">
      <c r="B1110" s="17" t="s">
        <v>2314</v>
      </c>
      <c r="C1110" s="17" t="s">
        <v>2315</v>
      </c>
      <c r="D1110" s="18" t="s">
        <v>2316</v>
      </c>
      <c r="E1110" s="19">
        <v>0</v>
      </c>
      <c r="F1110" s="19">
        <v>1.25</v>
      </c>
      <c r="G1110" s="19">
        <f t="shared" si="47"/>
        <v>1.25</v>
      </c>
      <c r="H1110" s="37"/>
      <c r="I1110" s="16" t="s">
        <v>17</v>
      </c>
      <c r="J1110" s="21" t="s">
        <v>18</v>
      </c>
      <c r="K1110" s="21" t="s">
        <v>18</v>
      </c>
    </row>
    <row r="1111" spans="2:11" ht="22.5">
      <c r="B1111" s="16" t="s">
        <v>2317</v>
      </c>
      <c r="C1111" s="17" t="s">
        <v>2318</v>
      </c>
      <c r="D1111" s="18" t="s">
        <v>2319</v>
      </c>
      <c r="E1111" s="19">
        <v>0</v>
      </c>
      <c r="F1111" s="19">
        <v>5.17</v>
      </c>
      <c r="G1111" s="19">
        <f t="shared" si="47"/>
        <v>5.17</v>
      </c>
      <c r="H1111" s="37"/>
      <c r="I1111" s="16" t="s">
        <v>17</v>
      </c>
      <c r="J1111" s="21" t="s">
        <v>18</v>
      </c>
      <c r="K1111" s="21" t="s">
        <v>18</v>
      </c>
    </row>
    <row r="1112" spans="2:11" ht="22.5">
      <c r="B1112" s="16" t="s">
        <v>2320</v>
      </c>
      <c r="C1112" s="17" t="s">
        <v>2321</v>
      </c>
      <c r="D1112" s="18" t="s">
        <v>2322</v>
      </c>
      <c r="E1112" s="19">
        <v>0</v>
      </c>
      <c r="F1112" s="19">
        <v>2.98</v>
      </c>
      <c r="G1112" s="19">
        <f t="shared" si="47"/>
        <v>2.98</v>
      </c>
      <c r="H1112" s="37"/>
      <c r="I1112" s="16" t="s">
        <v>17</v>
      </c>
      <c r="J1112" s="21" t="s">
        <v>18</v>
      </c>
      <c r="K1112" s="21" t="s">
        <v>18</v>
      </c>
    </row>
    <row r="1113" spans="2:11" ht="22.5">
      <c r="B1113" s="16" t="s">
        <v>2323</v>
      </c>
      <c r="C1113" s="17" t="s">
        <v>2324</v>
      </c>
      <c r="D1113" s="18" t="s">
        <v>2325</v>
      </c>
      <c r="E1113" s="19">
        <v>0</v>
      </c>
      <c r="F1113" s="19">
        <v>1.45</v>
      </c>
      <c r="G1113" s="19">
        <f t="shared" si="47"/>
        <v>1.45</v>
      </c>
      <c r="H1113" s="37"/>
      <c r="I1113" s="16" t="s">
        <v>17</v>
      </c>
      <c r="J1113" s="21" t="s">
        <v>18</v>
      </c>
      <c r="K1113" s="21" t="s">
        <v>18</v>
      </c>
    </row>
    <row r="1114" spans="2:11" ht="22.5">
      <c r="B1114" s="17" t="s">
        <v>2326</v>
      </c>
      <c r="C1114" s="17" t="s">
        <v>2327</v>
      </c>
      <c r="D1114" s="18" t="s">
        <v>2328</v>
      </c>
      <c r="E1114" s="19">
        <v>0</v>
      </c>
      <c r="F1114" s="19">
        <v>2.1</v>
      </c>
      <c r="G1114" s="19">
        <f t="shared" si="47"/>
        <v>2.1</v>
      </c>
      <c r="H1114" s="37"/>
      <c r="I1114" s="16" t="s">
        <v>17</v>
      </c>
      <c r="J1114" s="21" t="s">
        <v>18</v>
      </c>
      <c r="K1114" s="21" t="s">
        <v>18</v>
      </c>
    </row>
    <row r="1115" spans="2:11" ht="22.5">
      <c r="B1115" s="17" t="s">
        <v>2329</v>
      </c>
      <c r="C1115" s="17" t="s">
        <v>2330</v>
      </c>
      <c r="D1115" s="18" t="s">
        <v>2331</v>
      </c>
      <c r="E1115" s="19">
        <v>0</v>
      </c>
      <c r="F1115" s="19">
        <v>0.53</v>
      </c>
      <c r="G1115" s="19">
        <f t="shared" si="47"/>
        <v>0.53</v>
      </c>
      <c r="H1115" s="37"/>
      <c r="I1115" s="16" t="s">
        <v>17</v>
      </c>
      <c r="J1115" s="21" t="s">
        <v>18</v>
      </c>
      <c r="K1115" s="21" t="s">
        <v>18</v>
      </c>
    </row>
    <row r="1116" spans="2:11" ht="22.5">
      <c r="B1116" s="17" t="s">
        <v>2332</v>
      </c>
      <c r="C1116" s="17" t="s">
        <v>2333</v>
      </c>
      <c r="D1116" s="18" t="s">
        <v>2334</v>
      </c>
      <c r="E1116" s="19">
        <v>0</v>
      </c>
      <c r="F1116" s="19">
        <v>0.46</v>
      </c>
      <c r="G1116" s="19">
        <f t="shared" si="47"/>
        <v>0.46</v>
      </c>
      <c r="H1116" s="37"/>
      <c r="I1116" s="16" t="s">
        <v>17</v>
      </c>
      <c r="J1116" s="21" t="s">
        <v>18</v>
      </c>
      <c r="K1116" s="21" t="s">
        <v>18</v>
      </c>
    </row>
    <row r="1117" spans="2:11" ht="22.5">
      <c r="B1117" s="16" t="s">
        <v>2335</v>
      </c>
      <c r="C1117" s="17" t="s">
        <v>2336</v>
      </c>
      <c r="D1117" s="18" t="s">
        <v>2337</v>
      </c>
      <c r="E1117" s="19">
        <v>0</v>
      </c>
      <c r="F1117" s="19">
        <v>0.21</v>
      </c>
      <c r="G1117" s="19">
        <f t="shared" si="47"/>
        <v>0.21</v>
      </c>
      <c r="H1117" s="37"/>
      <c r="I1117" s="16" t="s">
        <v>17</v>
      </c>
      <c r="J1117" s="21" t="s">
        <v>18</v>
      </c>
      <c r="K1117" s="21" t="s">
        <v>18</v>
      </c>
    </row>
    <row r="1118" spans="2:11">
      <c r="B1118" s="17" t="s">
        <v>2338</v>
      </c>
      <c r="C1118" s="31" t="s">
        <v>2339</v>
      </c>
      <c r="D1118" s="32" t="s">
        <v>2340</v>
      </c>
      <c r="E1118" s="24">
        <v>0</v>
      </c>
      <c r="F1118" s="24">
        <v>0.19</v>
      </c>
      <c r="G1118" s="24">
        <f>F1118-E1118</f>
        <v>0.19</v>
      </c>
      <c r="H1118" s="37"/>
      <c r="I1118" s="11" t="s">
        <v>29</v>
      </c>
      <c r="J1118" s="21" t="s">
        <v>18</v>
      </c>
      <c r="K1118" s="21" t="s">
        <v>18</v>
      </c>
    </row>
    <row r="1119" spans="2:11" ht="22.5">
      <c r="B1119" s="7" t="s">
        <v>2341</v>
      </c>
      <c r="C1119" s="88" t="s">
        <v>2342</v>
      </c>
      <c r="D1119" s="23" t="s">
        <v>2343</v>
      </c>
      <c r="E1119" s="55">
        <v>0</v>
      </c>
      <c r="F1119" s="55">
        <v>1.7999999999999999E-2</v>
      </c>
      <c r="G1119" s="55">
        <f t="shared" si="47"/>
        <v>1.7999999999999999E-2</v>
      </c>
      <c r="H1119" s="37"/>
      <c r="I1119" s="57" t="s">
        <v>17</v>
      </c>
      <c r="J1119" s="21" t="s">
        <v>22</v>
      </c>
      <c r="K1119" s="21" t="s">
        <v>22</v>
      </c>
    </row>
    <row r="1120" spans="2:11">
      <c r="B1120" s="67"/>
      <c r="C1120" s="94"/>
      <c r="D1120" s="95"/>
      <c r="E1120" s="70">
        <v>1.7999999999999999E-2</v>
      </c>
      <c r="F1120" s="70">
        <v>0.29199999999999998</v>
      </c>
      <c r="G1120" s="70">
        <f t="shared" si="47"/>
        <v>0.27399999999999997</v>
      </c>
      <c r="H1120" s="37"/>
      <c r="I1120" s="72" t="s">
        <v>29</v>
      </c>
      <c r="J1120" s="21" t="s">
        <v>22</v>
      </c>
      <c r="K1120" s="21" t="s">
        <v>22</v>
      </c>
    </row>
    <row r="1121" spans="2:11" ht="22.5">
      <c r="B1121" s="67"/>
      <c r="C1121" s="94"/>
      <c r="D1121" s="95"/>
      <c r="E1121" s="70">
        <v>0.29199999999999998</v>
      </c>
      <c r="F1121" s="70">
        <v>0.46</v>
      </c>
      <c r="G1121" s="70">
        <f t="shared" si="47"/>
        <v>0.16800000000000004</v>
      </c>
      <c r="H1121" s="37"/>
      <c r="I1121" s="72" t="s">
        <v>17</v>
      </c>
      <c r="J1121" s="21" t="s">
        <v>22</v>
      </c>
      <c r="K1121" s="21" t="s">
        <v>22</v>
      </c>
    </row>
    <row r="1122" spans="2:11">
      <c r="B1122" s="67"/>
      <c r="C1122" s="94"/>
      <c r="D1122" s="95"/>
      <c r="E1122" s="70">
        <v>0.46</v>
      </c>
      <c r="F1122" s="70">
        <v>0.53</v>
      </c>
      <c r="G1122" s="70">
        <f t="shared" si="47"/>
        <v>7.0000000000000007E-2</v>
      </c>
      <c r="H1122" s="37"/>
      <c r="I1122" s="72" t="s">
        <v>29</v>
      </c>
      <c r="J1122" s="21" t="s">
        <v>22</v>
      </c>
      <c r="K1122" s="21" t="s">
        <v>22</v>
      </c>
    </row>
    <row r="1123" spans="2:11" ht="22.5">
      <c r="B1123" s="47"/>
      <c r="C1123" s="94"/>
      <c r="D1123" s="95"/>
      <c r="E1123" s="74">
        <v>0.53</v>
      </c>
      <c r="F1123" s="74">
        <v>0.84</v>
      </c>
      <c r="G1123" s="74">
        <f t="shared" si="47"/>
        <v>0.30999999999999994</v>
      </c>
      <c r="H1123" s="37"/>
      <c r="I1123" s="76" t="s">
        <v>17</v>
      </c>
      <c r="J1123" s="21" t="s">
        <v>22</v>
      </c>
      <c r="K1123" s="21" t="s">
        <v>22</v>
      </c>
    </row>
    <row r="1124" spans="2:11">
      <c r="B1124" s="7" t="s">
        <v>2344</v>
      </c>
      <c r="C1124" s="88" t="s">
        <v>2345</v>
      </c>
      <c r="D1124" s="23" t="s">
        <v>2346</v>
      </c>
      <c r="E1124" s="55">
        <v>0</v>
      </c>
      <c r="F1124" s="55">
        <v>0.12</v>
      </c>
      <c r="G1124" s="55">
        <f t="shared" si="47"/>
        <v>0.12</v>
      </c>
      <c r="H1124" s="37"/>
      <c r="I1124" s="57" t="s">
        <v>29</v>
      </c>
      <c r="J1124" s="21" t="s">
        <v>18</v>
      </c>
      <c r="K1124" s="21" t="s">
        <v>18</v>
      </c>
    </row>
    <row r="1125" spans="2:11" ht="22.5">
      <c r="B1125" s="47"/>
      <c r="C1125" s="94"/>
      <c r="D1125" s="95"/>
      <c r="E1125" s="74">
        <v>0.12</v>
      </c>
      <c r="F1125" s="74">
        <v>1.8</v>
      </c>
      <c r="G1125" s="74">
        <f t="shared" si="47"/>
        <v>1.6800000000000002</v>
      </c>
      <c r="H1125" s="37"/>
      <c r="I1125" s="76" t="s">
        <v>17</v>
      </c>
      <c r="J1125" s="21" t="s">
        <v>18</v>
      </c>
      <c r="K1125" s="21" t="s">
        <v>18</v>
      </c>
    </row>
    <row r="1126" spans="2:11" ht="22.5">
      <c r="B1126" s="16" t="s">
        <v>2347</v>
      </c>
      <c r="C1126" s="17" t="s">
        <v>2348</v>
      </c>
      <c r="D1126" s="18" t="s">
        <v>2349</v>
      </c>
      <c r="E1126" s="19">
        <v>0</v>
      </c>
      <c r="F1126" s="19">
        <v>0.43</v>
      </c>
      <c r="G1126" s="19">
        <f t="shared" si="47"/>
        <v>0.43</v>
      </c>
      <c r="H1126" s="37"/>
      <c r="I1126" s="16" t="s">
        <v>17</v>
      </c>
      <c r="J1126" s="21" t="s">
        <v>18</v>
      </c>
      <c r="K1126" s="21" t="s">
        <v>18</v>
      </c>
    </row>
    <row r="1127" spans="2:11">
      <c r="B1127" s="16" t="s">
        <v>2350</v>
      </c>
      <c r="C1127" s="17" t="s">
        <v>2351</v>
      </c>
      <c r="D1127" s="18" t="s">
        <v>2352</v>
      </c>
      <c r="E1127" s="19">
        <v>0</v>
      </c>
      <c r="F1127" s="19">
        <v>0.17</v>
      </c>
      <c r="G1127" s="19">
        <f t="shared" si="47"/>
        <v>0.17</v>
      </c>
      <c r="H1127" s="37"/>
      <c r="I1127" s="16" t="s">
        <v>29</v>
      </c>
      <c r="J1127" s="21" t="s">
        <v>18</v>
      </c>
      <c r="K1127" s="21" t="s">
        <v>18</v>
      </c>
    </row>
    <row r="1128" spans="2:11" ht="22.5">
      <c r="B1128" s="16" t="s">
        <v>2353</v>
      </c>
      <c r="C1128" s="17" t="s">
        <v>2354</v>
      </c>
      <c r="D1128" s="18" t="s">
        <v>2355</v>
      </c>
      <c r="E1128" s="19">
        <v>0</v>
      </c>
      <c r="F1128" s="19">
        <v>4.05</v>
      </c>
      <c r="G1128" s="19">
        <f t="shared" si="47"/>
        <v>4.05</v>
      </c>
      <c r="H1128" s="37"/>
      <c r="I1128" s="16" t="s">
        <v>17</v>
      </c>
      <c r="J1128" s="21" t="s">
        <v>18</v>
      </c>
      <c r="K1128" s="21" t="s">
        <v>18</v>
      </c>
    </row>
    <row r="1129" spans="2:11" ht="22.5">
      <c r="B1129" s="16" t="s">
        <v>2356</v>
      </c>
      <c r="C1129" s="17" t="s">
        <v>2357</v>
      </c>
      <c r="D1129" s="18" t="s">
        <v>2358</v>
      </c>
      <c r="E1129" s="19">
        <v>0</v>
      </c>
      <c r="F1129" s="19">
        <v>3.54</v>
      </c>
      <c r="G1129" s="19">
        <f t="shared" si="47"/>
        <v>3.54</v>
      </c>
      <c r="H1129" s="37"/>
      <c r="I1129" s="16" t="s">
        <v>17</v>
      </c>
      <c r="J1129" s="21" t="s">
        <v>18</v>
      </c>
      <c r="K1129" s="21" t="s">
        <v>18</v>
      </c>
    </row>
    <row r="1130" spans="2:11" ht="22.5">
      <c r="B1130" s="17" t="s">
        <v>2359</v>
      </c>
      <c r="C1130" s="17" t="s">
        <v>2360</v>
      </c>
      <c r="D1130" s="18" t="s">
        <v>2361</v>
      </c>
      <c r="E1130" s="19">
        <v>0</v>
      </c>
      <c r="F1130" s="19">
        <v>1.33</v>
      </c>
      <c r="G1130" s="19">
        <f t="shared" si="47"/>
        <v>1.33</v>
      </c>
      <c r="H1130" s="37"/>
      <c r="I1130" s="16" t="s">
        <v>17</v>
      </c>
      <c r="J1130" s="21" t="s">
        <v>18</v>
      </c>
      <c r="K1130" s="21" t="s">
        <v>18</v>
      </c>
    </row>
    <row r="1131" spans="2:11" ht="22.5">
      <c r="B1131" s="17" t="s">
        <v>2362</v>
      </c>
      <c r="C1131" s="17" t="s">
        <v>2363</v>
      </c>
      <c r="D1131" s="18" t="s">
        <v>2364</v>
      </c>
      <c r="E1131" s="19">
        <v>0</v>
      </c>
      <c r="F1131" s="19">
        <v>3.99</v>
      </c>
      <c r="G1131" s="19">
        <f t="shared" si="47"/>
        <v>3.99</v>
      </c>
      <c r="H1131" s="37"/>
      <c r="I1131" s="16" t="s">
        <v>17</v>
      </c>
      <c r="J1131" s="21" t="s">
        <v>18</v>
      </c>
      <c r="K1131" s="21" t="s">
        <v>18</v>
      </c>
    </row>
    <row r="1132" spans="2:11" ht="22.5">
      <c r="B1132" s="16" t="s">
        <v>2365</v>
      </c>
      <c r="C1132" s="17" t="s">
        <v>2366</v>
      </c>
      <c r="D1132" s="18" t="s">
        <v>2367</v>
      </c>
      <c r="E1132" s="19">
        <v>0</v>
      </c>
      <c r="F1132" s="19">
        <v>0.89</v>
      </c>
      <c r="G1132" s="19">
        <f t="shared" si="47"/>
        <v>0.89</v>
      </c>
      <c r="H1132" s="37"/>
      <c r="I1132" s="16" t="s">
        <v>17</v>
      </c>
      <c r="J1132" s="21" t="s">
        <v>18</v>
      </c>
      <c r="K1132" s="21" t="s">
        <v>18</v>
      </c>
    </row>
    <row r="1133" spans="2:11" ht="22.5">
      <c r="B1133" s="16" t="s">
        <v>2368</v>
      </c>
      <c r="C1133" s="17" t="s">
        <v>2369</v>
      </c>
      <c r="D1133" s="18" t="s">
        <v>2370</v>
      </c>
      <c r="E1133" s="19">
        <v>0</v>
      </c>
      <c r="F1133" s="19">
        <v>0.4</v>
      </c>
      <c r="G1133" s="19">
        <f t="shared" si="47"/>
        <v>0.4</v>
      </c>
      <c r="H1133" s="37"/>
      <c r="I1133" s="16" t="s">
        <v>17</v>
      </c>
      <c r="J1133" s="21" t="s">
        <v>18</v>
      </c>
      <c r="K1133" s="21" t="s">
        <v>18</v>
      </c>
    </row>
    <row r="1134" spans="2:11" ht="22.5">
      <c r="B1134" s="16" t="s">
        <v>2371</v>
      </c>
      <c r="C1134" s="17" t="s">
        <v>2372</v>
      </c>
      <c r="D1134" s="18" t="s">
        <v>2373</v>
      </c>
      <c r="E1134" s="19">
        <v>0</v>
      </c>
      <c r="F1134" s="19">
        <v>0.44</v>
      </c>
      <c r="G1134" s="19">
        <f t="shared" si="47"/>
        <v>0.44</v>
      </c>
      <c r="H1134" s="37"/>
      <c r="I1134" s="16" t="s">
        <v>17</v>
      </c>
      <c r="J1134" s="21" t="s">
        <v>18</v>
      </c>
      <c r="K1134" s="21" t="s">
        <v>18</v>
      </c>
    </row>
    <row r="1135" spans="2:11" ht="22.5">
      <c r="B1135" s="16" t="s">
        <v>2374</v>
      </c>
      <c r="C1135" s="17" t="s">
        <v>2375</v>
      </c>
      <c r="D1135" s="18" t="s">
        <v>2376</v>
      </c>
      <c r="E1135" s="20">
        <v>0</v>
      </c>
      <c r="F1135" s="20">
        <v>0.28999999999999998</v>
      </c>
      <c r="G1135" s="20">
        <f t="shared" si="47"/>
        <v>0.28999999999999998</v>
      </c>
      <c r="H1135" s="37"/>
      <c r="I1135" s="16" t="s">
        <v>17</v>
      </c>
      <c r="J1135" s="21" t="s">
        <v>18</v>
      </c>
      <c r="K1135" s="21" t="s">
        <v>18</v>
      </c>
    </row>
    <row r="1136" spans="2:11" ht="22.5">
      <c r="B1136" s="16" t="s">
        <v>2377</v>
      </c>
      <c r="C1136" s="17" t="s">
        <v>2378</v>
      </c>
      <c r="D1136" s="18" t="s">
        <v>2379</v>
      </c>
      <c r="E1136" s="19">
        <v>0</v>
      </c>
      <c r="F1136" s="19">
        <v>0.3</v>
      </c>
      <c r="G1136" s="19">
        <f t="shared" si="47"/>
        <v>0.3</v>
      </c>
      <c r="H1136" s="37"/>
      <c r="I1136" s="16" t="s">
        <v>17</v>
      </c>
      <c r="J1136" s="21" t="s">
        <v>18</v>
      </c>
      <c r="K1136" s="21" t="s">
        <v>18</v>
      </c>
    </row>
    <row r="1137" spans="2:11" ht="22.5">
      <c r="B1137" s="31" t="s">
        <v>2380</v>
      </c>
      <c r="C1137" s="31" t="s">
        <v>2381</v>
      </c>
      <c r="D1137" s="32" t="s">
        <v>2382</v>
      </c>
      <c r="E1137" s="24">
        <v>0</v>
      </c>
      <c r="F1137" s="24">
        <v>0.51</v>
      </c>
      <c r="G1137" s="24">
        <f t="shared" si="47"/>
        <v>0.51</v>
      </c>
      <c r="H1137" s="37"/>
      <c r="I1137" s="11" t="s">
        <v>17</v>
      </c>
      <c r="J1137" s="21" t="s">
        <v>18</v>
      </c>
      <c r="K1137" s="21" t="s">
        <v>18</v>
      </c>
    </row>
    <row r="1138" spans="2:11" ht="22.5">
      <c r="B1138" s="31" t="s">
        <v>2383</v>
      </c>
      <c r="C1138" s="31" t="s">
        <v>2384</v>
      </c>
      <c r="D1138" s="32" t="s">
        <v>2385</v>
      </c>
      <c r="E1138" s="24">
        <v>0</v>
      </c>
      <c r="F1138" s="24">
        <v>0.24</v>
      </c>
      <c r="G1138" s="24">
        <f t="shared" si="47"/>
        <v>0.24</v>
      </c>
      <c r="H1138" s="37"/>
      <c r="I1138" s="11" t="s">
        <v>17</v>
      </c>
      <c r="J1138" s="21" t="s">
        <v>18</v>
      </c>
      <c r="K1138" s="21" t="s">
        <v>18</v>
      </c>
    </row>
    <row r="1139" spans="2:11" ht="22.5">
      <c r="B1139" s="16" t="s">
        <v>2386</v>
      </c>
      <c r="C1139" s="17" t="s">
        <v>2387</v>
      </c>
      <c r="D1139" s="18" t="s">
        <v>2388</v>
      </c>
      <c r="E1139" s="19">
        <v>0</v>
      </c>
      <c r="F1139" s="19">
        <v>0.25</v>
      </c>
      <c r="G1139" s="19">
        <f t="shared" si="47"/>
        <v>0.25</v>
      </c>
      <c r="H1139" s="37"/>
      <c r="I1139" s="16" t="s">
        <v>17</v>
      </c>
      <c r="J1139" s="21" t="s">
        <v>18</v>
      </c>
      <c r="K1139" s="21" t="s">
        <v>18</v>
      </c>
    </row>
    <row r="1140" spans="2:11" ht="22.5">
      <c r="B1140" s="31" t="s">
        <v>2389</v>
      </c>
      <c r="C1140" s="31" t="s">
        <v>2390</v>
      </c>
      <c r="D1140" s="32" t="s">
        <v>2391</v>
      </c>
      <c r="E1140" s="24">
        <v>0</v>
      </c>
      <c r="F1140" s="24">
        <v>0.1</v>
      </c>
      <c r="G1140" s="24">
        <f t="shared" si="47"/>
        <v>0.1</v>
      </c>
      <c r="H1140" s="37"/>
      <c r="I1140" s="11" t="s">
        <v>17</v>
      </c>
      <c r="J1140" s="21" t="s">
        <v>18</v>
      </c>
      <c r="K1140" s="21" t="s">
        <v>18</v>
      </c>
    </row>
    <row r="1141" spans="2:11" ht="22.5">
      <c r="B1141" s="16" t="s">
        <v>2383</v>
      </c>
      <c r="C1141" s="17" t="s">
        <v>2392</v>
      </c>
      <c r="D1141" s="18" t="s">
        <v>2393</v>
      </c>
      <c r="E1141" s="19">
        <v>0</v>
      </c>
      <c r="F1141" s="19">
        <v>0.13</v>
      </c>
      <c r="G1141" s="19">
        <f t="shared" si="47"/>
        <v>0.13</v>
      </c>
      <c r="H1141" s="37"/>
      <c r="I1141" s="16" t="s">
        <v>17</v>
      </c>
      <c r="J1141" s="21" t="s">
        <v>18</v>
      </c>
      <c r="K1141" s="21" t="s">
        <v>18</v>
      </c>
    </row>
    <row r="1142" spans="2:11" ht="22.5">
      <c r="B1142" s="31" t="s">
        <v>2394</v>
      </c>
      <c r="C1142" s="31" t="s">
        <v>2395</v>
      </c>
      <c r="D1142" s="32" t="s">
        <v>2396</v>
      </c>
      <c r="E1142" s="24">
        <v>0</v>
      </c>
      <c r="F1142" s="24">
        <v>0.23</v>
      </c>
      <c r="G1142" s="24">
        <f t="shared" si="47"/>
        <v>0.23</v>
      </c>
      <c r="H1142" s="37"/>
      <c r="I1142" s="11" t="s">
        <v>17</v>
      </c>
      <c r="J1142" s="21" t="s">
        <v>18</v>
      </c>
      <c r="K1142" s="21" t="s">
        <v>18</v>
      </c>
    </row>
    <row r="1143" spans="2:11" ht="22.5">
      <c r="B1143" s="16" t="s">
        <v>2397</v>
      </c>
      <c r="C1143" s="17" t="s">
        <v>2398</v>
      </c>
      <c r="D1143" s="18" t="s">
        <v>2399</v>
      </c>
      <c r="E1143" s="19">
        <v>0</v>
      </c>
      <c r="F1143" s="19">
        <v>0.55000000000000004</v>
      </c>
      <c r="G1143" s="19">
        <f t="shared" si="47"/>
        <v>0.55000000000000004</v>
      </c>
      <c r="H1143" s="37"/>
      <c r="I1143" s="16" t="s">
        <v>17</v>
      </c>
      <c r="J1143" s="21" t="s">
        <v>18</v>
      </c>
      <c r="K1143" s="21" t="s">
        <v>18</v>
      </c>
    </row>
    <row r="1144" spans="2:11" ht="22.5">
      <c r="B1144" s="17" t="s">
        <v>2400</v>
      </c>
      <c r="C1144" s="17" t="s">
        <v>2401</v>
      </c>
      <c r="D1144" s="18" t="s">
        <v>2402</v>
      </c>
      <c r="E1144" s="19">
        <v>0</v>
      </c>
      <c r="F1144" s="19">
        <v>0.1</v>
      </c>
      <c r="G1144" s="19">
        <f t="shared" si="47"/>
        <v>0.1</v>
      </c>
      <c r="H1144" s="37"/>
      <c r="I1144" s="16" t="s">
        <v>17</v>
      </c>
      <c r="J1144" s="21" t="s">
        <v>18</v>
      </c>
      <c r="K1144" s="21" t="s">
        <v>18</v>
      </c>
    </row>
    <row r="1145" spans="2:11" ht="22.5">
      <c r="B1145" s="17" t="s">
        <v>2403</v>
      </c>
      <c r="C1145" s="17" t="s">
        <v>2404</v>
      </c>
      <c r="D1145" s="18" t="s">
        <v>2405</v>
      </c>
      <c r="E1145" s="19">
        <v>0</v>
      </c>
      <c r="F1145" s="19">
        <v>2.37</v>
      </c>
      <c r="G1145" s="19">
        <f t="shared" si="47"/>
        <v>2.37</v>
      </c>
      <c r="H1145" s="37"/>
      <c r="I1145" s="16" t="s">
        <v>17</v>
      </c>
      <c r="J1145" s="21" t="s">
        <v>18</v>
      </c>
      <c r="K1145" s="21" t="s">
        <v>18</v>
      </c>
    </row>
    <row r="1146" spans="2:11" ht="22.5">
      <c r="B1146" s="17" t="s">
        <v>2406</v>
      </c>
      <c r="C1146" s="17" t="s">
        <v>2407</v>
      </c>
      <c r="D1146" s="18" t="s">
        <v>2408</v>
      </c>
      <c r="E1146" s="19">
        <v>0</v>
      </c>
      <c r="F1146" s="19">
        <v>0.28999999999999998</v>
      </c>
      <c r="G1146" s="19">
        <f t="shared" si="47"/>
        <v>0.28999999999999998</v>
      </c>
      <c r="H1146" s="37"/>
      <c r="I1146" s="16" t="s">
        <v>17</v>
      </c>
      <c r="J1146" s="21" t="s">
        <v>18</v>
      </c>
      <c r="K1146" s="21" t="s">
        <v>18</v>
      </c>
    </row>
    <row r="1147" spans="2:11" ht="22.5">
      <c r="B1147" s="17" t="s">
        <v>2409</v>
      </c>
      <c r="C1147" s="17" t="s">
        <v>2410</v>
      </c>
      <c r="D1147" s="18" t="s">
        <v>2411</v>
      </c>
      <c r="E1147" s="19">
        <v>0</v>
      </c>
      <c r="F1147" s="19">
        <v>1.39</v>
      </c>
      <c r="G1147" s="19">
        <f t="shared" si="47"/>
        <v>1.39</v>
      </c>
      <c r="H1147" s="37"/>
      <c r="I1147" s="16" t="s">
        <v>17</v>
      </c>
      <c r="J1147" s="21" t="s">
        <v>18</v>
      </c>
      <c r="K1147" s="21" t="s">
        <v>18</v>
      </c>
    </row>
    <row r="1148" spans="2:11" ht="22.5">
      <c r="B1148" s="17" t="s">
        <v>2412</v>
      </c>
      <c r="C1148" s="17" t="s">
        <v>2413</v>
      </c>
      <c r="D1148" s="18" t="s">
        <v>2414</v>
      </c>
      <c r="E1148" s="19">
        <v>0</v>
      </c>
      <c r="F1148" s="19">
        <v>1.76</v>
      </c>
      <c r="G1148" s="19">
        <f t="shared" si="47"/>
        <v>1.76</v>
      </c>
      <c r="H1148" s="37"/>
      <c r="I1148" s="16" t="s">
        <v>17</v>
      </c>
      <c r="J1148" s="21" t="s">
        <v>18</v>
      </c>
      <c r="K1148" s="21" t="s">
        <v>18</v>
      </c>
    </row>
    <row r="1149" spans="2:11" ht="22.5">
      <c r="B1149" s="17" t="s">
        <v>2415</v>
      </c>
      <c r="C1149" s="17" t="s">
        <v>2416</v>
      </c>
      <c r="D1149" s="18" t="s">
        <v>2417</v>
      </c>
      <c r="E1149" s="19">
        <v>0</v>
      </c>
      <c r="F1149" s="19">
        <v>1.99</v>
      </c>
      <c r="G1149" s="19">
        <f t="shared" si="47"/>
        <v>1.99</v>
      </c>
      <c r="H1149" s="37"/>
      <c r="I1149" s="16" t="s">
        <v>17</v>
      </c>
      <c r="J1149" s="21" t="s">
        <v>18</v>
      </c>
      <c r="K1149" s="21" t="s">
        <v>18</v>
      </c>
    </row>
    <row r="1150" spans="2:11" ht="22.5">
      <c r="B1150" s="17" t="s">
        <v>2418</v>
      </c>
      <c r="C1150" s="17" t="s">
        <v>2419</v>
      </c>
      <c r="D1150" s="18" t="s">
        <v>2420</v>
      </c>
      <c r="E1150" s="19">
        <v>0</v>
      </c>
      <c r="F1150" s="19">
        <v>0.71</v>
      </c>
      <c r="G1150" s="19">
        <f t="shared" si="47"/>
        <v>0.71</v>
      </c>
      <c r="H1150" s="37"/>
      <c r="I1150" s="16" t="s">
        <v>17</v>
      </c>
      <c r="J1150" s="21" t="s">
        <v>18</v>
      </c>
      <c r="K1150" s="21" t="s">
        <v>18</v>
      </c>
    </row>
    <row r="1151" spans="2:11" ht="22.5">
      <c r="B1151" s="17" t="s">
        <v>2421</v>
      </c>
      <c r="C1151" s="17" t="s">
        <v>2422</v>
      </c>
      <c r="D1151" s="18" t="s">
        <v>2423</v>
      </c>
      <c r="E1151" s="19">
        <v>0</v>
      </c>
      <c r="F1151" s="19">
        <v>0.96</v>
      </c>
      <c r="G1151" s="19">
        <f t="shared" si="47"/>
        <v>0.96</v>
      </c>
      <c r="H1151" s="37"/>
      <c r="I1151" s="16" t="s">
        <v>17</v>
      </c>
      <c r="J1151" s="21" t="s">
        <v>18</v>
      </c>
      <c r="K1151" s="21" t="s">
        <v>18</v>
      </c>
    </row>
    <row r="1152" spans="2:11" ht="22.5">
      <c r="B1152" s="17" t="s">
        <v>2424</v>
      </c>
      <c r="C1152" s="17" t="s">
        <v>2425</v>
      </c>
      <c r="D1152" s="18" t="s">
        <v>2426</v>
      </c>
      <c r="E1152" s="19">
        <v>0</v>
      </c>
      <c r="F1152" s="19">
        <v>1.04</v>
      </c>
      <c r="G1152" s="19">
        <f t="shared" si="47"/>
        <v>1.04</v>
      </c>
      <c r="H1152" s="37"/>
      <c r="I1152" s="16" t="s">
        <v>17</v>
      </c>
      <c r="J1152" s="21" t="s">
        <v>18</v>
      </c>
      <c r="K1152" s="21" t="s">
        <v>18</v>
      </c>
    </row>
    <row r="1153" spans="1:11" ht="22.5">
      <c r="B1153" s="17" t="s">
        <v>2427</v>
      </c>
      <c r="C1153" s="17" t="s">
        <v>2428</v>
      </c>
      <c r="D1153" s="18" t="s">
        <v>2429</v>
      </c>
      <c r="E1153" s="19">
        <v>0</v>
      </c>
      <c r="F1153" s="19">
        <v>2.2400000000000002</v>
      </c>
      <c r="G1153" s="19">
        <f t="shared" si="47"/>
        <v>2.2400000000000002</v>
      </c>
      <c r="H1153" s="37"/>
      <c r="I1153" s="16" t="s">
        <v>17</v>
      </c>
      <c r="J1153" s="21" t="s">
        <v>18</v>
      </c>
      <c r="K1153" s="21" t="s">
        <v>18</v>
      </c>
    </row>
    <row r="1154" spans="1:11" ht="22.5">
      <c r="B1154" s="17" t="s">
        <v>2430</v>
      </c>
      <c r="C1154" s="31" t="s">
        <v>2431</v>
      </c>
      <c r="D1154" s="32" t="s">
        <v>2432</v>
      </c>
      <c r="E1154" s="24">
        <v>0</v>
      </c>
      <c r="F1154" s="24">
        <v>0.55000000000000004</v>
      </c>
      <c r="G1154" s="24">
        <f t="shared" si="47"/>
        <v>0.55000000000000004</v>
      </c>
      <c r="H1154" s="37"/>
      <c r="I1154" s="11" t="s">
        <v>17</v>
      </c>
      <c r="J1154" s="21" t="s">
        <v>18</v>
      </c>
      <c r="K1154" s="21" t="s">
        <v>18</v>
      </c>
    </row>
    <row r="1155" spans="1:11" ht="22.5">
      <c r="B1155" s="17" t="s">
        <v>2433</v>
      </c>
      <c r="C1155" s="17" t="s">
        <v>2434</v>
      </c>
      <c r="D1155" s="18" t="s">
        <v>2435</v>
      </c>
      <c r="E1155" s="19">
        <v>0</v>
      </c>
      <c r="F1155" s="19">
        <v>0.75</v>
      </c>
      <c r="G1155" s="24">
        <f t="shared" si="47"/>
        <v>0.75</v>
      </c>
      <c r="H1155" s="37"/>
      <c r="I1155" s="16" t="s">
        <v>17</v>
      </c>
      <c r="J1155" s="21" t="s">
        <v>18</v>
      </c>
      <c r="K1155" s="21" t="s">
        <v>18</v>
      </c>
    </row>
    <row r="1156" spans="1:11" ht="22.5">
      <c r="B1156" s="25" t="s">
        <v>2436</v>
      </c>
      <c r="C1156" s="31" t="s">
        <v>2437</v>
      </c>
      <c r="D1156" s="32" t="s">
        <v>2438</v>
      </c>
      <c r="E1156" s="24">
        <v>0</v>
      </c>
      <c r="F1156" s="24">
        <v>7.0000000000000007E-2</v>
      </c>
      <c r="G1156" s="24">
        <f t="shared" si="47"/>
        <v>7.0000000000000007E-2</v>
      </c>
      <c r="H1156" s="37"/>
      <c r="I1156" s="11" t="s">
        <v>17</v>
      </c>
      <c r="J1156" s="21" t="s">
        <v>18</v>
      </c>
      <c r="K1156" s="21" t="s">
        <v>18</v>
      </c>
    </row>
    <row r="1158" spans="1:11">
      <c r="A1158" s="77"/>
      <c r="B1158" s="78" t="s">
        <v>2439</v>
      </c>
      <c r="C1158" s="79"/>
      <c r="D1158" s="79"/>
      <c r="E1158" s="79"/>
      <c r="F1158" s="79"/>
      <c r="G1158" s="80">
        <f>SUM(G1107:G1156)</f>
        <v>57.1</v>
      </c>
    </row>
    <row r="1159" spans="1:11">
      <c r="A1159" s="81"/>
      <c r="B1159" s="82" t="s">
        <v>131</v>
      </c>
      <c r="C1159" s="79"/>
      <c r="D1159" s="79"/>
      <c r="E1159" s="79"/>
      <c r="F1159" s="79"/>
      <c r="G1159" s="83">
        <f>SUMIF(I1107:I1156,"melnais",G1107:G1156)</f>
        <v>0.82400000000000007</v>
      </c>
    </row>
    <row r="1160" spans="1:11">
      <c r="A1160" s="81"/>
      <c r="B1160" s="82" t="s">
        <v>132</v>
      </c>
      <c r="C1160" s="79"/>
      <c r="D1160" s="79"/>
      <c r="E1160" s="79"/>
      <c r="F1160" s="79"/>
      <c r="G1160" s="83">
        <f>SUMIF(I1107:I1156,"grants (šķembas)",G1107:G1156)</f>
        <v>56.275999999999996</v>
      </c>
    </row>
    <row r="1161" spans="1:11">
      <c r="A1161" s="81"/>
      <c r="B1161" s="82" t="s">
        <v>133</v>
      </c>
      <c r="C1161" s="79"/>
      <c r="D1161" s="79"/>
      <c r="E1161" s="79"/>
      <c r="F1161" s="79"/>
      <c r="G1161" s="83">
        <f>SUMIF(I1107:I1156,"bruģis",G1107:G1156)</f>
        <v>0</v>
      </c>
    </row>
    <row r="1162" spans="1:11">
      <c r="A1162" s="81"/>
      <c r="B1162" s="82" t="s">
        <v>39</v>
      </c>
      <c r="C1162" s="79"/>
      <c r="D1162" s="79"/>
      <c r="E1162" s="79"/>
      <c r="F1162" s="79"/>
      <c r="G1162" s="83">
        <f>SUMIF(I1107:I1156,"bez seguma",G1107:G1156)</f>
        <v>0</v>
      </c>
    </row>
    <row r="1164" spans="1:11">
      <c r="B1164" s="4" t="s">
        <v>2440</v>
      </c>
    </row>
    <row r="1165" spans="1:11" ht="15" customHeight="1">
      <c r="B1165" s="8" t="s">
        <v>2</v>
      </c>
      <c r="C1165" s="8" t="s">
        <v>3</v>
      </c>
      <c r="D1165" s="8"/>
      <c r="E1165" s="84" t="s">
        <v>4</v>
      </c>
      <c r="F1165" s="84"/>
      <c r="G1165" s="84"/>
      <c r="H1165" s="84"/>
      <c r="I1165" s="84"/>
      <c r="J1165" s="8" t="s">
        <v>5</v>
      </c>
      <c r="K1165" s="8" t="s">
        <v>6</v>
      </c>
    </row>
    <row r="1166" spans="1:11">
      <c r="B1166" s="8"/>
      <c r="C1166" s="8"/>
      <c r="D1166" s="8"/>
      <c r="E1166" s="8" t="s">
        <v>7</v>
      </c>
      <c r="F1166" s="8"/>
      <c r="G1166" s="8"/>
      <c r="H1166" s="8"/>
      <c r="I1166" s="8"/>
      <c r="J1166" s="10"/>
      <c r="K1166" s="10"/>
    </row>
    <row r="1167" spans="1:11">
      <c r="B1167" s="8"/>
      <c r="C1167" s="8"/>
      <c r="D1167" s="8"/>
      <c r="E1167" s="8" t="s">
        <v>8</v>
      </c>
      <c r="F1167" s="8"/>
      <c r="G1167" s="8" t="s">
        <v>9</v>
      </c>
      <c r="H1167" s="8" t="s">
        <v>10</v>
      </c>
      <c r="I1167" s="8" t="s">
        <v>11</v>
      </c>
      <c r="J1167" s="10"/>
      <c r="K1167" s="10"/>
    </row>
    <row r="1168" spans="1:11" ht="58.5" customHeight="1">
      <c r="B1168" s="8"/>
      <c r="C1168" s="8"/>
      <c r="D1168" s="8"/>
      <c r="E1168" s="11" t="s">
        <v>12</v>
      </c>
      <c r="F1168" s="11" t="s">
        <v>13</v>
      </c>
      <c r="G1168" s="8"/>
      <c r="H1168" s="8"/>
      <c r="I1168" s="8"/>
      <c r="J1168" s="10"/>
      <c r="K1168" s="10"/>
    </row>
    <row r="1169" spans="2:11">
      <c r="B1169" s="13">
        <v>1</v>
      </c>
      <c r="C1169" s="14">
        <v>2</v>
      </c>
      <c r="D1169" s="14"/>
      <c r="E1169" s="13">
        <v>3</v>
      </c>
      <c r="F1169" s="13">
        <v>4</v>
      </c>
      <c r="G1169" s="13">
        <v>5</v>
      </c>
      <c r="H1169" s="13">
        <v>6</v>
      </c>
      <c r="I1169" s="13">
        <v>7</v>
      </c>
      <c r="J1169" s="13">
        <v>20</v>
      </c>
      <c r="K1169" s="13">
        <v>21</v>
      </c>
    </row>
    <row r="1170" spans="2:11" ht="22.5">
      <c r="B1170" s="17" t="s">
        <v>2441</v>
      </c>
      <c r="C1170" s="17" t="s">
        <v>2442</v>
      </c>
      <c r="D1170" s="18" t="s">
        <v>2443</v>
      </c>
      <c r="E1170" s="19">
        <v>0</v>
      </c>
      <c r="F1170" s="19">
        <v>0.16</v>
      </c>
      <c r="G1170" s="19">
        <f t="shared" ref="G1170:G1188" si="48">F1170-E1170</f>
        <v>0.16</v>
      </c>
      <c r="H1170" s="37"/>
      <c r="I1170" s="16" t="s">
        <v>17</v>
      </c>
      <c r="J1170" s="21" t="s">
        <v>18</v>
      </c>
      <c r="K1170" s="21" t="s">
        <v>18</v>
      </c>
    </row>
    <row r="1171" spans="2:11">
      <c r="B1171" s="7" t="s">
        <v>2444</v>
      </c>
      <c r="C1171" s="88" t="s">
        <v>2445</v>
      </c>
      <c r="D1171" s="23" t="s">
        <v>2446</v>
      </c>
      <c r="E1171" s="55">
        <v>0</v>
      </c>
      <c r="F1171" s="55">
        <v>0.6</v>
      </c>
      <c r="G1171" s="55">
        <f t="shared" si="48"/>
        <v>0.6</v>
      </c>
      <c r="H1171" s="37"/>
      <c r="I1171" s="57" t="s">
        <v>29</v>
      </c>
      <c r="J1171" s="21" t="s">
        <v>22</v>
      </c>
      <c r="K1171" s="21" t="s">
        <v>22</v>
      </c>
    </row>
    <row r="1172" spans="2:11" ht="22.5">
      <c r="B1172" s="67"/>
      <c r="C1172" s="94"/>
      <c r="D1172" s="95"/>
      <c r="E1172" s="60">
        <v>0.6</v>
      </c>
      <c r="F1172" s="212">
        <v>3.73</v>
      </c>
      <c r="G1172" s="212">
        <f t="shared" si="48"/>
        <v>3.13</v>
      </c>
      <c r="H1172" s="37"/>
      <c r="I1172" s="62" t="s">
        <v>17</v>
      </c>
      <c r="J1172" s="21" t="s">
        <v>22</v>
      </c>
      <c r="K1172" s="21" t="s">
        <v>22</v>
      </c>
    </row>
    <row r="1173" spans="2:11">
      <c r="B1173" s="47"/>
      <c r="C1173" s="94"/>
      <c r="D1173" s="95"/>
      <c r="E1173" s="60">
        <v>3.73</v>
      </c>
      <c r="F1173" s="212">
        <v>3.9849999999999999</v>
      </c>
      <c r="G1173" s="212">
        <f t="shared" si="48"/>
        <v>0.25499999999999989</v>
      </c>
      <c r="H1173" s="37"/>
      <c r="I1173" s="62" t="s">
        <v>29</v>
      </c>
      <c r="J1173" s="21" t="s">
        <v>22</v>
      </c>
      <c r="K1173" s="21" t="s">
        <v>22</v>
      </c>
    </row>
    <row r="1174" spans="2:11">
      <c r="B1174" s="7" t="s">
        <v>2447</v>
      </c>
      <c r="C1174" s="88" t="s">
        <v>2448</v>
      </c>
      <c r="D1174" s="23" t="s">
        <v>2449</v>
      </c>
      <c r="E1174" s="55">
        <v>0</v>
      </c>
      <c r="F1174" s="55">
        <v>0.06</v>
      </c>
      <c r="G1174" s="55">
        <f t="shared" si="48"/>
        <v>0.06</v>
      </c>
      <c r="H1174" s="37"/>
      <c r="I1174" s="57" t="s">
        <v>29</v>
      </c>
      <c r="J1174" s="21" t="s">
        <v>18</v>
      </c>
      <c r="K1174" s="21" t="s">
        <v>18</v>
      </c>
    </row>
    <row r="1175" spans="2:11" ht="22.5">
      <c r="B1175" s="47"/>
      <c r="C1175" s="94"/>
      <c r="D1175" s="95"/>
      <c r="E1175" s="74">
        <v>0.06</v>
      </c>
      <c r="F1175" s="74">
        <v>0.35</v>
      </c>
      <c r="G1175" s="74">
        <f t="shared" si="48"/>
        <v>0.28999999999999998</v>
      </c>
      <c r="H1175" s="37"/>
      <c r="I1175" s="76" t="s">
        <v>17</v>
      </c>
      <c r="J1175" s="21" t="s">
        <v>18</v>
      </c>
      <c r="K1175" s="21" t="s">
        <v>18</v>
      </c>
    </row>
    <row r="1176" spans="2:11">
      <c r="B1176" s="25" t="s">
        <v>2450</v>
      </c>
      <c r="C1176" s="31" t="s">
        <v>2451</v>
      </c>
      <c r="D1176" s="32" t="s">
        <v>2452</v>
      </c>
      <c r="E1176" s="24">
        <v>0</v>
      </c>
      <c r="F1176" s="24">
        <v>0.11600000000000001</v>
      </c>
      <c r="G1176" s="24">
        <f t="shared" si="48"/>
        <v>0.11600000000000001</v>
      </c>
      <c r="H1176" s="37"/>
      <c r="I1176" s="11" t="s">
        <v>29</v>
      </c>
      <c r="J1176" s="21" t="s">
        <v>18</v>
      </c>
      <c r="K1176" s="21" t="s">
        <v>18</v>
      </c>
    </row>
    <row r="1177" spans="2:11" ht="22.5">
      <c r="B1177" s="17" t="s">
        <v>2453</v>
      </c>
      <c r="C1177" s="17" t="s">
        <v>2454</v>
      </c>
      <c r="D1177" s="18" t="s">
        <v>2455</v>
      </c>
      <c r="E1177" s="19">
        <v>0</v>
      </c>
      <c r="F1177" s="19">
        <v>0.44</v>
      </c>
      <c r="G1177" s="19">
        <f t="shared" si="48"/>
        <v>0.44</v>
      </c>
      <c r="H1177" s="37"/>
      <c r="I1177" s="16" t="s">
        <v>17</v>
      </c>
      <c r="J1177" s="21" t="s">
        <v>18</v>
      </c>
      <c r="K1177" s="21" t="s">
        <v>18</v>
      </c>
    </row>
    <row r="1178" spans="2:11" ht="22.5">
      <c r="B1178" s="16" t="s">
        <v>2456</v>
      </c>
      <c r="C1178" s="17" t="s">
        <v>2457</v>
      </c>
      <c r="D1178" s="18" t="s">
        <v>2458</v>
      </c>
      <c r="E1178" s="19">
        <v>0</v>
      </c>
      <c r="F1178" s="19">
        <v>1.32</v>
      </c>
      <c r="G1178" s="19">
        <f t="shared" si="48"/>
        <v>1.32</v>
      </c>
      <c r="H1178" s="37"/>
      <c r="I1178" s="16" t="s">
        <v>17</v>
      </c>
      <c r="J1178" s="21" t="s">
        <v>18</v>
      </c>
      <c r="K1178" s="21" t="s">
        <v>18</v>
      </c>
    </row>
    <row r="1179" spans="2:11" ht="22.5">
      <c r="B1179" s="17" t="s">
        <v>2459</v>
      </c>
      <c r="C1179" s="17" t="s">
        <v>2460</v>
      </c>
      <c r="D1179" s="18" t="s">
        <v>2461</v>
      </c>
      <c r="E1179" s="19">
        <v>0</v>
      </c>
      <c r="F1179" s="19">
        <v>4.1100000000000003</v>
      </c>
      <c r="G1179" s="19">
        <f t="shared" si="48"/>
        <v>4.1100000000000003</v>
      </c>
      <c r="H1179" s="37"/>
      <c r="I1179" s="16" t="s">
        <v>17</v>
      </c>
      <c r="J1179" s="21" t="s">
        <v>18</v>
      </c>
      <c r="K1179" s="21" t="s">
        <v>18</v>
      </c>
    </row>
    <row r="1180" spans="2:11" ht="22.5">
      <c r="B1180" s="16" t="s">
        <v>2462</v>
      </c>
      <c r="C1180" s="17" t="s">
        <v>2463</v>
      </c>
      <c r="D1180" s="18" t="s">
        <v>2464</v>
      </c>
      <c r="E1180" s="19">
        <v>0</v>
      </c>
      <c r="F1180" s="19">
        <v>7.22</v>
      </c>
      <c r="G1180" s="19">
        <f t="shared" si="48"/>
        <v>7.22</v>
      </c>
      <c r="H1180" s="37"/>
      <c r="I1180" s="16" t="s">
        <v>17</v>
      </c>
      <c r="J1180" s="21" t="s">
        <v>22</v>
      </c>
      <c r="K1180" s="21" t="s">
        <v>22</v>
      </c>
    </row>
    <row r="1181" spans="2:11" ht="22.5">
      <c r="B1181" s="16" t="s">
        <v>2465</v>
      </c>
      <c r="C1181" s="17" t="s">
        <v>2466</v>
      </c>
      <c r="D1181" s="18" t="s">
        <v>2467</v>
      </c>
      <c r="E1181" s="19">
        <v>0</v>
      </c>
      <c r="F1181" s="19">
        <v>2.21</v>
      </c>
      <c r="G1181" s="19">
        <f t="shared" si="48"/>
        <v>2.21</v>
      </c>
      <c r="H1181" s="37"/>
      <c r="I1181" s="16" t="s">
        <v>17</v>
      </c>
      <c r="J1181" s="21" t="s">
        <v>18</v>
      </c>
      <c r="K1181" s="21" t="s">
        <v>18</v>
      </c>
    </row>
    <row r="1182" spans="2:11" ht="22.5">
      <c r="B1182" s="16" t="s">
        <v>2468</v>
      </c>
      <c r="C1182" s="17" t="s">
        <v>2469</v>
      </c>
      <c r="D1182" s="18" t="s">
        <v>2470</v>
      </c>
      <c r="E1182" s="19">
        <v>0</v>
      </c>
      <c r="F1182" s="19">
        <v>2.99</v>
      </c>
      <c r="G1182" s="19">
        <f t="shared" si="48"/>
        <v>2.99</v>
      </c>
      <c r="H1182" s="37"/>
      <c r="I1182" s="16" t="s">
        <v>17</v>
      </c>
      <c r="J1182" s="21" t="s">
        <v>18</v>
      </c>
      <c r="K1182" s="21" t="s">
        <v>18</v>
      </c>
    </row>
    <row r="1183" spans="2:11" ht="22.5">
      <c r="B1183" s="16" t="s">
        <v>2471</v>
      </c>
      <c r="C1183" s="17" t="s">
        <v>2472</v>
      </c>
      <c r="D1183" s="18" t="s">
        <v>2473</v>
      </c>
      <c r="E1183" s="19">
        <v>0</v>
      </c>
      <c r="F1183" s="19">
        <v>0.22500000000000001</v>
      </c>
      <c r="G1183" s="19">
        <f t="shared" si="48"/>
        <v>0.22500000000000001</v>
      </c>
      <c r="H1183" s="37"/>
      <c r="I1183" s="16" t="s">
        <v>17</v>
      </c>
      <c r="J1183" s="21" t="s">
        <v>18</v>
      </c>
      <c r="K1183" s="21" t="s">
        <v>18</v>
      </c>
    </row>
    <row r="1184" spans="2:11" ht="22.5">
      <c r="B1184" s="16" t="s">
        <v>2474</v>
      </c>
      <c r="C1184" s="17" t="s">
        <v>2475</v>
      </c>
      <c r="D1184" s="18" t="s">
        <v>2476</v>
      </c>
      <c r="E1184" s="19">
        <v>0</v>
      </c>
      <c r="F1184" s="19">
        <v>0.59</v>
      </c>
      <c r="G1184" s="19">
        <f t="shared" si="48"/>
        <v>0.59</v>
      </c>
      <c r="H1184" s="37"/>
      <c r="I1184" s="16" t="s">
        <v>17</v>
      </c>
      <c r="J1184" s="21" t="s">
        <v>18</v>
      </c>
      <c r="K1184" s="21" t="s">
        <v>18</v>
      </c>
    </row>
    <row r="1185" spans="2:11" ht="22.5">
      <c r="B1185" s="16" t="s">
        <v>2477</v>
      </c>
      <c r="C1185" s="17" t="s">
        <v>2478</v>
      </c>
      <c r="D1185" s="18" t="s">
        <v>2479</v>
      </c>
      <c r="E1185" s="19">
        <v>0</v>
      </c>
      <c r="F1185" s="19">
        <v>0.14000000000000001</v>
      </c>
      <c r="G1185" s="19">
        <f t="shared" si="48"/>
        <v>0.14000000000000001</v>
      </c>
      <c r="H1185" s="37"/>
      <c r="I1185" s="16" t="s">
        <v>17</v>
      </c>
      <c r="J1185" s="21" t="s">
        <v>18</v>
      </c>
      <c r="K1185" s="21" t="s">
        <v>18</v>
      </c>
    </row>
    <row r="1186" spans="2:11" ht="22.5">
      <c r="B1186" s="16" t="s">
        <v>2480</v>
      </c>
      <c r="C1186" s="17" t="s">
        <v>2481</v>
      </c>
      <c r="D1186" s="18" t="s">
        <v>2482</v>
      </c>
      <c r="E1186" s="19">
        <v>0</v>
      </c>
      <c r="F1186" s="19">
        <v>0.11</v>
      </c>
      <c r="G1186" s="19">
        <f t="shared" si="48"/>
        <v>0.11</v>
      </c>
      <c r="H1186" s="37"/>
      <c r="I1186" s="16" t="s">
        <v>17</v>
      </c>
      <c r="J1186" s="21" t="s">
        <v>18</v>
      </c>
      <c r="K1186" s="21" t="s">
        <v>18</v>
      </c>
    </row>
    <row r="1187" spans="2:11" ht="22.5">
      <c r="B1187" s="17" t="s">
        <v>2483</v>
      </c>
      <c r="C1187" s="17" t="s">
        <v>2484</v>
      </c>
      <c r="D1187" s="18" t="s">
        <v>2485</v>
      </c>
      <c r="E1187" s="19">
        <v>0</v>
      </c>
      <c r="F1187" s="19">
        <v>0.3</v>
      </c>
      <c r="G1187" s="19">
        <f t="shared" si="48"/>
        <v>0.3</v>
      </c>
      <c r="H1187" s="37"/>
      <c r="I1187" s="16" t="s">
        <v>17</v>
      </c>
      <c r="J1187" s="21" t="s">
        <v>18</v>
      </c>
      <c r="K1187" s="21" t="s">
        <v>18</v>
      </c>
    </row>
    <row r="1188" spans="2:11" ht="22.5">
      <c r="B1188" s="16" t="s">
        <v>2486</v>
      </c>
      <c r="C1188" s="17" t="s">
        <v>2487</v>
      </c>
      <c r="D1188" s="18" t="s">
        <v>2488</v>
      </c>
      <c r="E1188" s="19">
        <v>0</v>
      </c>
      <c r="F1188" s="19">
        <v>0.1</v>
      </c>
      <c r="G1188" s="19">
        <f t="shared" si="48"/>
        <v>0.1</v>
      </c>
      <c r="H1188" s="37"/>
      <c r="I1188" s="16" t="s">
        <v>17</v>
      </c>
      <c r="J1188" s="21" t="s">
        <v>18</v>
      </c>
      <c r="K1188" s="21" t="s">
        <v>18</v>
      </c>
    </row>
    <row r="1189" spans="2:11">
      <c r="B1189" s="25" t="s">
        <v>2489</v>
      </c>
      <c r="C1189" s="31" t="s">
        <v>2490</v>
      </c>
      <c r="D1189" s="32" t="s">
        <v>2491</v>
      </c>
      <c r="E1189" s="24">
        <v>0</v>
      </c>
      <c r="F1189" s="24">
        <v>5.3999999999999999E-2</v>
      </c>
      <c r="G1189" s="24">
        <f>F1189-E1189</f>
        <v>5.3999999999999999E-2</v>
      </c>
      <c r="H1189" s="37"/>
      <c r="I1189" s="11" t="s">
        <v>29</v>
      </c>
      <c r="J1189" s="21" t="s">
        <v>18</v>
      </c>
      <c r="K1189" s="21" t="s">
        <v>18</v>
      </c>
    </row>
    <row r="1190" spans="2:11" ht="22.5">
      <c r="B1190" s="17" t="s">
        <v>2492</v>
      </c>
      <c r="C1190" s="17" t="s">
        <v>2493</v>
      </c>
      <c r="D1190" s="18" t="s">
        <v>2494</v>
      </c>
      <c r="E1190" s="19">
        <v>0</v>
      </c>
      <c r="F1190" s="19">
        <v>1.24</v>
      </c>
      <c r="G1190" s="19">
        <f t="shared" ref="G1190:G1203" si="49">F1190-E1190</f>
        <v>1.24</v>
      </c>
      <c r="H1190" s="37"/>
      <c r="I1190" s="16" t="s">
        <v>17</v>
      </c>
      <c r="J1190" s="21" t="s">
        <v>18</v>
      </c>
      <c r="K1190" s="21" t="s">
        <v>18</v>
      </c>
    </row>
    <row r="1191" spans="2:11" ht="22.5">
      <c r="B1191" s="17" t="s">
        <v>2495</v>
      </c>
      <c r="C1191" s="17" t="s">
        <v>2496</v>
      </c>
      <c r="D1191" s="18" t="s">
        <v>2497</v>
      </c>
      <c r="E1191" s="19">
        <v>0</v>
      </c>
      <c r="F1191" s="19">
        <v>0.4</v>
      </c>
      <c r="G1191" s="19">
        <f t="shared" si="49"/>
        <v>0.4</v>
      </c>
      <c r="H1191" s="37"/>
      <c r="I1191" s="16" t="s">
        <v>17</v>
      </c>
      <c r="J1191" s="21" t="s">
        <v>18</v>
      </c>
      <c r="K1191" s="21" t="s">
        <v>18</v>
      </c>
    </row>
    <row r="1192" spans="2:11" ht="22.5">
      <c r="B1192" s="17" t="s">
        <v>2498</v>
      </c>
      <c r="C1192" s="17" t="s">
        <v>2499</v>
      </c>
      <c r="D1192" s="18" t="s">
        <v>2500</v>
      </c>
      <c r="E1192" s="19">
        <v>0</v>
      </c>
      <c r="F1192" s="19">
        <v>0.28999999999999998</v>
      </c>
      <c r="G1192" s="19">
        <f t="shared" si="49"/>
        <v>0.28999999999999998</v>
      </c>
      <c r="H1192" s="37"/>
      <c r="I1192" s="16" t="s">
        <v>17</v>
      </c>
      <c r="J1192" s="21" t="s">
        <v>18</v>
      </c>
      <c r="K1192" s="21" t="s">
        <v>18</v>
      </c>
    </row>
    <row r="1193" spans="2:11" ht="22.5">
      <c r="B1193" s="17" t="s">
        <v>2501</v>
      </c>
      <c r="C1193" s="17" t="s">
        <v>2502</v>
      </c>
      <c r="D1193" s="18" t="s">
        <v>2503</v>
      </c>
      <c r="E1193" s="19">
        <v>0</v>
      </c>
      <c r="F1193" s="19">
        <v>1.66</v>
      </c>
      <c r="G1193" s="19">
        <f t="shared" si="49"/>
        <v>1.66</v>
      </c>
      <c r="H1193" s="37"/>
      <c r="I1193" s="16" t="s">
        <v>17</v>
      </c>
      <c r="J1193" s="21" t="s">
        <v>18</v>
      </c>
      <c r="K1193" s="21" t="s">
        <v>18</v>
      </c>
    </row>
    <row r="1194" spans="2:11" ht="22.5">
      <c r="B1194" s="17" t="s">
        <v>2504</v>
      </c>
      <c r="C1194" s="17" t="s">
        <v>2505</v>
      </c>
      <c r="D1194" s="18" t="s">
        <v>2506</v>
      </c>
      <c r="E1194" s="19">
        <v>0</v>
      </c>
      <c r="F1194" s="19">
        <v>0.48</v>
      </c>
      <c r="G1194" s="19">
        <f t="shared" si="49"/>
        <v>0.48</v>
      </c>
      <c r="H1194" s="37"/>
      <c r="I1194" s="16" t="s">
        <v>17</v>
      </c>
      <c r="J1194" s="21" t="s">
        <v>18</v>
      </c>
      <c r="K1194" s="21" t="s">
        <v>18</v>
      </c>
    </row>
    <row r="1195" spans="2:11" ht="22.5">
      <c r="B1195" s="17" t="s">
        <v>2507</v>
      </c>
      <c r="C1195" s="17" t="s">
        <v>2508</v>
      </c>
      <c r="D1195" s="18" t="s">
        <v>2509</v>
      </c>
      <c r="E1195" s="19">
        <v>0</v>
      </c>
      <c r="F1195" s="19">
        <v>0.83</v>
      </c>
      <c r="G1195" s="19">
        <f t="shared" si="49"/>
        <v>0.83</v>
      </c>
      <c r="H1195" s="37"/>
      <c r="I1195" s="16" t="s">
        <v>17</v>
      </c>
      <c r="J1195" s="21" t="s">
        <v>18</v>
      </c>
      <c r="K1195" s="21" t="s">
        <v>18</v>
      </c>
    </row>
    <row r="1196" spans="2:11" ht="22.5">
      <c r="B1196" s="17" t="s">
        <v>2510</v>
      </c>
      <c r="C1196" s="17" t="s">
        <v>2511</v>
      </c>
      <c r="D1196" s="18" t="s">
        <v>2512</v>
      </c>
      <c r="E1196" s="19">
        <v>0</v>
      </c>
      <c r="F1196" s="19">
        <v>0.42</v>
      </c>
      <c r="G1196" s="19">
        <f t="shared" si="49"/>
        <v>0.42</v>
      </c>
      <c r="H1196" s="37"/>
      <c r="I1196" s="16" t="s">
        <v>17</v>
      </c>
      <c r="J1196" s="21" t="s">
        <v>18</v>
      </c>
      <c r="K1196" s="21" t="s">
        <v>18</v>
      </c>
    </row>
    <row r="1197" spans="2:11" ht="22.5">
      <c r="B1197" s="17" t="s">
        <v>2513</v>
      </c>
      <c r="C1197" s="17" t="s">
        <v>2514</v>
      </c>
      <c r="D1197" s="18" t="s">
        <v>2515</v>
      </c>
      <c r="E1197" s="19">
        <v>0</v>
      </c>
      <c r="F1197" s="19">
        <v>0.62</v>
      </c>
      <c r="G1197" s="19">
        <f t="shared" si="49"/>
        <v>0.62</v>
      </c>
      <c r="H1197" s="37"/>
      <c r="I1197" s="16" t="s">
        <v>17</v>
      </c>
      <c r="J1197" s="21" t="s">
        <v>18</v>
      </c>
      <c r="K1197" s="21" t="s">
        <v>18</v>
      </c>
    </row>
    <row r="1198" spans="2:11" ht="22.5">
      <c r="B1198" s="17" t="s">
        <v>2516</v>
      </c>
      <c r="C1198" s="17" t="s">
        <v>2517</v>
      </c>
      <c r="D1198" s="18" t="s">
        <v>2518</v>
      </c>
      <c r="E1198" s="19">
        <v>0</v>
      </c>
      <c r="F1198" s="19">
        <v>0.36</v>
      </c>
      <c r="G1198" s="19">
        <f t="shared" si="49"/>
        <v>0.36</v>
      </c>
      <c r="H1198" s="37"/>
      <c r="I1198" s="16" t="s">
        <v>17</v>
      </c>
      <c r="J1198" s="21" t="s">
        <v>18</v>
      </c>
      <c r="K1198" s="21" t="s">
        <v>18</v>
      </c>
    </row>
    <row r="1199" spans="2:11" ht="22.5">
      <c r="B1199" s="17" t="s">
        <v>2519</v>
      </c>
      <c r="C1199" s="31" t="s">
        <v>2520</v>
      </c>
      <c r="D1199" s="32" t="s">
        <v>2521</v>
      </c>
      <c r="E1199" s="24">
        <v>0</v>
      </c>
      <c r="F1199" s="24">
        <v>1.65</v>
      </c>
      <c r="G1199" s="24">
        <f t="shared" si="49"/>
        <v>1.65</v>
      </c>
      <c r="H1199" s="37"/>
      <c r="I1199" s="11" t="s">
        <v>17</v>
      </c>
      <c r="J1199" s="21" t="s">
        <v>18</v>
      </c>
      <c r="K1199" s="21" t="s">
        <v>18</v>
      </c>
    </row>
    <row r="1200" spans="2:11" ht="22.5">
      <c r="B1200" s="17" t="s">
        <v>2522</v>
      </c>
      <c r="C1200" s="31" t="s">
        <v>2523</v>
      </c>
      <c r="D1200" s="32" t="s">
        <v>2524</v>
      </c>
      <c r="E1200" s="24">
        <v>0</v>
      </c>
      <c r="F1200" s="24">
        <v>2.2599999999999998</v>
      </c>
      <c r="G1200" s="24">
        <f t="shared" si="49"/>
        <v>2.2599999999999998</v>
      </c>
      <c r="H1200" s="37"/>
      <c r="I1200" s="11" t="s">
        <v>17</v>
      </c>
      <c r="J1200" s="21" t="s">
        <v>18</v>
      </c>
      <c r="K1200" s="21" t="s">
        <v>18</v>
      </c>
    </row>
    <row r="1201" spans="1:11" ht="22.5">
      <c r="B1201" s="17" t="s">
        <v>2525</v>
      </c>
      <c r="C1201" s="31" t="s">
        <v>2526</v>
      </c>
      <c r="D1201" s="32" t="s">
        <v>2527</v>
      </c>
      <c r="E1201" s="24">
        <v>0</v>
      </c>
      <c r="F1201" s="24">
        <v>2.14</v>
      </c>
      <c r="G1201" s="24">
        <f t="shared" si="49"/>
        <v>2.14</v>
      </c>
      <c r="H1201" s="37"/>
      <c r="I1201" s="11" t="s">
        <v>17</v>
      </c>
      <c r="J1201" s="21" t="s">
        <v>18</v>
      </c>
      <c r="K1201" s="21" t="s">
        <v>18</v>
      </c>
    </row>
    <row r="1202" spans="1:11" ht="22.5">
      <c r="B1202" s="17" t="s">
        <v>2528</v>
      </c>
      <c r="C1202" s="17" t="s">
        <v>2529</v>
      </c>
      <c r="D1202" s="18" t="s">
        <v>2530</v>
      </c>
      <c r="E1202" s="19">
        <v>0</v>
      </c>
      <c r="F1202" s="19">
        <v>0.54500000000000004</v>
      </c>
      <c r="G1202" s="24">
        <f t="shared" si="49"/>
        <v>0.54500000000000004</v>
      </c>
      <c r="H1202" s="37"/>
      <c r="I1202" s="16" t="s">
        <v>17</v>
      </c>
      <c r="J1202" s="21" t="s">
        <v>18</v>
      </c>
      <c r="K1202" s="21" t="s">
        <v>18</v>
      </c>
    </row>
    <row r="1203" spans="1:11" ht="22.5">
      <c r="B1203" s="17" t="s">
        <v>2531</v>
      </c>
      <c r="C1203" s="17" t="s">
        <v>2532</v>
      </c>
      <c r="D1203" s="18" t="s">
        <v>2533</v>
      </c>
      <c r="E1203" s="19">
        <v>0</v>
      </c>
      <c r="F1203" s="19">
        <v>7.0000000000000007E-2</v>
      </c>
      <c r="G1203" s="24">
        <f t="shared" si="49"/>
        <v>7.0000000000000007E-2</v>
      </c>
      <c r="H1203" s="37"/>
      <c r="I1203" s="16" t="s">
        <v>17</v>
      </c>
      <c r="J1203" s="21" t="s">
        <v>18</v>
      </c>
      <c r="K1203" s="21" t="s">
        <v>18</v>
      </c>
    </row>
    <row r="1204" spans="1:11" ht="22.5">
      <c r="B1204" s="17" t="s">
        <v>2534</v>
      </c>
      <c r="C1204" s="31" t="s">
        <v>2535</v>
      </c>
      <c r="D1204" s="32" t="s">
        <v>2536</v>
      </c>
      <c r="E1204" s="24">
        <v>0</v>
      </c>
      <c r="F1204" s="24">
        <v>1.07</v>
      </c>
      <c r="G1204" s="24">
        <f>F1204-E1204</f>
        <v>1.07</v>
      </c>
      <c r="H1204" s="37"/>
      <c r="I1204" s="11" t="s">
        <v>17</v>
      </c>
      <c r="J1204" s="21" t="s">
        <v>18</v>
      </c>
      <c r="K1204" s="21" t="s">
        <v>18</v>
      </c>
    </row>
    <row r="1205" spans="1:11" ht="22.5">
      <c r="B1205" s="17" t="s">
        <v>2537</v>
      </c>
      <c r="C1205" s="31" t="s">
        <v>2538</v>
      </c>
      <c r="D1205" s="32" t="s">
        <v>2539</v>
      </c>
      <c r="E1205" s="24">
        <v>0</v>
      </c>
      <c r="F1205" s="24">
        <v>0.44</v>
      </c>
      <c r="G1205" s="24">
        <f>F1205-E1205</f>
        <v>0.44</v>
      </c>
      <c r="H1205" s="37"/>
      <c r="I1205" s="11" t="s">
        <v>17</v>
      </c>
      <c r="J1205" s="21" t="s">
        <v>18</v>
      </c>
      <c r="K1205" s="21" t="s">
        <v>18</v>
      </c>
    </row>
    <row r="1206" spans="1:11" ht="22.5">
      <c r="B1206" s="17" t="s">
        <v>2540</v>
      </c>
      <c r="C1206" s="31" t="s">
        <v>2541</v>
      </c>
      <c r="D1206" s="32" t="s">
        <v>2542</v>
      </c>
      <c r="E1206" s="24">
        <v>0</v>
      </c>
      <c r="F1206" s="24">
        <v>0.37</v>
      </c>
      <c r="G1206" s="24">
        <f>F1206-E1206</f>
        <v>0.37</v>
      </c>
      <c r="H1206" s="37"/>
      <c r="I1206" s="11" t="s">
        <v>17</v>
      </c>
      <c r="J1206" s="21" t="s">
        <v>18</v>
      </c>
      <c r="K1206" s="21" t="s">
        <v>18</v>
      </c>
    </row>
    <row r="1207" spans="1:11" ht="22.5">
      <c r="B1207" s="25" t="s">
        <v>2543</v>
      </c>
      <c r="C1207" s="31" t="s">
        <v>2544</v>
      </c>
      <c r="D1207" s="32" t="s">
        <v>2545</v>
      </c>
      <c r="E1207" s="24">
        <v>0</v>
      </c>
      <c r="F1207" s="24">
        <v>0.1</v>
      </c>
      <c r="G1207" s="24">
        <f>F1207-E1207</f>
        <v>0.1</v>
      </c>
      <c r="H1207" s="37"/>
      <c r="I1207" s="11" t="s">
        <v>17</v>
      </c>
      <c r="J1207" s="21" t="s">
        <v>18</v>
      </c>
      <c r="K1207" s="21" t="s">
        <v>18</v>
      </c>
    </row>
    <row r="1209" spans="1:11">
      <c r="A1209" s="77"/>
      <c r="B1209" s="78" t="s">
        <v>2546</v>
      </c>
      <c r="C1209" s="79"/>
      <c r="D1209" s="79"/>
      <c r="E1209" s="79"/>
      <c r="F1209" s="79"/>
      <c r="G1209" s="80">
        <f>SUM(G1170:G1207)</f>
        <v>39.365000000000002</v>
      </c>
    </row>
    <row r="1210" spans="1:11">
      <c r="A1210" s="81"/>
      <c r="B1210" s="82" t="s">
        <v>131</v>
      </c>
      <c r="C1210" s="79"/>
      <c r="D1210" s="79"/>
      <c r="E1210" s="79"/>
      <c r="F1210" s="79"/>
      <c r="G1210" s="83">
        <f>SUMIF(I1170:I1207,"melnais",G1170:G1207)</f>
        <v>1.085</v>
      </c>
    </row>
    <row r="1211" spans="1:11">
      <c r="A1211" s="81"/>
      <c r="B1211" s="82" t="s">
        <v>132</v>
      </c>
      <c r="C1211" s="79"/>
      <c r="D1211" s="79"/>
      <c r="E1211" s="79"/>
      <c r="F1211" s="79"/>
      <c r="G1211" s="83">
        <f>SUMIF(I1170:I1207,"grants (šķembas)",G1170:G1207)</f>
        <v>38.28</v>
      </c>
    </row>
    <row r="1212" spans="1:11">
      <c r="A1212" s="81"/>
      <c r="B1212" s="82" t="s">
        <v>133</v>
      </c>
      <c r="C1212" s="79"/>
      <c r="D1212" s="79"/>
      <c r="E1212" s="79"/>
      <c r="F1212" s="79"/>
      <c r="G1212" s="83">
        <f>SUMIF(I1170:I1207,"bruģis",G1170:G1207)</f>
        <v>0</v>
      </c>
    </row>
    <row r="1213" spans="1:11">
      <c r="A1213" s="81"/>
      <c r="B1213" s="82" t="s">
        <v>39</v>
      </c>
      <c r="C1213" s="79"/>
      <c r="D1213" s="79"/>
      <c r="E1213" s="79"/>
      <c r="F1213" s="79"/>
      <c r="G1213" s="83">
        <f>SUMIF(I1170:I1207,"bez seguma",G1170:G1207)</f>
        <v>0</v>
      </c>
    </row>
    <row r="1215" spans="1:11">
      <c r="B1215" s="4" t="s">
        <v>2547</v>
      </c>
    </row>
    <row r="1216" spans="1:11" ht="15" customHeight="1">
      <c r="B1216" s="8" t="s">
        <v>2</v>
      </c>
      <c r="C1216" s="8" t="s">
        <v>3</v>
      </c>
      <c r="D1216" s="8"/>
      <c r="E1216" s="84" t="s">
        <v>4</v>
      </c>
      <c r="F1216" s="84"/>
      <c r="G1216" s="84"/>
      <c r="H1216" s="84"/>
      <c r="I1216" s="84"/>
      <c r="J1216" s="8" t="s">
        <v>5</v>
      </c>
      <c r="K1216" s="8" t="s">
        <v>6</v>
      </c>
    </row>
    <row r="1217" spans="2:11">
      <c r="B1217" s="8"/>
      <c r="C1217" s="8"/>
      <c r="D1217" s="8"/>
      <c r="E1217" s="8" t="s">
        <v>7</v>
      </c>
      <c r="F1217" s="8"/>
      <c r="G1217" s="8"/>
      <c r="H1217" s="8"/>
      <c r="I1217" s="8"/>
      <c r="J1217" s="10"/>
      <c r="K1217" s="10"/>
    </row>
    <row r="1218" spans="2:11">
      <c r="B1218" s="8"/>
      <c r="C1218" s="8"/>
      <c r="D1218" s="8"/>
      <c r="E1218" s="8" t="s">
        <v>8</v>
      </c>
      <c r="F1218" s="8"/>
      <c r="G1218" s="8" t="s">
        <v>9</v>
      </c>
      <c r="H1218" s="8" t="s">
        <v>10</v>
      </c>
      <c r="I1218" s="8" t="s">
        <v>11</v>
      </c>
      <c r="J1218" s="10"/>
      <c r="K1218" s="10"/>
    </row>
    <row r="1219" spans="2:11" ht="58.5" customHeight="1">
      <c r="B1219" s="8"/>
      <c r="C1219" s="8"/>
      <c r="D1219" s="8"/>
      <c r="E1219" s="11" t="s">
        <v>12</v>
      </c>
      <c r="F1219" s="11" t="s">
        <v>13</v>
      </c>
      <c r="G1219" s="8"/>
      <c r="H1219" s="8"/>
      <c r="I1219" s="8"/>
      <c r="J1219" s="10"/>
      <c r="K1219" s="10"/>
    </row>
    <row r="1220" spans="2:11">
      <c r="B1220" s="13">
        <v>1</v>
      </c>
      <c r="C1220" s="14">
        <v>2</v>
      </c>
      <c r="D1220" s="14"/>
      <c r="E1220" s="13">
        <v>3</v>
      </c>
      <c r="F1220" s="13">
        <v>4</v>
      </c>
      <c r="G1220" s="13">
        <v>5</v>
      </c>
      <c r="H1220" s="13">
        <v>6</v>
      </c>
      <c r="I1220" s="13">
        <v>7</v>
      </c>
      <c r="J1220" s="13">
        <v>20</v>
      </c>
      <c r="K1220" s="13">
        <v>21</v>
      </c>
    </row>
    <row r="1221" spans="2:11" ht="22.5">
      <c r="B1221" s="7" t="s">
        <v>2548</v>
      </c>
      <c r="C1221" s="88" t="s">
        <v>2549</v>
      </c>
      <c r="D1221" s="23" t="s">
        <v>2550</v>
      </c>
      <c r="E1221" s="55">
        <v>0</v>
      </c>
      <c r="F1221" s="55">
        <v>3.92</v>
      </c>
      <c r="G1221" s="85">
        <f t="shared" ref="G1221:G1284" si="50">F1221-E1221</f>
        <v>3.92</v>
      </c>
      <c r="H1221" s="37"/>
      <c r="I1221" s="213" t="s">
        <v>17</v>
      </c>
      <c r="J1221" s="21" t="s">
        <v>22</v>
      </c>
      <c r="K1221" s="21" t="s">
        <v>22</v>
      </c>
    </row>
    <row r="1222" spans="2:11" ht="22.5">
      <c r="B1222" s="67"/>
      <c r="C1222" s="94"/>
      <c r="D1222" s="95"/>
      <c r="E1222" s="70">
        <v>3.92</v>
      </c>
      <c r="F1222" s="70">
        <v>4.08</v>
      </c>
      <c r="G1222" s="86">
        <f t="shared" si="50"/>
        <v>0.16000000000000014</v>
      </c>
      <c r="H1222" s="37"/>
      <c r="I1222" s="214" t="s">
        <v>17</v>
      </c>
      <c r="J1222" s="21" t="s">
        <v>22</v>
      </c>
      <c r="K1222" s="21" t="s">
        <v>22</v>
      </c>
    </row>
    <row r="1223" spans="2:11" ht="22.5">
      <c r="B1223" s="67"/>
      <c r="C1223" s="94"/>
      <c r="D1223" s="95"/>
      <c r="E1223" s="70">
        <v>4.08</v>
      </c>
      <c r="F1223" s="70">
        <v>4.29</v>
      </c>
      <c r="G1223" s="86">
        <f t="shared" si="50"/>
        <v>0.20999999999999996</v>
      </c>
      <c r="H1223" s="37"/>
      <c r="I1223" s="214" t="s">
        <v>17</v>
      </c>
      <c r="J1223" s="21" t="s">
        <v>22</v>
      </c>
      <c r="K1223" s="21" t="s">
        <v>22</v>
      </c>
    </row>
    <row r="1224" spans="2:11">
      <c r="B1224" s="47"/>
      <c r="C1224" s="94"/>
      <c r="D1224" s="95"/>
      <c r="E1224" s="115">
        <v>4.29</v>
      </c>
      <c r="F1224" s="115">
        <v>5.91</v>
      </c>
      <c r="G1224" s="86">
        <f t="shared" si="50"/>
        <v>1.62</v>
      </c>
      <c r="H1224" s="37"/>
      <c r="I1224" s="215" t="s">
        <v>29</v>
      </c>
      <c r="J1224" s="21" t="s">
        <v>22</v>
      </c>
      <c r="K1224" s="21" t="s">
        <v>22</v>
      </c>
    </row>
    <row r="1225" spans="2:11" ht="22.5">
      <c r="B1225" s="17" t="s">
        <v>2551</v>
      </c>
      <c r="C1225" s="17" t="s">
        <v>2552</v>
      </c>
      <c r="D1225" s="18" t="s">
        <v>2553</v>
      </c>
      <c r="E1225" s="19">
        <v>0</v>
      </c>
      <c r="F1225" s="19">
        <v>3.72</v>
      </c>
      <c r="G1225" s="86">
        <f t="shared" si="50"/>
        <v>3.72</v>
      </c>
      <c r="H1225" s="37"/>
      <c r="I1225" s="216" t="s">
        <v>17</v>
      </c>
      <c r="J1225" s="21" t="s">
        <v>18</v>
      </c>
      <c r="K1225" s="21" t="s">
        <v>18</v>
      </c>
    </row>
    <row r="1226" spans="2:11" ht="22.5">
      <c r="B1226" s="17" t="s">
        <v>2554</v>
      </c>
      <c r="C1226" s="17" t="s">
        <v>2555</v>
      </c>
      <c r="D1226" s="18" t="s">
        <v>2556</v>
      </c>
      <c r="E1226" s="19">
        <v>0</v>
      </c>
      <c r="F1226" s="19">
        <v>1.01</v>
      </c>
      <c r="G1226" s="86">
        <f t="shared" si="50"/>
        <v>1.01</v>
      </c>
      <c r="H1226" s="37"/>
      <c r="I1226" s="216" t="s">
        <v>17</v>
      </c>
      <c r="J1226" s="21" t="s">
        <v>18</v>
      </c>
      <c r="K1226" s="21" t="s">
        <v>18</v>
      </c>
    </row>
    <row r="1227" spans="2:11" ht="22.5">
      <c r="B1227" s="17" t="s">
        <v>2557</v>
      </c>
      <c r="C1227" s="17" t="s">
        <v>2558</v>
      </c>
      <c r="D1227" s="18" t="s">
        <v>2559</v>
      </c>
      <c r="E1227" s="19">
        <v>0</v>
      </c>
      <c r="F1227" s="19">
        <v>0.78500000000000003</v>
      </c>
      <c r="G1227" s="86">
        <f t="shared" si="50"/>
        <v>0.78500000000000003</v>
      </c>
      <c r="H1227" s="37"/>
      <c r="I1227" s="216" t="s">
        <v>17</v>
      </c>
      <c r="J1227" s="21" t="s">
        <v>18</v>
      </c>
      <c r="K1227" s="21" t="s">
        <v>18</v>
      </c>
    </row>
    <row r="1228" spans="2:11" ht="22.5">
      <c r="B1228" s="17" t="s">
        <v>2560</v>
      </c>
      <c r="C1228" s="17" t="s">
        <v>2561</v>
      </c>
      <c r="D1228" s="18" t="s">
        <v>2562</v>
      </c>
      <c r="E1228" s="19">
        <v>0</v>
      </c>
      <c r="F1228" s="19">
        <v>0.41899999999999998</v>
      </c>
      <c r="G1228" s="86">
        <f t="shared" si="50"/>
        <v>0.41899999999999998</v>
      </c>
      <c r="H1228" s="37"/>
      <c r="I1228" s="216" t="s">
        <v>17</v>
      </c>
      <c r="J1228" s="21" t="s">
        <v>18</v>
      </c>
      <c r="K1228" s="21" t="s">
        <v>18</v>
      </c>
    </row>
    <row r="1229" spans="2:11" ht="22.5">
      <c r="B1229" s="17" t="s">
        <v>2563</v>
      </c>
      <c r="C1229" s="17" t="s">
        <v>2564</v>
      </c>
      <c r="D1229" s="18" t="s">
        <v>2565</v>
      </c>
      <c r="E1229" s="19">
        <v>0</v>
      </c>
      <c r="F1229" s="19">
        <v>0.26200000000000001</v>
      </c>
      <c r="G1229" s="86">
        <f t="shared" si="50"/>
        <v>0.26200000000000001</v>
      </c>
      <c r="H1229" s="37"/>
      <c r="I1229" s="216" t="s">
        <v>17</v>
      </c>
      <c r="J1229" s="21" t="s">
        <v>18</v>
      </c>
      <c r="K1229" s="21" t="s">
        <v>18</v>
      </c>
    </row>
    <row r="1230" spans="2:11" ht="22.5">
      <c r="B1230" s="17" t="s">
        <v>2566</v>
      </c>
      <c r="C1230" s="17" t="s">
        <v>2567</v>
      </c>
      <c r="D1230" s="18" t="s">
        <v>2568</v>
      </c>
      <c r="E1230" s="19">
        <v>0</v>
      </c>
      <c r="F1230" s="19">
        <v>1.5569999999999999</v>
      </c>
      <c r="G1230" s="86">
        <f t="shared" si="50"/>
        <v>1.5569999999999999</v>
      </c>
      <c r="H1230" s="37"/>
      <c r="I1230" s="216" t="s">
        <v>17</v>
      </c>
      <c r="J1230" s="21" t="s">
        <v>22</v>
      </c>
      <c r="K1230" s="21" t="s">
        <v>22</v>
      </c>
    </row>
    <row r="1231" spans="2:11">
      <c r="B1231" s="17" t="s">
        <v>2569</v>
      </c>
      <c r="C1231" s="17" t="s">
        <v>2570</v>
      </c>
      <c r="D1231" s="18" t="s">
        <v>2571</v>
      </c>
      <c r="E1231" s="19">
        <v>0</v>
      </c>
      <c r="F1231" s="19">
        <v>0.2</v>
      </c>
      <c r="G1231" s="86">
        <f t="shared" si="50"/>
        <v>0.2</v>
      </c>
      <c r="H1231" s="37"/>
      <c r="I1231" s="216" t="s">
        <v>29</v>
      </c>
      <c r="J1231" s="21" t="s">
        <v>18</v>
      </c>
      <c r="K1231" s="21" t="s">
        <v>18</v>
      </c>
    </row>
    <row r="1232" spans="2:11" ht="22.5">
      <c r="B1232" s="17" t="s">
        <v>2572</v>
      </c>
      <c r="C1232" s="17" t="s">
        <v>2573</v>
      </c>
      <c r="D1232" s="18" t="s">
        <v>2574</v>
      </c>
      <c r="E1232" s="19">
        <v>0</v>
      </c>
      <c r="F1232" s="19">
        <v>0.36</v>
      </c>
      <c r="G1232" s="86">
        <f t="shared" si="50"/>
        <v>0.36</v>
      </c>
      <c r="H1232" s="37"/>
      <c r="I1232" s="216" t="s">
        <v>17</v>
      </c>
      <c r="J1232" s="21" t="s">
        <v>18</v>
      </c>
      <c r="K1232" s="21" t="s">
        <v>18</v>
      </c>
    </row>
    <row r="1233" spans="2:11">
      <c r="B1233" s="17" t="s">
        <v>2575</v>
      </c>
      <c r="C1233" s="17" t="s">
        <v>2576</v>
      </c>
      <c r="D1233" s="18" t="s">
        <v>2577</v>
      </c>
      <c r="E1233" s="19">
        <v>0</v>
      </c>
      <c r="F1233" s="19">
        <v>0.32600000000000001</v>
      </c>
      <c r="G1233" s="86">
        <f t="shared" si="50"/>
        <v>0.32600000000000001</v>
      </c>
      <c r="H1233" s="37"/>
      <c r="I1233" s="216" t="s">
        <v>29</v>
      </c>
      <c r="J1233" s="21" t="s">
        <v>18</v>
      </c>
      <c r="K1233" s="21" t="s">
        <v>18</v>
      </c>
    </row>
    <row r="1234" spans="2:11" ht="22.5">
      <c r="B1234" s="17" t="s">
        <v>2578</v>
      </c>
      <c r="C1234" s="17" t="s">
        <v>2579</v>
      </c>
      <c r="D1234" s="18" t="s">
        <v>2580</v>
      </c>
      <c r="E1234" s="19">
        <v>0</v>
      </c>
      <c r="F1234" s="19">
        <v>2.58</v>
      </c>
      <c r="G1234" s="86">
        <f t="shared" si="50"/>
        <v>2.58</v>
      </c>
      <c r="H1234" s="37"/>
      <c r="I1234" s="216" t="s">
        <v>17</v>
      </c>
      <c r="J1234" s="21" t="s">
        <v>18</v>
      </c>
      <c r="K1234" s="21" t="s">
        <v>18</v>
      </c>
    </row>
    <row r="1235" spans="2:11" ht="22.5">
      <c r="B1235" s="17" t="s">
        <v>2581</v>
      </c>
      <c r="C1235" s="17" t="s">
        <v>2582</v>
      </c>
      <c r="D1235" s="18" t="s">
        <v>2583</v>
      </c>
      <c r="E1235" s="19">
        <v>0</v>
      </c>
      <c r="F1235" s="19">
        <v>1.35</v>
      </c>
      <c r="G1235" s="86">
        <f t="shared" si="50"/>
        <v>1.35</v>
      </c>
      <c r="H1235" s="37"/>
      <c r="I1235" s="216" t="s">
        <v>17</v>
      </c>
      <c r="J1235" s="21" t="s">
        <v>18</v>
      </c>
      <c r="K1235" s="21" t="s">
        <v>18</v>
      </c>
    </row>
    <row r="1236" spans="2:11" ht="22.5">
      <c r="B1236" s="17" t="s">
        <v>2584</v>
      </c>
      <c r="C1236" s="17" t="s">
        <v>2585</v>
      </c>
      <c r="D1236" s="18" t="s">
        <v>2586</v>
      </c>
      <c r="E1236" s="19">
        <v>0</v>
      </c>
      <c r="F1236" s="19">
        <v>5.4</v>
      </c>
      <c r="G1236" s="86">
        <f t="shared" si="50"/>
        <v>5.4</v>
      </c>
      <c r="H1236" s="37"/>
      <c r="I1236" s="216" t="s">
        <v>17</v>
      </c>
      <c r="J1236" s="21" t="s">
        <v>18</v>
      </c>
      <c r="K1236" s="21" t="s">
        <v>18</v>
      </c>
    </row>
    <row r="1237" spans="2:11" ht="22.5">
      <c r="B1237" s="17" t="s">
        <v>2587</v>
      </c>
      <c r="C1237" s="17" t="s">
        <v>2588</v>
      </c>
      <c r="D1237" s="18" t="s">
        <v>2589</v>
      </c>
      <c r="E1237" s="19">
        <v>0</v>
      </c>
      <c r="F1237" s="19">
        <v>3.69</v>
      </c>
      <c r="G1237" s="86">
        <f t="shared" si="50"/>
        <v>3.69</v>
      </c>
      <c r="H1237" s="37"/>
      <c r="I1237" s="216" t="s">
        <v>17</v>
      </c>
      <c r="J1237" s="21" t="s">
        <v>18</v>
      </c>
      <c r="K1237" s="21" t="s">
        <v>18</v>
      </c>
    </row>
    <row r="1238" spans="2:11" ht="22.5">
      <c r="B1238" s="17" t="s">
        <v>2590</v>
      </c>
      <c r="C1238" s="17" t="s">
        <v>2591</v>
      </c>
      <c r="D1238" s="18" t="s">
        <v>2592</v>
      </c>
      <c r="E1238" s="19">
        <v>0</v>
      </c>
      <c r="F1238" s="19">
        <v>1.994</v>
      </c>
      <c r="G1238" s="217">
        <f t="shared" si="50"/>
        <v>1.994</v>
      </c>
      <c r="H1238" s="37"/>
      <c r="I1238" s="216" t="s">
        <v>17</v>
      </c>
      <c r="J1238" s="21" t="s">
        <v>18</v>
      </c>
      <c r="K1238" s="21" t="s">
        <v>18</v>
      </c>
    </row>
    <row r="1239" spans="2:11">
      <c r="B1239" s="17" t="s">
        <v>2593</v>
      </c>
      <c r="C1239" s="17" t="s">
        <v>2594</v>
      </c>
      <c r="D1239" s="18" t="s">
        <v>2595</v>
      </c>
      <c r="E1239" s="19">
        <v>0</v>
      </c>
      <c r="F1239" s="19">
        <v>1.2989999999999999</v>
      </c>
      <c r="G1239" s="86">
        <f t="shared" si="50"/>
        <v>1.2989999999999999</v>
      </c>
      <c r="H1239" s="37"/>
      <c r="I1239" s="216" t="s">
        <v>29</v>
      </c>
      <c r="J1239" s="21" t="s">
        <v>18</v>
      </c>
      <c r="K1239" s="21" t="s">
        <v>18</v>
      </c>
    </row>
    <row r="1240" spans="2:11" ht="22.5">
      <c r="B1240" s="17" t="s">
        <v>2596</v>
      </c>
      <c r="C1240" s="17" t="s">
        <v>2597</v>
      </c>
      <c r="D1240" s="18" t="s">
        <v>2598</v>
      </c>
      <c r="E1240" s="19">
        <v>0</v>
      </c>
      <c r="F1240" s="19">
        <v>0.98399999999999999</v>
      </c>
      <c r="G1240" s="86">
        <f t="shared" si="50"/>
        <v>0.98399999999999999</v>
      </c>
      <c r="H1240" s="37"/>
      <c r="I1240" s="216" t="s">
        <v>17</v>
      </c>
      <c r="J1240" s="21" t="s">
        <v>18</v>
      </c>
      <c r="K1240" s="21" t="s">
        <v>18</v>
      </c>
    </row>
    <row r="1241" spans="2:11" ht="22.5">
      <c r="B1241" s="7" t="s">
        <v>2599</v>
      </c>
      <c r="C1241" s="88" t="s">
        <v>2600</v>
      </c>
      <c r="D1241" s="23" t="s">
        <v>2601</v>
      </c>
      <c r="E1241" s="55">
        <v>0</v>
      </c>
      <c r="F1241" s="55">
        <v>1.76</v>
      </c>
      <c r="G1241" s="185">
        <f t="shared" si="50"/>
        <v>1.76</v>
      </c>
      <c r="H1241" s="37"/>
      <c r="I1241" s="213" t="s">
        <v>17</v>
      </c>
      <c r="J1241" s="21" t="s">
        <v>18</v>
      </c>
      <c r="K1241" s="21" t="s">
        <v>18</v>
      </c>
    </row>
    <row r="1242" spans="2:11">
      <c r="B1242" s="47"/>
      <c r="C1242" s="94"/>
      <c r="D1242" s="95"/>
      <c r="E1242" s="115">
        <v>1.76</v>
      </c>
      <c r="F1242" s="115">
        <v>2.4</v>
      </c>
      <c r="G1242" s="218">
        <f t="shared" si="50"/>
        <v>0.6399999999999999</v>
      </c>
      <c r="H1242" s="37"/>
      <c r="I1242" s="215" t="s">
        <v>29</v>
      </c>
      <c r="J1242" s="21" t="s">
        <v>18</v>
      </c>
      <c r="K1242" s="21" t="s">
        <v>18</v>
      </c>
    </row>
    <row r="1243" spans="2:11" ht="22.5">
      <c r="B1243" s="7" t="s">
        <v>2602</v>
      </c>
      <c r="C1243" s="88" t="s">
        <v>2603</v>
      </c>
      <c r="D1243" s="23" t="s">
        <v>2604</v>
      </c>
      <c r="E1243" s="55">
        <v>0</v>
      </c>
      <c r="F1243" s="219">
        <v>0.53</v>
      </c>
      <c r="G1243" s="185">
        <f t="shared" si="50"/>
        <v>0.53</v>
      </c>
      <c r="H1243" s="37"/>
      <c r="I1243" s="213" t="s">
        <v>17</v>
      </c>
      <c r="J1243" s="21" t="s">
        <v>18</v>
      </c>
      <c r="K1243" s="21" t="s">
        <v>18</v>
      </c>
    </row>
    <row r="1244" spans="2:11">
      <c r="B1244" s="47"/>
      <c r="C1244" s="94"/>
      <c r="D1244" s="95"/>
      <c r="E1244" s="115">
        <v>0.53</v>
      </c>
      <c r="F1244" s="115">
        <v>0.73</v>
      </c>
      <c r="G1244" s="217">
        <f t="shared" si="50"/>
        <v>0.19999999999999996</v>
      </c>
      <c r="H1244" s="37"/>
      <c r="I1244" s="215" t="s">
        <v>29</v>
      </c>
      <c r="J1244" s="21" t="s">
        <v>18</v>
      </c>
      <c r="K1244" s="21" t="s">
        <v>18</v>
      </c>
    </row>
    <row r="1245" spans="2:11" ht="22.5">
      <c r="B1245" s="17" t="s">
        <v>2605</v>
      </c>
      <c r="C1245" s="17" t="s">
        <v>2606</v>
      </c>
      <c r="D1245" s="18" t="s">
        <v>2607</v>
      </c>
      <c r="E1245" s="19">
        <v>0</v>
      </c>
      <c r="F1245" s="19">
        <v>1.88</v>
      </c>
      <c r="G1245" s="86">
        <f t="shared" si="50"/>
        <v>1.88</v>
      </c>
      <c r="H1245" s="37"/>
      <c r="I1245" s="216" t="s">
        <v>17</v>
      </c>
      <c r="J1245" s="21" t="s">
        <v>18</v>
      </c>
      <c r="K1245" s="21" t="s">
        <v>18</v>
      </c>
    </row>
    <row r="1246" spans="2:11" ht="22.5">
      <c r="B1246" s="7" t="s">
        <v>2608</v>
      </c>
      <c r="C1246" s="88" t="s">
        <v>2609</v>
      </c>
      <c r="D1246" s="23" t="s">
        <v>2610</v>
      </c>
      <c r="E1246" s="55">
        <v>0</v>
      </c>
      <c r="F1246" s="55">
        <v>1.7529999999999999</v>
      </c>
      <c r="G1246" s="86">
        <f t="shared" si="50"/>
        <v>1.7529999999999999</v>
      </c>
      <c r="H1246" s="37"/>
      <c r="I1246" s="213" t="s">
        <v>17</v>
      </c>
      <c r="J1246" s="21" t="s">
        <v>18</v>
      </c>
      <c r="K1246" s="21" t="s">
        <v>18</v>
      </c>
    </row>
    <row r="1247" spans="2:11" ht="22.5">
      <c r="B1247" s="47"/>
      <c r="C1247" s="94"/>
      <c r="D1247" s="95"/>
      <c r="E1247" s="115">
        <v>1.7529999999999999</v>
      </c>
      <c r="F1247" s="115">
        <v>7.0129999999999999</v>
      </c>
      <c r="G1247" s="86">
        <f t="shared" si="50"/>
        <v>5.26</v>
      </c>
      <c r="H1247" s="37"/>
      <c r="I1247" s="215" t="s">
        <v>17</v>
      </c>
      <c r="J1247" s="21" t="s">
        <v>18</v>
      </c>
      <c r="K1247" s="21" t="s">
        <v>18</v>
      </c>
    </row>
    <row r="1248" spans="2:11" ht="22.5">
      <c r="B1248" s="7" t="s">
        <v>2611</v>
      </c>
      <c r="C1248" s="88" t="s">
        <v>2612</v>
      </c>
      <c r="D1248" s="23" t="s">
        <v>2613</v>
      </c>
      <c r="E1248" s="55">
        <v>0</v>
      </c>
      <c r="F1248" s="55">
        <v>0.42399999999999999</v>
      </c>
      <c r="G1248" s="86">
        <f t="shared" si="50"/>
        <v>0.42399999999999999</v>
      </c>
      <c r="H1248" s="37"/>
      <c r="I1248" s="213" t="s">
        <v>17</v>
      </c>
      <c r="J1248" s="21" t="s">
        <v>18</v>
      </c>
      <c r="K1248" s="21" t="s">
        <v>18</v>
      </c>
    </row>
    <row r="1249" spans="2:11" ht="22.5">
      <c r="B1249" s="47"/>
      <c r="C1249" s="94"/>
      <c r="D1249" s="95"/>
      <c r="E1249" s="115">
        <v>0.42399999999999999</v>
      </c>
      <c r="F1249" s="115">
        <v>7.7149999999999999</v>
      </c>
      <c r="G1249" s="86">
        <f t="shared" si="50"/>
        <v>7.2909999999999995</v>
      </c>
      <c r="H1249" s="37"/>
      <c r="I1249" s="215" t="s">
        <v>17</v>
      </c>
      <c r="J1249" s="21" t="s">
        <v>18</v>
      </c>
      <c r="K1249" s="21" t="s">
        <v>18</v>
      </c>
    </row>
    <row r="1250" spans="2:11" ht="22.5">
      <c r="B1250" s="17" t="s">
        <v>2614</v>
      </c>
      <c r="C1250" s="17" t="s">
        <v>2615</v>
      </c>
      <c r="D1250" s="18" t="s">
        <v>2616</v>
      </c>
      <c r="E1250" s="19">
        <v>0</v>
      </c>
      <c r="F1250" s="19">
        <v>1.377</v>
      </c>
      <c r="G1250" s="86">
        <f t="shared" si="50"/>
        <v>1.377</v>
      </c>
      <c r="H1250" s="37"/>
      <c r="I1250" s="216" t="s">
        <v>17</v>
      </c>
      <c r="J1250" s="21" t="s">
        <v>18</v>
      </c>
      <c r="K1250" s="21" t="s">
        <v>18</v>
      </c>
    </row>
    <row r="1251" spans="2:11" ht="22.5">
      <c r="B1251" s="17" t="s">
        <v>2617</v>
      </c>
      <c r="C1251" s="17" t="s">
        <v>2618</v>
      </c>
      <c r="D1251" s="18" t="s">
        <v>2619</v>
      </c>
      <c r="E1251" s="19">
        <v>0</v>
      </c>
      <c r="F1251" s="19">
        <v>2.2040000000000002</v>
      </c>
      <c r="G1251" s="86">
        <f t="shared" si="50"/>
        <v>2.2040000000000002</v>
      </c>
      <c r="H1251" s="37"/>
      <c r="I1251" s="216" t="s">
        <v>17</v>
      </c>
      <c r="J1251" s="21" t="s">
        <v>18</v>
      </c>
      <c r="K1251" s="21" t="s">
        <v>18</v>
      </c>
    </row>
    <row r="1252" spans="2:11" ht="22.5">
      <c r="B1252" s="17" t="s">
        <v>2620</v>
      </c>
      <c r="C1252" s="17" t="s">
        <v>2621</v>
      </c>
      <c r="D1252" s="18" t="s">
        <v>2622</v>
      </c>
      <c r="E1252" s="19">
        <v>0</v>
      </c>
      <c r="F1252" s="19">
        <v>1.88</v>
      </c>
      <c r="G1252" s="86">
        <f t="shared" si="50"/>
        <v>1.88</v>
      </c>
      <c r="H1252" s="37"/>
      <c r="I1252" s="216" t="s">
        <v>17</v>
      </c>
      <c r="J1252" s="21" t="s">
        <v>18</v>
      </c>
      <c r="K1252" s="21" t="s">
        <v>18</v>
      </c>
    </row>
    <row r="1253" spans="2:11" ht="22.5">
      <c r="B1253" s="17" t="s">
        <v>2623</v>
      </c>
      <c r="C1253" s="17" t="s">
        <v>2624</v>
      </c>
      <c r="D1253" s="18" t="s">
        <v>2625</v>
      </c>
      <c r="E1253" s="19">
        <v>0</v>
      </c>
      <c r="F1253" s="19">
        <v>0.59</v>
      </c>
      <c r="G1253" s="86">
        <f t="shared" si="50"/>
        <v>0.59</v>
      </c>
      <c r="H1253" s="37"/>
      <c r="I1253" s="216" t="s">
        <v>17</v>
      </c>
      <c r="J1253" s="21" t="s">
        <v>18</v>
      </c>
      <c r="K1253" s="21" t="s">
        <v>18</v>
      </c>
    </row>
    <row r="1254" spans="2:11">
      <c r="B1254" s="7" t="s">
        <v>2626</v>
      </c>
      <c r="C1254" s="88" t="s">
        <v>2627</v>
      </c>
      <c r="D1254" s="23" t="s">
        <v>2628</v>
      </c>
      <c r="E1254" s="55">
        <v>0</v>
      </c>
      <c r="F1254" s="55">
        <v>1.5</v>
      </c>
      <c r="G1254" s="220">
        <f t="shared" si="50"/>
        <v>1.5</v>
      </c>
      <c r="H1254" s="37"/>
      <c r="I1254" s="213" t="s">
        <v>29</v>
      </c>
      <c r="J1254" s="21" t="s">
        <v>18</v>
      </c>
      <c r="K1254" s="21" t="s">
        <v>18</v>
      </c>
    </row>
    <row r="1255" spans="2:11" ht="22.5">
      <c r="B1255" s="47"/>
      <c r="C1255" s="94"/>
      <c r="D1255" s="95"/>
      <c r="E1255" s="115">
        <v>1.5</v>
      </c>
      <c r="F1255" s="115">
        <v>2.06</v>
      </c>
      <c r="G1255" s="218">
        <f t="shared" si="50"/>
        <v>0.56000000000000005</v>
      </c>
      <c r="H1255" s="37"/>
      <c r="I1255" s="215" t="s">
        <v>17</v>
      </c>
      <c r="J1255" s="21" t="s">
        <v>18</v>
      </c>
      <c r="K1255" s="21" t="s">
        <v>18</v>
      </c>
    </row>
    <row r="1256" spans="2:11" ht="22.5">
      <c r="B1256" s="25" t="s">
        <v>2629</v>
      </c>
      <c r="C1256" s="31" t="s">
        <v>2630</v>
      </c>
      <c r="D1256" s="32" t="s">
        <v>2631</v>
      </c>
      <c r="E1256" s="24">
        <v>0</v>
      </c>
      <c r="F1256" s="24">
        <v>4.0599999999999996</v>
      </c>
      <c r="G1256" s="86">
        <f t="shared" si="50"/>
        <v>4.0599999999999996</v>
      </c>
      <c r="H1256" s="37"/>
      <c r="I1256" s="221" t="s">
        <v>17</v>
      </c>
      <c r="J1256" s="21" t="s">
        <v>18</v>
      </c>
      <c r="K1256" s="21" t="s">
        <v>18</v>
      </c>
    </row>
    <row r="1257" spans="2:11" ht="22.5">
      <c r="B1257" s="17" t="s">
        <v>2632</v>
      </c>
      <c r="C1257" s="17" t="s">
        <v>2633</v>
      </c>
      <c r="D1257" s="18" t="s">
        <v>2634</v>
      </c>
      <c r="E1257" s="19">
        <v>0</v>
      </c>
      <c r="F1257" s="19">
        <v>0.56699999999999995</v>
      </c>
      <c r="G1257" s="85">
        <f t="shared" si="50"/>
        <v>0.56699999999999995</v>
      </c>
      <c r="H1257" s="37"/>
      <c r="I1257" s="16" t="s">
        <v>17</v>
      </c>
      <c r="J1257" s="21" t="s">
        <v>18</v>
      </c>
      <c r="K1257" s="21" t="s">
        <v>18</v>
      </c>
    </row>
    <row r="1258" spans="2:11" ht="22.5">
      <c r="B1258" s="17" t="s">
        <v>2635</v>
      </c>
      <c r="C1258" s="17" t="s">
        <v>2636</v>
      </c>
      <c r="D1258" s="18" t="s">
        <v>2637</v>
      </c>
      <c r="E1258" s="19">
        <v>0</v>
      </c>
      <c r="F1258" s="19">
        <v>0.15</v>
      </c>
      <c r="G1258" s="19">
        <f t="shared" si="50"/>
        <v>0.15</v>
      </c>
      <c r="H1258" s="37"/>
      <c r="I1258" s="16" t="s">
        <v>39</v>
      </c>
      <c r="J1258" s="21" t="s">
        <v>18</v>
      </c>
      <c r="K1258" s="21" t="s">
        <v>18</v>
      </c>
    </row>
    <row r="1259" spans="2:11" ht="22.5">
      <c r="B1259" s="17" t="s">
        <v>2638</v>
      </c>
      <c r="C1259" s="17" t="s">
        <v>2639</v>
      </c>
      <c r="D1259" s="18" t="s">
        <v>2640</v>
      </c>
      <c r="E1259" s="19">
        <v>0</v>
      </c>
      <c r="F1259" s="19">
        <v>0.13600000000000001</v>
      </c>
      <c r="G1259" s="85">
        <f t="shared" si="50"/>
        <v>0.13600000000000001</v>
      </c>
      <c r="H1259" s="37"/>
      <c r="I1259" s="16" t="s">
        <v>17</v>
      </c>
      <c r="J1259" s="21" t="s">
        <v>18</v>
      </c>
      <c r="K1259" s="21" t="s">
        <v>18</v>
      </c>
    </row>
    <row r="1260" spans="2:11" ht="22.5">
      <c r="B1260" s="17" t="s">
        <v>2641</v>
      </c>
      <c r="C1260" s="17" t="s">
        <v>2642</v>
      </c>
      <c r="D1260" s="18" t="s">
        <v>2643</v>
      </c>
      <c r="E1260" s="19">
        <v>0</v>
      </c>
      <c r="F1260" s="19">
        <v>0.10199999999999999</v>
      </c>
      <c r="G1260" s="85">
        <f t="shared" si="50"/>
        <v>0.10199999999999999</v>
      </c>
      <c r="H1260" s="37"/>
      <c r="I1260" s="16" t="s">
        <v>17</v>
      </c>
      <c r="J1260" s="21" t="s">
        <v>18</v>
      </c>
      <c r="K1260" s="21" t="s">
        <v>18</v>
      </c>
    </row>
    <row r="1261" spans="2:11" ht="22.5">
      <c r="B1261" s="17" t="s">
        <v>2644</v>
      </c>
      <c r="C1261" s="17" t="s">
        <v>2645</v>
      </c>
      <c r="D1261" s="18" t="s">
        <v>2646</v>
      </c>
      <c r="E1261" s="19">
        <v>0</v>
      </c>
      <c r="F1261" s="19">
        <v>1.59</v>
      </c>
      <c r="G1261" s="19">
        <f t="shared" si="50"/>
        <v>1.59</v>
      </c>
      <c r="H1261" s="37"/>
      <c r="I1261" s="16" t="s">
        <v>17</v>
      </c>
      <c r="J1261" s="21" t="s">
        <v>18</v>
      </c>
      <c r="K1261" s="21" t="s">
        <v>18</v>
      </c>
    </row>
    <row r="1262" spans="2:11" ht="22.5">
      <c r="B1262" s="31" t="s">
        <v>2647</v>
      </c>
      <c r="C1262" s="31" t="s">
        <v>2648</v>
      </c>
      <c r="D1262" s="32" t="s">
        <v>2649</v>
      </c>
      <c r="E1262" s="24">
        <v>0</v>
      </c>
      <c r="F1262" s="24">
        <v>0.111</v>
      </c>
      <c r="G1262" s="86">
        <f t="shared" si="50"/>
        <v>0.111</v>
      </c>
      <c r="H1262" s="37"/>
      <c r="I1262" s="11" t="s">
        <v>39</v>
      </c>
      <c r="J1262" s="21" t="s">
        <v>18</v>
      </c>
      <c r="K1262" s="21" t="s">
        <v>18</v>
      </c>
    </row>
    <row r="1263" spans="2:11">
      <c r="B1263" s="17" t="s">
        <v>2650</v>
      </c>
      <c r="C1263" s="17" t="s">
        <v>2651</v>
      </c>
      <c r="D1263" s="18" t="s">
        <v>2652</v>
      </c>
      <c r="E1263" s="19">
        <v>0</v>
      </c>
      <c r="F1263" s="19">
        <v>0.55400000000000005</v>
      </c>
      <c r="G1263" s="85">
        <f t="shared" si="50"/>
        <v>0.55400000000000005</v>
      </c>
      <c r="H1263" s="37"/>
      <c r="I1263" s="16" t="s">
        <v>29</v>
      </c>
      <c r="J1263" s="21" t="s">
        <v>18</v>
      </c>
      <c r="K1263" s="21" t="s">
        <v>18</v>
      </c>
    </row>
    <row r="1264" spans="2:11" ht="22.5">
      <c r="B1264" s="17" t="s">
        <v>2653</v>
      </c>
      <c r="C1264" s="17" t="s">
        <v>2654</v>
      </c>
      <c r="D1264" s="18" t="s">
        <v>2655</v>
      </c>
      <c r="E1264" s="19">
        <v>0</v>
      </c>
      <c r="F1264" s="19">
        <v>1.54</v>
      </c>
      <c r="G1264" s="19">
        <f t="shared" si="50"/>
        <v>1.54</v>
      </c>
      <c r="H1264" s="37"/>
      <c r="I1264" s="16" t="s">
        <v>17</v>
      </c>
      <c r="J1264" s="21" t="s">
        <v>18</v>
      </c>
      <c r="K1264" s="21" t="s">
        <v>18</v>
      </c>
    </row>
    <row r="1265" spans="2:11" ht="22.5">
      <c r="B1265" s="17" t="s">
        <v>2656</v>
      </c>
      <c r="C1265" s="17" t="s">
        <v>2657</v>
      </c>
      <c r="D1265" s="18" t="s">
        <v>2658</v>
      </c>
      <c r="E1265" s="19">
        <v>0</v>
      </c>
      <c r="F1265" s="19">
        <v>0.44</v>
      </c>
      <c r="G1265" s="19">
        <f>F1265-E1265</f>
        <v>0.44</v>
      </c>
      <c r="H1265" s="37"/>
      <c r="I1265" s="16" t="s">
        <v>17</v>
      </c>
      <c r="J1265" s="21" t="s">
        <v>18</v>
      </c>
      <c r="K1265" s="21" t="s">
        <v>18</v>
      </c>
    </row>
    <row r="1266" spans="2:11" ht="22.5">
      <c r="B1266" s="17" t="s">
        <v>2659</v>
      </c>
      <c r="C1266" s="17" t="s">
        <v>2660</v>
      </c>
      <c r="D1266" s="18" t="s">
        <v>2661</v>
      </c>
      <c r="E1266" s="19">
        <v>0</v>
      </c>
      <c r="F1266" s="19">
        <v>1.5</v>
      </c>
      <c r="G1266" s="19">
        <f>F1266-E1266</f>
        <v>1.5</v>
      </c>
      <c r="H1266" s="37"/>
      <c r="I1266" s="16" t="s">
        <v>17</v>
      </c>
      <c r="J1266" s="21" t="s">
        <v>18</v>
      </c>
      <c r="K1266" s="21" t="s">
        <v>18</v>
      </c>
    </row>
    <row r="1267" spans="2:11" ht="22.5">
      <c r="B1267" s="17" t="s">
        <v>2662</v>
      </c>
      <c r="C1267" s="17" t="s">
        <v>2663</v>
      </c>
      <c r="D1267" s="18" t="s">
        <v>2664</v>
      </c>
      <c r="E1267" s="19">
        <v>0</v>
      </c>
      <c r="F1267" s="19">
        <v>2.4</v>
      </c>
      <c r="G1267" s="19">
        <f>F1267-E1267</f>
        <v>2.4</v>
      </c>
      <c r="H1267" s="37"/>
      <c r="I1267" s="16" t="s">
        <v>17</v>
      </c>
      <c r="J1267" s="21" t="s">
        <v>18</v>
      </c>
      <c r="K1267" s="21" t="s">
        <v>18</v>
      </c>
    </row>
    <row r="1268" spans="2:11">
      <c r="B1268" s="7" t="s">
        <v>2665</v>
      </c>
      <c r="C1268" s="22" t="s">
        <v>2666</v>
      </c>
      <c r="D1268" s="23" t="s">
        <v>2667</v>
      </c>
      <c r="E1268" s="92">
        <v>0</v>
      </c>
      <c r="F1268" s="92">
        <v>1.47</v>
      </c>
      <c r="G1268" s="92">
        <f t="shared" si="50"/>
        <v>1.47</v>
      </c>
      <c r="H1268" s="37"/>
      <c r="I1268" s="7" t="s">
        <v>17</v>
      </c>
      <c r="J1268" s="21" t="s">
        <v>18</v>
      </c>
      <c r="K1268" s="21" t="s">
        <v>18</v>
      </c>
    </row>
    <row r="1269" spans="2:11">
      <c r="B1269" s="47"/>
      <c r="C1269" s="113"/>
      <c r="D1269" s="95"/>
      <c r="E1269" s="96"/>
      <c r="F1269" s="96"/>
      <c r="G1269" s="96"/>
      <c r="H1269" s="37"/>
      <c r="I1269" s="97"/>
      <c r="J1269" s="21" t="s">
        <v>18</v>
      </c>
      <c r="K1269" s="21" t="s">
        <v>18</v>
      </c>
    </row>
    <row r="1270" spans="2:11" ht="22.5">
      <c r="B1270" s="17" t="s">
        <v>2668</v>
      </c>
      <c r="C1270" s="17" t="s">
        <v>2669</v>
      </c>
      <c r="D1270" s="18" t="s">
        <v>2670</v>
      </c>
      <c r="E1270" s="19">
        <v>0</v>
      </c>
      <c r="F1270" s="19">
        <v>1.1200000000000001</v>
      </c>
      <c r="G1270" s="19">
        <f t="shared" si="50"/>
        <v>1.1200000000000001</v>
      </c>
      <c r="H1270" s="37"/>
      <c r="I1270" s="16" t="s">
        <v>17</v>
      </c>
      <c r="J1270" s="21" t="s">
        <v>18</v>
      </c>
      <c r="K1270" s="21" t="s">
        <v>18</v>
      </c>
    </row>
    <row r="1271" spans="2:11" ht="22.5">
      <c r="B1271" s="17" t="s">
        <v>2671</v>
      </c>
      <c r="C1271" s="17" t="s">
        <v>2672</v>
      </c>
      <c r="D1271" s="18" t="s">
        <v>2673</v>
      </c>
      <c r="E1271" s="19">
        <v>0</v>
      </c>
      <c r="F1271" s="19">
        <v>0.40400000000000003</v>
      </c>
      <c r="G1271" s="85">
        <f t="shared" si="50"/>
        <v>0.40400000000000003</v>
      </c>
      <c r="H1271" s="37"/>
      <c r="I1271" s="16" t="s">
        <v>17</v>
      </c>
      <c r="J1271" s="21" t="s">
        <v>18</v>
      </c>
      <c r="K1271" s="21" t="s">
        <v>18</v>
      </c>
    </row>
    <row r="1272" spans="2:11" ht="22.5">
      <c r="B1272" s="17" t="s">
        <v>2674</v>
      </c>
      <c r="C1272" s="17" t="s">
        <v>2675</v>
      </c>
      <c r="D1272" s="18" t="s">
        <v>2676</v>
      </c>
      <c r="E1272" s="19">
        <v>0</v>
      </c>
      <c r="F1272" s="19">
        <v>1.55</v>
      </c>
      <c r="G1272" s="19">
        <f t="shared" si="50"/>
        <v>1.55</v>
      </c>
      <c r="H1272" s="37"/>
      <c r="I1272" s="16" t="s">
        <v>17</v>
      </c>
      <c r="J1272" s="21" t="s">
        <v>18</v>
      </c>
      <c r="K1272" s="21" t="s">
        <v>18</v>
      </c>
    </row>
    <row r="1273" spans="2:11" ht="22.5">
      <c r="B1273" s="17" t="s">
        <v>2677</v>
      </c>
      <c r="C1273" s="17" t="s">
        <v>2678</v>
      </c>
      <c r="D1273" s="18" t="s">
        <v>2679</v>
      </c>
      <c r="E1273" s="19">
        <v>0</v>
      </c>
      <c r="F1273" s="19">
        <v>0.19500000000000001</v>
      </c>
      <c r="G1273" s="85">
        <f t="shared" si="50"/>
        <v>0.19500000000000001</v>
      </c>
      <c r="H1273" s="37"/>
      <c r="I1273" s="16" t="s">
        <v>17</v>
      </c>
      <c r="J1273" s="21" t="s">
        <v>18</v>
      </c>
      <c r="K1273" s="21" t="s">
        <v>18</v>
      </c>
    </row>
    <row r="1274" spans="2:11" ht="22.5">
      <c r="B1274" s="17" t="s">
        <v>2680</v>
      </c>
      <c r="C1274" s="17" t="s">
        <v>2681</v>
      </c>
      <c r="D1274" s="18" t="s">
        <v>2682</v>
      </c>
      <c r="E1274" s="19">
        <v>0</v>
      </c>
      <c r="F1274" s="19">
        <v>9.6000000000000002E-2</v>
      </c>
      <c r="G1274" s="85">
        <f t="shared" si="50"/>
        <v>9.6000000000000002E-2</v>
      </c>
      <c r="H1274" s="37"/>
      <c r="I1274" s="16" t="s">
        <v>17</v>
      </c>
      <c r="J1274" s="21" t="s">
        <v>18</v>
      </c>
      <c r="K1274" s="21" t="s">
        <v>18</v>
      </c>
    </row>
    <row r="1275" spans="2:11" ht="22.5">
      <c r="B1275" s="17" t="s">
        <v>2683</v>
      </c>
      <c r="C1275" s="17" t="s">
        <v>2684</v>
      </c>
      <c r="D1275" s="32" t="s">
        <v>2685</v>
      </c>
      <c r="E1275" s="24">
        <v>0</v>
      </c>
      <c r="F1275" s="24">
        <v>0.125</v>
      </c>
      <c r="G1275" s="86">
        <f t="shared" si="50"/>
        <v>0.125</v>
      </c>
      <c r="H1275" s="37"/>
      <c r="I1275" s="11" t="s">
        <v>17</v>
      </c>
      <c r="J1275" s="21" t="s">
        <v>18</v>
      </c>
      <c r="K1275" s="21" t="s">
        <v>18</v>
      </c>
    </row>
    <row r="1276" spans="2:11" ht="22.5">
      <c r="B1276" s="17" t="s">
        <v>2686</v>
      </c>
      <c r="C1276" s="17" t="s">
        <v>2687</v>
      </c>
      <c r="D1276" s="18" t="s">
        <v>2688</v>
      </c>
      <c r="E1276" s="19">
        <v>0</v>
      </c>
      <c r="F1276" s="19">
        <v>0.191</v>
      </c>
      <c r="G1276" s="85">
        <f t="shared" si="50"/>
        <v>0.191</v>
      </c>
      <c r="H1276" s="37"/>
      <c r="I1276" s="16" t="s">
        <v>17</v>
      </c>
      <c r="J1276" s="21" t="s">
        <v>18</v>
      </c>
      <c r="K1276" s="21" t="s">
        <v>18</v>
      </c>
    </row>
    <row r="1277" spans="2:11" ht="22.5">
      <c r="B1277" s="17" t="s">
        <v>2689</v>
      </c>
      <c r="C1277" s="17" t="s">
        <v>2690</v>
      </c>
      <c r="D1277" s="18" t="s">
        <v>2691</v>
      </c>
      <c r="E1277" s="19">
        <v>0</v>
      </c>
      <c r="F1277" s="19">
        <v>0.27300000000000002</v>
      </c>
      <c r="G1277" s="85">
        <f t="shared" si="50"/>
        <v>0.27300000000000002</v>
      </c>
      <c r="H1277" s="37"/>
      <c r="I1277" s="16" t="s">
        <v>17</v>
      </c>
      <c r="J1277" s="21" t="s">
        <v>18</v>
      </c>
      <c r="K1277" s="21" t="s">
        <v>18</v>
      </c>
    </row>
    <row r="1278" spans="2:11" ht="22.5">
      <c r="B1278" s="17" t="s">
        <v>2692</v>
      </c>
      <c r="C1278" s="17" t="s">
        <v>2693</v>
      </c>
      <c r="D1278" s="18" t="s">
        <v>2694</v>
      </c>
      <c r="E1278" s="19">
        <v>0</v>
      </c>
      <c r="F1278" s="19">
        <v>0.29899999999999999</v>
      </c>
      <c r="G1278" s="85">
        <f t="shared" si="50"/>
        <v>0.29899999999999999</v>
      </c>
      <c r="H1278" s="37"/>
      <c r="I1278" s="16" t="s">
        <v>39</v>
      </c>
      <c r="J1278" s="21" t="s">
        <v>18</v>
      </c>
      <c r="K1278" s="21" t="s">
        <v>18</v>
      </c>
    </row>
    <row r="1279" spans="2:11" ht="22.5">
      <c r="B1279" s="17" t="s">
        <v>2695</v>
      </c>
      <c r="C1279" s="17" t="s">
        <v>2696</v>
      </c>
      <c r="D1279" s="18" t="s">
        <v>2697</v>
      </c>
      <c r="E1279" s="19">
        <v>0</v>
      </c>
      <c r="F1279" s="19">
        <v>0.57999999999999996</v>
      </c>
      <c r="G1279" s="85">
        <f t="shared" si="50"/>
        <v>0.57999999999999996</v>
      </c>
      <c r="H1279" s="37"/>
      <c r="I1279" s="16" t="s">
        <v>17</v>
      </c>
      <c r="J1279" s="21" t="s">
        <v>18</v>
      </c>
      <c r="K1279" s="21" t="s">
        <v>18</v>
      </c>
    </row>
    <row r="1280" spans="2:11" ht="22.5">
      <c r="B1280" s="17" t="s">
        <v>2698</v>
      </c>
      <c r="C1280" s="17" t="s">
        <v>2699</v>
      </c>
      <c r="D1280" s="18" t="s">
        <v>2700</v>
      </c>
      <c r="E1280" s="19">
        <v>0</v>
      </c>
      <c r="F1280" s="19">
        <v>0.49</v>
      </c>
      <c r="G1280" s="19">
        <f t="shared" si="50"/>
        <v>0.49</v>
      </c>
      <c r="H1280" s="37"/>
      <c r="I1280" s="16" t="s">
        <v>17</v>
      </c>
      <c r="J1280" s="21" t="s">
        <v>18</v>
      </c>
      <c r="K1280" s="21" t="s">
        <v>18</v>
      </c>
    </row>
    <row r="1281" spans="2:11" ht="22.5">
      <c r="B1281" s="17" t="s">
        <v>2701</v>
      </c>
      <c r="C1281" s="17" t="s">
        <v>2702</v>
      </c>
      <c r="D1281" s="18" t="s">
        <v>2703</v>
      </c>
      <c r="E1281" s="19">
        <v>0</v>
      </c>
      <c r="F1281" s="19">
        <v>0.314</v>
      </c>
      <c r="G1281" s="85">
        <f t="shared" si="50"/>
        <v>0.314</v>
      </c>
      <c r="H1281" s="37"/>
      <c r="I1281" s="16" t="s">
        <v>39</v>
      </c>
      <c r="J1281" s="21" t="s">
        <v>18</v>
      </c>
      <c r="K1281" s="21" t="s">
        <v>18</v>
      </c>
    </row>
    <row r="1282" spans="2:11" ht="22.5">
      <c r="B1282" s="17" t="s">
        <v>2704</v>
      </c>
      <c r="C1282" s="17" t="s">
        <v>2705</v>
      </c>
      <c r="D1282" s="18" t="s">
        <v>2706</v>
      </c>
      <c r="E1282" s="19">
        <v>0</v>
      </c>
      <c r="F1282" s="19">
        <v>0.15</v>
      </c>
      <c r="G1282" s="19">
        <f t="shared" si="50"/>
        <v>0.15</v>
      </c>
      <c r="H1282" s="37"/>
      <c r="I1282" s="16" t="s">
        <v>39</v>
      </c>
      <c r="J1282" s="21" t="s">
        <v>18</v>
      </c>
      <c r="K1282" s="21" t="s">
        <v>18</v>
      </c>
    </row>
    <row r="1283" spans="2:11" ht="22.5">
      <c r="B1283" s="17" t="s">
        <v>2707</v>
      </c>
      <c r="C1283" s="17" t="s">
        <v>2708</v>
      </c>
      <c r="D1283" s="18" t="s">
        <v>2709</v>
      </c>
      <c r="E1283" s="19">
        <v>0</v>
      </c>
      <c r="F1283" s="19">
        <v>8.3000000000000004E-2</v>
      </c>
      <c r="G1283" s="85">
        <f t="shared" si="50"/>
        <v>8.3000000000000004E-2</v>
      </c>
      <c r="H1283" s="37"/>
      <c r="I1283" s="16" t="s">
        <v>17</v>
      </c>
      <c r="J1283" s="21" t="s">
        <v>18</v>
      </c>
      <c r="K1283" s="21" t="s">
        <v>18</v>
      </c>
    </row>
    <row r="1284" spans="2:11" ht="22.5">
      <c r="B1284" s="17" t="s">
        <v>2710</v>
      </c>
      <c r="C1284" s="17" t="s">
        <v>2711</v>
      </c>
      <c r="D1284" s="18" t="s">
        <v>2712</v>
      </c>
      <c r="E1284" s="24">
        <v>0</v>
      </c>
      <c r="F1284" s="24">
        <v>6.2E-2</v>
      </c>
      <c r="G1284" s="86">
        <f t="shared" si="50"/>
        <v>6.2E-2</v>
      </c>
      <c r="H1284" s="37"/>
      <c r="I1284" s="16" t="s">
        <v>17</v>
      </c>
      <c r="J1284" s="21" t="s">
        <v>18</v>
      </c>
      <c r="K1284" s="21" t="s">
        <v>18</v>
      </c>
    </row>
    <row r="1285" spans="2:11">
      <c r="B1285" s="22" t="s">
        <v>2713</v>
      </c>
      <c r="C1285" s="145"/>
      <c r="D1285" s="111" t="s">
        <v>909</v>
      </c>
      <c r="E1285" s="222">
        <v>0</v>
      </c>
      <c r="F1285" s="223">
        <v>6.6000000000000003E-2</v>
      </c>
      <c r="G1285" s="223">
        <f t="shared" ref="G1285:G1315" si="51">F1285-E1285</f>
        <v>6.6000000000000003E-2</v>
      </c>
      <c r="H1285" s="224">
        <v>264</v>
      </c>
      <c r="I1285" s="225" t="s">
        <v>29</v>
      </c>
      <c r="J1285" s="21" t="s">
        <v>22</v>
      </c>
      <c r="K1285" s="21" t="s">
        <v>22</v>
      </c>
    </row>
    <row r="1286" spans="2:11" ht="22.5">
      <c r="B1286" s="113"/>
      <c r="C1286" s="132"/>
      <c r="D1286" s="69"/>
      <c r="E1286" s="226">
        <v>6.6000000000000003E-2</v>
      </c>
      <c r="F1286" s="60">
        <v>0.184</v>
      </c>
      <c r="G1286" s="60">
        <f t="shared" si="51"/>
        <v>0.11799999999999999</v>
      </c>
      <c r="H1286" s="61">
        <v>472</v>
      </c>
      <c r="I1286" s="62" t="s">
        <v>17</v>
      </c>
      <c r="J1286" s="21" t="s">
        <v>22</v>
      </c>
      <c r="K1286" s="21" t="s">
        <v>22</v>
      </c>
    </row>
    <row r="1287" spans="2:11">
      <c r="B1287" s="17" t="s">
        <v>2714</v>
      </c>
      <c r="C1287" s="109"/>
      <c r="D1287" s="66" t="s">
        <v>2715</v>
      </c>
      <c r="E1287" s="46">
        <v>0</v>
      </c>
      <c r="F1287" s="24">
        <v>1.048</v>
      </c>
      <c r="G1287" s="24">
        <f t="shared" si="51"/>
        <v>1.048</v>
      </c>
      <c r="H1287" s="25">
        <v>6695</v>
      </c>
      <c r="I1287" s="11" t="s">
        <v>29</v>
      </c>
      <c r="J1287" s="21" t="s">
        <v>22</v>
      </c>
      <c r="K1287" s="21" t="s">
        <v>22</v>
      </c>
    </row>
    <row r="1288" spans="2:11">
      <c r="B1288" s="22" t="s">
        <v>2716</v>
      </c>
      <c r="C1288" s="132"/>
      <c r="D1288" s="69" t="s">
        <v>913</v>
      </c>
      <c r="E1288" s="222">
        <v>0</v>
      </c>
      <c r="F1288" s="223">
        <v>0.158</v>
      </c>
      <c r="G1288" s="223">
        <f t="shared" si="51"/>
        <v>0.158</v>
      </c>
      <c r="H1288" s="224">
        <v>506</v>
      </c>
      <c r="I1288" s="225" t="s">
        <v>29</v>
      </c>
      <c r="J1288" s="21" t="s">
        <v>18</v>
      </c>
      <c r="K1288" s="21" t="s">
        <v>18</v>
      </c>
    </row>
    <row r="1289" spans="2:11" ht="22.5">
      <c r="B1289" s="113"/>
      <c r="C1289" s="132"/>
      <c r="D1289" s="69"/>
      <c r="E1289" s="226">
        <v>0.158</v>
      </c>
      <c r="F1289" s="60">
        <v>0.18</v>
      </c>
      <c r="G1289" s="60">
        <f t="shared" si="51"/>
        <v>2.1999999999999992E-2</v>
      </c>
      <c r="H1289" s="61">
        <v>70</v>
      </c>
      <c r="I1289" s="62" t="s">
        <v>17</v>
      </c>
      <c r="J1289" s="21" t="s">
        <v>18</v>
      </c>
      <c r="K1289" s="21" t="s">
        <v>18</v>
      </c>
    </row>
    <row r="1290" spans="2:11">
      <c r="B1290" s="17" t="s">
        <v>2717</v>
      </c>
      <c r="C1290" s="109"/>
      <c r="D1290" s="66" t="s">
        <v>2718</v>
      </c>
      <c r="E1290" s="46">
        <v>0</v>
      </c>
      <c r="F1290" s="24">
        <v>0.104</v>
      </c>
      <c r="G1290" s="24">
        <f t="shared" si="51"/>
        <v>0.104</v>
      </c>
      <c r="H1290" s="25">
        <v>364</v>
      </c>
      <c r="I1290" s="11" t="s">
        <v>29</v>
      </c>
      <c r="J1290" s="21" t="s">
        <v>18</v>
      </c>
      <c r="K1290" s="21" t="s">
        <v>18</v>
      </c>
    </row>
    <row r="1291" spans="2:11" ht="22.5">
      <c r="B1291" s="17" t="s">
        <v>2719</v>
      </c>
      <c r="C1291" s="132"/>
      <c r="D1291" s="64" t="s">
        <v>2720</v>
      </c>
      <c r="E1291" s="46">
        <v>0</v>
      </c>
      <c r="F1291" s="24">
        <v>0.251</v>
      </c>
      <c r="G1291" s="24">
        <f t="shared" si="51"/>
        <v>0.251</v>
      </c>
      <c r="H1291" s="25">
        <v>2070</v>
      </c>
      <c r="I1291" s="11" t="s">
        <v>17</v>
      </c>
      <c r="J1291" s="21" t="s">
        <v>18</v>
      </c>
      <c r="K1291" s="21" t="s">
        <v>18</v>
      </c>
    </row>
    <row r="1292" spans="2:11" ht="22.5">
      <c r="B1292" s="17" t="s">
        <v>2721</v>
      </c>
      <c r="C1292" s="109"/>
      <c r="D1292" s="66" t="s">
        <v>2722</v>
      </c>
      <c r="E1292" s="46">
        <v>0</v>
      </c>
      <c r="F1292" s="24">
        <v>7.0000000000000007E-2</v>
      </c>
      <c r="G1292" s="24">
        <f t="shared" si="51"/>
        <v>7.0000000000000007E-2</v>
      </c>
      <c r="H1292" s="25">
        <v>224</v>
      </c>
      <c r="I1292" s="11" t="s">
        <v>17</v>
      </c>
      <c r="J1292" s="21" t="s">
        <v>18</v>
      </c>
      <c r="K1292" s="21" t="s">
        <v>18</v>
      </c>
    </row>
    <row r="1293" spans="2:11">
      <c r="B1293" s="17" t="s">
        <v>2723</v>
      </c>
      <c r="C1293" s="132"/>
      <c r="D1293" s="64" t="s">
        <v>2049</v>
      </c>
      <c r="E1293" s="46">
        <v>0</v>
      </c>
      <c r="F1293" s="24">
        <v>0.253</v>
      </c>
      <c r="G1293" s="24">
        <f t="shared" si="51"/>
        <v>0.253</v>
      </c>
      <c r="H1293" s="25">
        <v>1138</v>
      </c>
      <c r="I1293" s="11" t="s">
        <v>29</v>
      </c>
      <c r="J1293" s="21" t="s">
        <v>22</v>
      </c>
      <c r="K1293" s="21" t="s">
        <v>22</v>
      </c>
    </row>
    <row r="1294" spans="2:11">
      <c r="B1294" s="22" t="s">
        <v>2724</v>
      </c>
      <c r="C1294" s="145"/>
      <c r="D1294" s="111" t="s">
        <v>1413</v>
      </c>
      <c r="E1294" s="227">
        <v>0</v>
      </c>
      <c r="F1294" s="55">
        <v>0.16200000000000001</v>
      </c>
      <c r="G1294" s="55">
        <f t="shared" si="51"/>
        <v>0.16200000000000001</v>
      </c>
      <c r="H1294" s="56">
        <v>648</v>
      </c>
      <c r="I1294" s="57" t="s">
        <v>29</v>
      </c>
      <c r="J1294" s="21" t="s">
        <v>18</v>
      </c>
      <c r="K1294" s="21" t="s">
        <v>18</v>
      </c>
    </row>
    <row r="1295" spans="2:11" ht="22.5">
      <c r="B1295" s="113"/>
      <c r="C1295" s="148"/>
      <c r="D1295" s="73"/>
      <c r="E1295" s="228">
        <v>0.16200000000000001</v>
      </c>
      <c r="F1295" s="74">
        <v>0.18</v>
      </c>
      <c r="G1295" s="74">
        <f t="shared" si="51"/>
        <v>1.7999999999999988E-2</v>
      </c>
      <c r="H1295" s="75">
        <v>72</v>
      </c>
      <c r="I1295" s="76" t="s">
        <v>17</v>
      </c>
      <c r="J1295" s="21" t="s">
        <v>18</v>
      </c>
      <c r="K1295" s="21" t="s">
        <v>18</v>
      </c>
    </row>
    <row r="1296" spans="2:11">
      <c r="B1296" s="22" t="s">
        <v>2725</v>
      </c>
      <c r="C1296" s="132"/>
      <c r="D1296" s="69" t="s">
        <v>1980</v>
      </c>
      <c r="E1296" s="222">
        <v>0</v>
      </c>
      <c r="F1296" s="223">
        <v>0.41899999999999998</v>
      </c>
      <c r="G1296" s="223">
        <f t="shared" si="51"/>
        <v>0.41899999999999998</v>
      </c>
      <c r="H1296" s="224">
        <v>1425</v>
      </c>
      <c r="I1296" s="225" t="s">
        <v>29</v>
      </c>
      <c r="J1296" s="21" t="s">
        <v>18</v>
      </c>
      <c r="K1296" s="21" t="s">
        <v>18</v>
      </c>
    </row>
    <row r="1297" spans="2:11" ht="22.5">
      <c r="B1297" s="113"/>
      <c r="C1297" s="132"/>
      <c r="D1297" s="69"/>
      <c r="E1297" s="226">
        <v>0.41899999999999998</v>
      </c>
      <c r="F1297" s="60">
        <v>0.48299999999999998</v>
      </c>
      <c r="G1297" s="60">
        <f t="shared" si="51"/>
        <v>6.4000000000000001E-2</v>
      </c>
      <c r="H1297" s="61">
        <v>218</v>
      </c>
      <c r="I1297" s="62" t="s">
        <v>17</v>
      </c>
      <c r="J1297" s="21" t="s">
        <v>18</v>
      </c>
      <c r="K1297" s="21" t="s">
        <v>18</v>
      </c>
    </row>
    <row r="1298" spans="2:11" ht="22.5">
      <c r="B1298" s="17" t="s">
        <v>2726</v>
      </c>
      <c r="C1298" s="109"/>
      <c r="D1298" s="66" t="s">
        <v>2727</v>
      </c>
      <c r="E1298" s="46">
        <v>0</v>
      </c>
      <c r="F1298" s="24">
        <v>0.35199999999999998</v>
      </c>
      <c r="G1298" s="24">
        <f t="shared" si="51"/>
        <v>0.35199999999999998</v>
      </c>
      <c r="H1298" s="25">
        <v>1408</v>
      </c>
      <c r="I1298" s="11" t="s">
        <v>17</v>
      </c>
      <c r="J1298" s="21" t="s">
        <v>18</v>
      </c>
      <c r="K1298" s="21" t="s">
        <v>18</v>
      </c>
    </row>
    <row r="1299" spans="2:11">
      <c r="B1299" s="22" t="s">
        <v>2728</v>
      </c>
      <c r="C1299" s="132"/>
      <c r="D1299" s="69" t="s">
        <v>2729</v>
      </c>
      <c r="E1299" s="222">
        <v>0</v>
      </c>
      <c r="F1299" s="223">
        <v>0.58799999999999997</v>
      </c>
      <c r="G1299" s="223">
        <f t="shared" si="51"/>
        <v>0.58799999999999997</v>
      </c>
      <c r="H1299" s="224">
        <v>3822</v>
      </c>
      <c r="I1299" s="225" t="s">
        <v>29</v>
      </c>
      <c r="J1299" s="21" t="s">
        <v>22</v>
      </c>
      <c r="K1299" s="21" t="s">
        <v>22</v>
      </c>
    </row>
    <row r="1300" spans="2:11" ht="22.5">
      <c r="B1300" s="113"/>
      <c r="C1300" s="132"/>
      <c r="D1300" s="69"/>
      <c r="E1300" s="226">
        <v>0.58799999999999997</v>
      </c>
      <c r="F1300" s="60">
        <v>0.63200000000000001</v>
      </c>
      <c r="G1300" s="60">
        <f t="shared" si="51"/>
        <v>4.4000000000000039E-2</v>
      </c>
      <c r="H1300" s="61">
        <v>286</v>
      </c>
      <c r="I1300" s="62" t="s">
        <v>17</v>
      </c>
      <c r="J1300" s="21" t="s">
        <v>22</v>
      </c>
      <c r="K1300" s="21" t="s">
        <v>22</v>
      </c>
    </row>
    <row r="1301" spans="2:11">
      <c r="B1301" s="17" t="s">
        <v>2730</v>
      </c>
      <c r="C1301" s="109"/>
      <c r="D1301" s="66" t="s">
        <v>1125</v>
      </c>
      <c r="E1301" s="46">
        <v>0</v>
      </c>
      <c r="F1301" s="24">
        <v>0.245</v>
      </c>
      <c r="G1301" s="24">
        <f t="shared" si="51"/>
        <v>0.245</v>
      </c>
      <c r="H1301" s="25">
        <v>3087</v>
      </c>
      <c r="I1301" s="11" t="s">
        <v>29</v>
      </c>
      <c r="J1301" s="21" t="s">
        <v>22</v>
      </c>
      <c r="K1301" s="21" t="s">
        <v>22</v>
      </c>
    </row>
    <row r="1302" spans="2:11">
      <c r="B1302" s="17" t="s">
        <v>2731</v>
      </c>
      <c r="C1302" s="132"/>
      <c r="D1302" s="64" t="s">
        <v>1982</v>
      </c>
      <c r="E1302" s="46">
        <v>0</v>
      </c>
      <c r="F1302" s="24">
        <v>0.75800000000000001</v>
      </c>
      <c r="G1302" s="24">
        <f t="shared" si="51"/>
        <v>0.75800000000000001</v>
      </c>
      <c r="H1302" s="25">
        <v>5788</v>
      </c>
      <c r="I1302" s="11" t="s">
        <v>29</v>
      </c>
      <c r="J1302" s="21" t="s">
        <v>22</v>
      </c>
      <c r="K1302" s="21" t="s">
        <v>22</v>
      </c>
    </row>
    <row r="1303" spans="2:11">
      <c r="B1303" s="17" t="s">
        <v>2732</v>
      </c>
      <c r="C1303" s="109"/>
      <c r="D1303" s="66" t="s">
        <v>2733</v>
      </c>
      <c r="E1303" s="46">
        <v>0</v>
      </c>
      <c r="F1303" s="24">
        <v>1.7130000000000001</v>
      </c>
      <c r="G1303" s="24">
        <f>F1303-E1303</f>
        <v>1.7130000000000001</v>
      </c>
      <c r="H1303" s="25">
        <v>10278</v>
      </c>
      <c r="I1303" s="11" t="s">
        <v>29</v>
      </c>
      <c r="J1303" s="21" t="s">
        <v>22</v>
      </c>
      <c r="K1303" s="21" t="s">
        <v>22</v>
      </c>
    </row>
    <row r="1304" spans="2:11">
      <c r="B1304" s="17" t="s">
        <v>2734</v>
      </c>
      <c r="C1304" s="132"/>
      <c r="D1304" s="64" t="s">
        <v>612</v>
      </c>
      <c r="E1304" s="46">
        <v>0</v>
      </c>
      <c r="F1304" s="24">
        <v>0.77</v>
      </c>
      <c r="G1304" s="24">
        <f t="shared" si="51"/>
        <v>0.77</v>
      </c>
      <c r="H1304" s="25">
        <v>4466</v>
      </c>
      <c r="I1304" s="11" t="s">
        <v>29</v>
      </c>
      <c r="J1304" s="21" t="s">
        <v>22</v>
      </c>
      <c r="K1304" s="21" t="s">
        <v>22</v>
      </c>
    </row>
    <row r="1305" spans="2:11" ht="22.5">
      <c r="B1305" s="17" t="s">
        <v>2735</v>
      </c>
      <c r="C1305" s="109"/>
      <c r="D1305" s="66" t="s">
        <v>2736</v>
      </c>
      <c r="E1305" s="46">
        <v>0</v>
      </c>
      <c r="F1305" s="24">
        <v>0.60699999999999998</v>
      </c>
      <c r="G1305" s="24">
        <f t="shared" si="51"/>
        <v>0.60699999999999998</v>
      </c>
      <c r="H1305" s="25">
        <v>2428</v>
      </c>
      <c r="I1305" s="11" t="s">
        <v>17</v>
      </c>
      <c r="J1305" s="21" t="s">
        <v>18</v>
      </c>
      <c r="K1305" s="21" t="s">
        <v>18</v>
      </c>
    </row>
    <row r="1306" spans="2:11" ht="22.5">
      <c r="B1306" s="31" t="s">
        <v>2737</v>
      </c>
      <c r="C1306" s="132"/>
      <c r="D1306" s="64" t="s">
        <v>2738</v>
      </c>
      <c r="E1306" s="46">
        <v>0</v>
      </c>
      <c r="F1306" s="24">
        <v>0.125</v>
      </c>
      <c r="G1306" s="24">
        <f t="shared" si="51"/>
        <v>0.125</v>
      </c>
      <c r="H1306" s="25">
        <v>562</v>
      </c>
      <c r="I1306" s="11" t="s">
        <v>17</v>
      </c>
      <c r="J1306" s="21" t="s">
        <v>18</v>
      </c>
      <c r="K1306" s="21" t="s">
        <v>18</v>
      </c>
    </row>
    <row r="1307" spans="2:11" ht="22.5">
      <c r="B1307" s="22" t="s">
        <v>2739</v>
      </c>
      <c r="C1307" s="145"/>
      <c r="D1307" s="23" t="s">
        <v>125</v>
      </c>
      <c r="E1307" s="227">
        <v>0</v>
      </c>
      <c r="F1307" s="55">
        <v>0.58299999999999996</v>
      </c>
      <c r="G1307" s="55">
        <f t="shared" si="51"/>
        <v>0.58299999999999996</v>
      </c>
      <c r="H1307" s="56">
        <v>2624</v>
      </c>
      <c r="I1307" s="57" t="s">
        <v>17</v>
      </c>
      <c r="J1307" s="21" t="s">
        <v>22</v>
      </c>
      <c r="K1307" s="21" t="s">
        <v>22</v>
      </c>
    </row>
    <row r="1308" spans="2:11">
      <c r="B1308" s="34"/>
      <c r="C1308" s="148"/>
      <c r="D1308" s="35"/>
      <c r="E1308" s="228">
        <v>0.58299999999999996</v>
      </c>
      <c r="F1308" s="74">
        <v>1.964</v>
      </c>
      <c r="G1308" s="74">
        <f t="shared" si="51"/>
        <v>1.381</v>
      </c>
      <c r="H1308" s="75">
        <v>5232</v>
      </c>
      <c r="I1308" s="76" t="s">
        <v>29</v>
      </c>
      <c r="J1308" s="21" t="s">
        <v>22</v>
      </c>
      <c r="K1308" s="21" t="s">
        <v>22</v>
      </c>
    </row>
    <row r="1309" spans="2:11" ht="22.5">
      <c r="B1309" s="51" t="s">
        <v>2740</v>
      </c>
      <c r="C1309" s="145"/>
      <c r="D1309" s="229" t="s">
        <v>2741</v>
      </c>
      <c r="E1309" s="230">
        <v>0</v>
      </c>
      <c r="F1309" s="115">
        <v>0</v>
      </c>
      <c r="G1309" s="115">
        <f t="shared" si="51"/>
        <v>0</v>
      </c>
      <c r="H1309" s="231">
        <v>0</v>
      </c>
      <c r="I1309" s="125" t="s">
        <v>17</v>
      </c>
      <c r="J1309" s="21" t="s">
        <v>18</v>
      </c>
      <c r="K1309" s="21" t="s">
        <v>18</v>
      </c>
    </row>
    <row r="1310" spans="2:11">
      <c r="B1310" s="22" t="s">
        <v>2742</v>
      </c>
      <c r="C1310" s="145"/>
      <c r="D1310" s="111" t="s">
        <v>2743</v>
      </c>
      <c r="E1310" s="227">
        <v>0</v>
      </c>
      <c r="F1310" s="55">
        <v>0.31</v>
      </c>
      <c r="G1310" s="55">
        <f t="shared" si="51"/>
        <v>0.31</v>
      </c>
      <c r="H1310" s="56">
        <v>1204</v>
      </c>
      <c r="I1310" s="57" t="s">
        <v>29</v>
      </c>
      <c r="J1310" s="21" t="s">
        <v>22</v>
      </c>
      <c r="K1310" s="21" t="s">
        <v>22</v>
      </c>
    </row>
    <row r="1311" spans="2:11" ht="22.5">
      <c r="B1311" s="38"/>
      <c r="C1311" s="132"/>
      <c r="D1311" s="69"/>
      <c r="E1311" s="232">
        <v>0.31</v>
      </c>
      <c r="F1311" s="70">
        <v>0.47899999999999998</v>
      </c>
      <c r="G1311" s="70">
        <f t="shared" si="51"/>
        <v>0.16899999999999998</v>
      </c>
      <c r="H1311" s="71">
        <v>712</v>
      </c>
      <c r="I1311" s="72" t="s">
        <v>17</v>
      </c>
      <c r="J1311" s="21" t="s">
        <v>22</v>
      </c>
      <c r="K1311" s="21" t="s">
        <v>22</v>
      </c>
    </row>
    <row r="1312" spans="2:11">
      <c r="B1312" s="113"/>
      <c r="C1312" s="132"/>
      <c r="D1312" s="69"/>
      <c r="E1312" s="228">
        <v>0.47899999999999998</v>
      </c>
      <c r="F1312" s="74">
        <v>0.56899999999999995</v>
      </c>
      <c r="G1312" s="74">
        <f t="shared" si="51"/>
        <v>8.9999999999999969E-2</v>
      </c>
      <c r="H1312" s="75">
        <v>360</v>
      </c>
      <c r="I1312" s="76" t="s">
        <v>29</v>
      </c>
      <c r="J1312" s="21" t="s">
        <v>22</v>
      </c>
      <c r="K1312" s="21" t="s">
        <v>22</v>
      </c>
    </row>
    <row r="1313" spans="1:11" ht="22.5">
      <c r="B1313" s="31" t="s">
        <v>2744</v>
      </c>
      <c r="C1313" s="145"/>
      <c r="D1313" s="229" t="s">
        <v>2745</v>
      </c>
      <c r="E1313" s="46">
        <v>0</v>
      </c>
      <c r="F1313" s="24">
        <v>0.84799999999999998</v>
      </c>
      <c r="G1313" s="24">
        <f t="shared" si="51"/>
        <v>0.84799999999999998</v>
      </c>
      <c r="H1313" s="25">
        <v>3392</v>
      </c>
      <c r="I1313" s="11" t="s">
        <v>39</v>
      </c>
      <c r="J1313" s="21" t="s">
        <v>18</v>
      </c>
      <c r="K1313" s="21" t="s">
        <v>18</v>
      </c>
    </row>
    <row r="1314" spans="1:11" ht="22.5">
      <c r="B1314" s="31" t="s">
        <v>2746</v>
      </c>
      <c r="C1314" s="145"/>
      <c r="D1314" s="229" t="s">
        <v>2747</v>
      </c>
      <c r="E1314" s="46">
        <v>0</v>
      </c>
      <c r="F1314" s="24">
        <v>0.89800000000000002</v>
      </c>
      <c r="G1314" s="24">
        <f t="shared" si="51"/>
        <v>0.89800000000000002</v>
      </c>
      <c r="H1314" s="25">
        <v>3592</v>
      </c>
      <c r="I1314" s="11" t="s">
        <v>39</v>
      </c>
      <c r="J1314" s="21" t="s">
        <v>18</v>
      </c>
      <c r="K1314" s="21" t="s">
        <v>18</v>
      </c>
    </row>
    <row r="1315" spans="1:11" ht="22.5">
      <c r="B1315" s="31" t="s">
        <v>2748</v>
      </c>
      <c r="C1315" s="109"/>
      <c r="D1315" s="66" t="s">
        <v>2749</v>
      </c>
      <c r="E1315" s="46">
        <v>0</v>
      </c>
      <c r="F1315" s="24">
        <v>2.8410000000000002</v>
      </c>
      <c r="G1315" s="24">
        <f t="shared" si="51"/>
        <v>2.8410000000000002</v>
      </c>
      <c r="H1315" s="25">
        <v>11816</v>
      </c>
      <c r="I1315" s="11" t="s">
        <v>39</v>
      </c>
      <c r="J1315" s="21" t="s">
        <v>18</v>
      </c>
      <c r="K1315" s="21" t="s">
        <v>18</v>
      </c>
    </row>
    <row r="1317" spans="1:11">
      <c r="A1317" s="77"/>
      <c r="B1317" s="78" t="s">
        <v>2750</v>
      </c>
      <c r="C1317" s="79"/>
      <c r="D1317" s="79"/>
      <c r="E1317" s="79"/>
      <c r="F1317" s="79"/>
      <c r="G1317" s="80">
        <f>SUM(G1221:G1315)</f>
        <v>95.322000000000003</v>
      </c>
    </row>
    <row r="1318" spans="1:11">
      <c r="A1318" s="81"/>
      <c r="B1318" s="82" t="s">
        <v>131</v>
      </c>
      <c r="C1318" s="79"/>
      <c r="D1318" s="79"/>
      <c r="E1318" s="79"/>
      <c r="F1318" s="79"/>
      <c r="G1318" s="83">
        <f>SUMIF(I1221:I1315,"melnais",G1221:G1315)</f>
        <v>14.404000000000002</v>
      </c>
    </row>
    <row r="1319" spans="1:11">
      <c r="A1319" s="81"/>
      <c r="B1319" s="82" t="s">
        <v>132</v>
      </c>
      <c r="C1319" s="79"/>
      <c r="D1319" s="79"/>
      <c r="E1319" s="79"/>
      <c r="F1319" s="79"/>
      <c r="G1319" s="83">
        <f>SUMIF(I1221:I1315,"grants (šķembas)",G1221:G1315)</f>
        <v>75.306999999999988</v>
      </c>
    </row>
    <row r="1320" spans="1:11">
      <c r="A1320" s="81"/>
      <c r="B1320" s="82" t="s">
        <v>133</v>
      </c>
      <c r="C1320" s="79"/>
      <c r="D1320" s="79"/>
      <c r="E1320" s="79"/>
      <c r="F1320" s="79"/>
      <c r="G1320" s="83">
        <f>SUMIF(I1221:I1315,"bruģis",G1221:G1315)</f>
        <v>0</v>
      </c>
    </row>
    <row r="1321" spans="1:11">
      <c r="A1321" s="81"/>
      <c r="B1321" s="82" t="s">
        <v>39</v>
      </c>
      <c r="C1321" s="79"/>
      <c r="D1321" s="79"/>
      <c r="E1321" s="79"/>
      <c r="F1321" s="79"/>
      <c r="G1321" s="83">
        <f>SUMIF(I1221:I1315,"bez seguma",G1221:G1315)</f>
        <v>5.6110000000000007</v>
      </c>
    </row>
    <row r="1323" spans="1:11">
      <c r="B1323" s="4" t="s">
        <v>2751</v>
      </c>
    </row>
    <row r="1324" spans="1:11" ht="15" customHeight="1">
      <c r="B1324" s="8" t="s">
        <v>2</v>
      </c>
      <c r="C1324" s="8" t="s">
        <v>3</v>
      </c>
      <c r="D1324" s="8"/>
      <c r="E1324" s="84" t="s">
        <v>4</v>
      </c>
      <c r="F1324" s="84"/>
      <c r="G1324" s="84"/>
      <c r="H1324" s="84"/>
      <c r="I1324" s="84"/>
      <c r="J1324" s="8" t="s">
        <v>5</v>
      </c>
      <c r="K1324" s="8" t="s">
        <v>6</v>
      </c>
    </row>
    <row r="1325" spans="1:11">
      <c r="B1325" s="8"/>
      <c r="C1325" s="8"/>
      <c r="D1325" s="8"/>
      <c r="E1325" s="8" t="s">
        <v>7</v>
      </c>
      <c r="F1325" s="8"/>
      <c r="G1325" s="8"/>
      <c r="H1325" s="8"/>
      <c r="I1325" s="8"/>
      <c r="J1325" s="10"/>
      <c r="K1325" s="10"/>
    </row>
    <row r="1326" spans="1:11">
      <c r="B1326" s="8"/>
      <c r="C1326" s="8"/>
      <c r="D1326" s="8"/>
      <c r="E1326" s="8" t="s">
        <v>8</v>
      </c>
      <c r="F1326" s="8"/>
      <c r="G1326" s="8" t="s">
        <v>9</v>
      </c>
      <c r="H1326" s="8" t="s">
        <v>10</v>
      </c>
      <c r="I1326" s="8" t="s">
        <v>11</v>
      </c>
      <c r="J1326" s="10"/>
      <c r="K1326" s="10"/>
    </row>
    <row r="1327" spans="1:11" ht="58.5" customHeight="1">
      <c r="B1327" s="8"/>
      <c r="C1327" s="8"/>
      <c r="D1327" s="8"/>
      <c r="E1327" s="11" t="s">
        <v>12</v>
      </c>
      <c r="F1327" s="11" t="s">
        <v>13</v>
      </c>
      <c r="G1327" s="8"/>
      <c r="H1327" s="8"/>
      <c r="I1327" s="8"/>
      <c r="J1327" s="10"/>
      <c r="K1327" s="10"/>
    </row>
    <row r="1328" spans="1:11">
      <c r="B1328" s="13">
        <v>1</v>
      </c>
      <c r="C1328" s="14">
        <v>2</v>
      </c>
      <c r="D1328" s="14"/>
      <c r="E1328" s="13">
        <v>3</v>
      </c>
      <c r="F1328" s="13">
        <v>4</v>
      </c>
      <c r="G1328" s="13">
        <v>5</v>
      </c>
      <c r="H1328" s="13">
        <v>6</v>
      </c>
      <c r="I1328" s="13">
        <v>7</v>
      </c>
      <c r="J1328" s="13">
        <v>20</v>
      </c>
      <c r="K1328" s="13">
        <v>21</v>
      </c>
    </row>
    <row r="1329" spans="2:11" ht="22.5">
      <c r="B1329" s="25" t="s">
        <v>2752</v>
      </c>
      <c r="C1329" s="17" t="s">
        <v>2753</v>
      </c>
      <c r="D1329" s="18" t="s">
        <v>2754</v>
      </c>
      <c r="E1329" s="19">
        <v>0</v>
      </c>
      <c r="F1329" s="19">
        <v>3.6469999999999998</v>
      </c>
      <c r="G1329" s="85">
        <f t="shared" ref="G1329:G1343" si="52">F1329-E1329</f>
        <v>3.6469999999999998</v>
      </c>
      <c r="H1329" s="37"/>
      <c r="I1329" s="16" t="s">
        <v>17</v>
      </c>
      <c r="J1329" s="21" t="s">
        <v>22</v>
      </c>
      <c r="K1329" s="21" t="s">
        <v>22</v>
      </c>
    </row>
    <row r="1330" spans="2:11" ht="22.5">
      <c r="B1330" s="25" t="s">
        <v>2755</v>
      </c>
      <c r="C1330" s="17" t="s">
        <v>2756</v>
      </c>
      <c r="D1330" s="18" t="s">
        <v>2757</v>
      </c>
      <c r="E1330" s="19">
        <v>0</v>
      </c>
      <c r="F1330" s="19">
        <v>6.49</v>
      </c>
      <c r="G1330" s="85">
        <f t="shared" si="52"/>
        <v>6.49</v>
      </c>
      <c r="H1330" s="37"/>
      <c r="I1330" s="16" t="s">
        <v>17</v>
      </c>
      <c r="J1330" s="21" t="s">
        <v>18</v>
      </c>
      <c r="K1330" s="21" t="s">
        <v>18</v>
      </c>
    </row>
    <row r="1331" spans="2:11" ht="22.5">
      <c r="B1331" s="25" t="s">
        <v>2758</v>
      </c>
      <c r="C1331" s="17" t="s">
        <v>2759</v>
      </c>
      <c r="D1331" s="18" t="s">
        <v>2760</v>
      </c>
      <c r="E1331" s="19">
        <v>0</v>
      </c>
      <c r="F1331" s="19">
        <v>2.62</v>
      </c>
      <c r="G1331" s="85">
        <f t="shared" si="52"/>
        <v>2.62</v>
      </c>
      <c r="H1331" s="37"/>
      <c r="I1331" s="16" t="s">
        <v>17</v>
      </c>
      <c r="J1331" s="21" t="s">
        <v>18</v>
      </c>
      <c r="K1331" s="21" t="s">
        <v>18</v>
      </c>
    </row>
    <row r="1332" spans="2:11" ht="22.5">
      <c r="B1332" s="25" t="s">
        <v>2761</v>
      </c>
      <c r="C1332" s="17" t="s">
        <v>2762</v>
      </c>
      <c r="D1332" s="18" t="s">
        <v>2763</v>
      </c>
      <c r="E1332" s="19">
        <v>0</v>
      </c>
      <c r="F1332" s="19">
        <v>9.17</v>
      </c>
      <c r="G1332" s="85">
        <f t="shared" si="52"/>
        <v>9.17</v>
      </c>
      <c r="H1332" s="37"/>
      <c r="I1332" s="16" t="s">
        <v>17</v>
      </c>
      <c r="J1332" s="21" t="s">
        <v>18</v>
      </c>
      <c r="K1332" s="21" t="s">
        <v>18</v>
      </c>
    </row>
    <row r="1333" spans="2:11" ht="22.5">
      <c r="B1333" s="25" t="s">
        <v>2764</v>
      </c>
      <c r="C1333" s="17" t="s">
        <v>2765</v>
      </c>
      <c r="D1333" s="18" t="s">
        <v>2766</v>
      </c>
      <c r="E1333" s="19">
        <v>0</v>
      </c>
      <c r="F1333" s="19">
        <v>2.16</v>
      </c>
      <c r="G1333" s="85">
        <f t="shared" si="52"/>
        <v>2.16</v>
      </c>
      <c r="H1333" s="37"/>
      <c r="I1333" s="16" t="s">
        <v>17</v>
      </c>
      <c r="J1333" s="21" t="s">
        <v>18</v>
      </c>
      <c r="K1333" s="21" t="s">
        <v>18</v>
      </c>
    </row>
    <row r="1334" spans="2:11" ht="22.5">
      <c r="B1334" s="25" t="s">
        <v>2767</v>
      </c>
      <c r="C1334" s="17" t="s">
        <v>2768</v>
      </c>
      <c r="D1334" s="18" t="s">
        <v>2769</v>
      </c>
      <c r="E1334" s="19">
        <v>0</v>
      </c>
      <c r="F1334" s="19">
        <v>2.4700000000000002</v>
      </c>
      <c r="G1334" s="85">
        <f t="shared" si="52"/>
        <v>2.4700000000000002</v>
      </c>
      <c r="H1334" s="37"/>
      <c r="I1334" s="16" t="s">
        <v>17</v>
      </c>
      <c r="J1334" s="21" t="s">
        <v>18</v>
      </c>
      <c r="K1334" s="21" t="s">
        <v>18</v>
      </c>
    </row>
    <row r="1335" spans="2:11" ht="22.5">
      <c r="B1335" s="25" t="s">
        <v>2770</v>
      </c>
      <c r="C1335" s="17" t="s">
        <v>2771</v>
      </c>
      <c r="D1335" s="18" t="s">
        <v>2772</v>
      </c>
      <c r="E1335" s="19">
        <v>0</v>
      </c>
      <c r="F1335" s="19">
        <v>4.3600000000000003</v>
      </c>
      <c r="G1335" s="85">
        <f t="shared" si="52"/>
        <v>4.3600000000000003</v>
      </c>
      <c r="H1335" s="37"/>
      <c r="I1335" s="16" t="s">
        <v>17</v>
      </c>
      <c r="J1335" s="21" t="s">
        <v>18</v>
      </c>
      <c r="K1335" s="21" t="s">
        <v>18</v>
      </c>
    </row>
    <row r="1336" spans="2:11" ht="22.5">
      <c r="B1336" s="25" t="s">
        <v>2773</v>
      </c>
      <c r="C1336" s="17" t="s">
        <v>2774</v>
      </c>
      <c r="D1336" s="18" t="s">
        <v>2775</v>
      </c>
      <c r="E1336" s="19">
        <v>0</v>
      </c>
      <c r="F1336" s="19">
        <v>0.55600000000000005</v>
      </c>
      <c r="G1336" s="85">
        <f t="shared" si="52"/>
        <v>0.55600000000000005</v>
      </c>
      <c r="H1336" s="37"/>
      <c r="I1336" s="16" t="s">
        <v>17</v>
      </c>
      <c r="J1336" s="21" t="s">
        <v>18</v>
      </c>
      <c r="K1336" s="21" t="s">
        <v>18</v>
      </c>
    </row>
    <row r="1337" spans="2:11" ht="22.5">
      <c r="B1337" s="25" t="s">
        <v>2776</v>
      </c>
      <c r="C1337" s="17" t="s">
        <v>2777</v>
      </c>
      <c r="D1337" s="18" t="s">
        <v>2778</v>
      </c>
      <c r="E1337" s="19">
        <v>0</v>
      </c>
      <c r="F1337" s="19">
        <v>4.7300000000000004</v>
      </c>
      <c r="G1337" s="85">
        <f t="shared" si="52"/>
        <v>4.7300000000000004</v>
      </c>
      <c r="H1337" s="37"/>
      <c r="I1337" s="16" t="s">
        <v>17</v>
      </c>
      <c r="J1337" s="21" t="s">
        <v>18</v>
      </c>
      <c r="K1337" s="21" t="s">
        <v>18</v>
      </c>
    </row>
    <row r="1338" spans="2:11" ht="22.5">
      <c r="B1338" s="25" t="s">
        <v>2779</v>
      </c>
      <c r="C1338" s="31" t="s">
        <v>2780</v>
      </c>
      <c r="D1338" s="32" t="s">
        <v>2781</v>
      </c>
      <c r="E1338" s="24">
        <v>0</v>
      </c>
      <c r="F1338" s="24">
        <v>2.68</v>
      </c>
      <c r="G1338" s="86">
        <f t="shared" si="52"/>
        <v>2.68</v>
      </c>
      <c r="H1338" s="37"/>
      <c r="I1338" s="11" t="s">
        <v>17</v>
      </c>
      <c r="J1338" s="21" t="s">
        <v>18</v>
      </c>
      <c r="K1338" s="21" t="s">
        <v>18</v>
      </c>
    </row>
    <row r="1339" spans="2:11" ht="22.5">
      <c r="B1339" s="25" t="s">
        <v>2782</v>
      </c>
      <c r="C1339" s="17" t="s">
        <v>2783</v>
      </c>
      <c r="D1339" s="18" t="s">
        <v>2784</v>
      </c>
      <c r="E1339" s="19">
        <v>0</v>
      </c>
      <c r="F1339" s="19">
        <v>2.0499999999999998</v>
      </c>
      <c r="G1339" s="19">
        <f t="shared" si="52"/>
        <v>2.0499999999999998</v>
      </c>
      <c r="H1339" s="37"/>
      <c r="I1339" s="16" t="s">
        <v>17</v>
      </c>
      <c r="J1339" s="21" t="s">
        <v>18</v>
      </c>
      <c r="K1339" s="21" t="s">
        <v>18</v>
      </c>
    </row>
    <row r="1340" spans="2:11" ht="22.5">
      <c r="B1340" s="25" t="s">
        <v>2785</v>
      </c>
      <c r="C1340" s="17" t="s">
        <v>2786</v>
      </c>
      <c r="D1340" s="18" t="s">
        <v>2787</v>
      </c>
      <c r="E1340" s="19">
        <v>0</v>
      </c>
      <c r="F1340" s="19">
        <v>3.484</v>
      </c>
      <c r="G1340" s="85">
        <f t="shared" si="52"/>
        <v>3.484</v>
      </c>
      <c r="H1340" s="37"/>
      <c r="I1340" s="16" t="s">
        <v>17</v>
      </c>
      <c r="J1340" s="21" t="s">
        <v>18</v>
      </c>
      <c r="K1340" s="21" t="s">
        <v>18</v>
      </c>
    </row>
    <row r="1341" spans="2:11" ht="22.5">
      <c r="B1341" s="25" t="s">
        <v>2788</v>
      </c>
      <c r="C1341" s="17" t="s">
        <v>2789</v>
      </c>
      <c r="D1341" s="18" t="s">
        <v>2790</v>
      </c>
      <c r="E1341" s="19">
        <v>0</v>
      </c>
      <c r="F1341" s="19">
        <v>0.86499999999999999</v>
      </c>
      <c r="G1341" s="85">
        <f t="shared" si="52"/>
        <v>0.86499999999999999</v>
      </c>
      <c r="H1341" s="37"/>
      <c r="I1341" s="16" t="s">
        <v>17</v>
      </c>
      <c r="J1341" s="21" t="s">
        <v>18</v>
      </c>
      <c r="K1341" s="21" t="s">
        <v>18</v>
      </c>
    </row>
    <row r="1342" spans="2:11" ht="22.5">
      <c r="B1342" s="25" t="s">
        <v>2791</v>
      </c>
      <c r="C1342" s="17" t="s">
        <v>2792</v>
      </c>
      <c r="D1342" s="18" t="s">
        <v>2793</v>
      </c>
      <c r="E1342" s="19">
        <v>0</v>
      </c>
      <c r="F1342" s="19">
        <v>1.46</v>
      </c>
      <c r="G1342" s="19">
        <f t="shared" si="52"/>
        <v>1.46</v>
      </c>
      <c r="H1342" s="37"/>
      <c r="I1342" s="16" t="s">
        <v>17</v>
      </c>
      <c r="J1342" s="21" t="s">
        <v>18</v>
      </c>
      <c r="K1342" s="21" t="s">
        <v>18</v>
      </c>
    </row>
    <row r="1343" spans="2:11" ht="22.5">
      <c r="B1343" s="25" t="s">
        <v>2794</v>
      </c>
      <c r="C1343" s="17" t="s">
        <v>2795</v>
      </c>
      <c r="D1343" s="18" t="s">
        <v>2796</v>
      </c>
      <c r="E1343" s="19">
        <v>0</v>
      </c>
      <c r="F1343" s="19">
        <v>0.33</v>
      </c>
      <c r="G1343" s="19">
        <f t="shared" si="52"/>
        <v>0.33</v>
      </c>
      <c r="H1343" s="37"/>
      <c r="I1343" s="16" t="s">
        <v>17</v>
      </c>
      <c r="J1343" s="21" t="s">
        <v>18</v>
      </c>
      <c r="K1343" s="21" t="s">
        <v>18</v>
      </c>
    </row>
    <row r="1344" spans="2:11" ht="22.5">
      <c r="B1344" s="25" t="s">
        <v>2797</v>
      </c>
      <c r="C1344" s="31" t="s">
        <v>2798</v>
      </c>
      <c r="D1344" s="32" t="s">
        <v>2799</v>
      </c>
      <c r="E1344" s="24">
        <v>0</v>
      </c>
      <c r="F1344" s="24">
        <v>6.49</v>
      </c>
      <c r="G1344" s="24">
        <f>F1344-E1344</f>
        <v>6.49</v>
      </c>
      <c r="H1344" s="37"/>
      <c r="I1344" s="11" t="s">
        <v>17</v>
      </c>
      <c r="J1344" s="21" t="s">
        <v>18</v>
      </c>
      <c r="K1344" s="21" t="s">
        <v>18</v>
      </c>
    </row>
    <row r="1345" spans="2:11" ht="22.5">
      <c r="B1345" s="25" t="s">
        <v>2800</v>
      </c>
      <c r="C1345" s="17" t="s">
        <v>2801</v>
      </c>
      <c r="D1345" s="18" t="s">
        <v>2802</v>
      </c>
      <c r="E1345" s="19">
        <v>0</v>
      </c>
      <c r="F1345" s="19">
        <v>1.905</v>
      </c>
      <c r="G1345" s="85">
        <f t="shared" ref="G1345:G1358" si="53">F1345-E1345</f>
        <v>1.905</v>
      </c>
      <c r="H1345" s="37"/>
      <c r="I1345" s="16" t="s">
        <v>17</v>
      </c>
      <c r="J1345" s="21" t="s">
        <v>18</v>
      </c>
      <c r="K1345" s="21" t="s">
        <v>18</v>
      </c>
    </row>
    <row r="1346" spans="2:11" ht="22.5">
      <c r="B1346" s="25" t="s">
        <v>2803</v>
      </c>
      <c r="C1346" s="17" t="s">
        <v>2804</v>
      </c>
      <c r="D1346" s="18" t="s">
        <v>2805</v>
      </c>
      <c r="E1346" s="19">
        <v>0</v>
      </c>
      <c r="F1346" s="19">
        <v>1.31</v>
      </c>
      <c r="G1346" s="85">
        <f t="shared" si="53"/>
        <v>1.31</v>
      </c>
      <c r="H1346" s="37"/>
      <c r="I1346" s="16" t="s">
        <v>17</v>
      </c>
      <c r="J1346" s="21" t="s">
        <v>18</v>
      </c>
      <c r="K1346" s="21" t="s">
        <v>18</v>
      </c>
    </row>
    <row r="1347" spans="2:11" ht="22.5">
      <c r="B1347" s="25" t="s">
        <v>2806</v>
      </c>
      <c r="C1347" s="17" t="s">
        <v>2807</v>
      </c>
      <c r="D1347" s="18" t="s">
        <v>2808</v>
      </c>
      <c r="E1347" s="19">
        <v>0</v>
      </c>
      <c r="F1347" s="19">
        <v>2.2000000000000002</v>
      </c>
      <c r="G1347" s="85">
        <f t="shared" si="53"/>
        <v>2.2000000000000002</v>
      </c>
      <c r="H1347" s="37"/>
      <c r="I1347" s="16" t="s">
        <v>17</v>
      </c>
      <c r="J1347" s="21" t="s">
        <v>18</v>
      </c>
      <c r="K1347" s="21" t="s">
        <v>18</v>
      </c>
    </row>
    <row r="1348" spans="2:11" ht="22.5">
      <c r="B1348" s="25" t="s">
        <v>2809</v>
      </c>
      <c r="C1348" s="17" t="s">
        <v>2810</v>
      </c>
      <c r="D1348" s="18" t="s">
        <v>2811</v>
      </c>
      <c r="E1348" s="19">
        <v>0</v>
      </c>
      <c r="F1348" s="19">
        <v>0.39</v>
      </c>
      <c r="G1348" s="85">
        <f t="shared" si="53"/>
        <v>0.39</v>
      </c>
      <c r="H1348" s="37"/>
      <c r="I1348" s="16" t="s">
        <v>17</v>
      </c>
      <c r="J1348" s="21" t="s">
        <v>18</v>
      </c>
      <c r="K1348" s="21" t="s">
        <v>18</v>
      </c>
    </row>
    <row r="1349" spans="2:11" ht="22.5">
      <c r="B1349" s="25" t="s">
        <v>2812</v>
      </c>
      <c r="C1349" s="17" t="s">
        <v>2813</v>
      </c>
      <c r="D1349" s="18" t="s">
        <v>2814</v>
      </c>
      <c r="E1349" s="19">
        <v>0</v>
      </c>
      <c r="F1349" s="19">
        <v>1.62</v>
      </c>
      <c r="G1349" s="85">
        <f t="shared" si="53"/>
        <v>1.62</v>
      </c>
      <c r="H1349" s="37"/>
      <c r="I1349" s="16" t="s">
        <v>17</v>
      </c>
      <c r="J1349" s="21" t="s">
        <v>18</v>
      </c>
      <c r="K1349" s="21" t="s">
        <v>18</v>
      </c>
    </row>
    <row r="1350" spans="2:11" ht="22.5">
      <c r="B1350" s="25" t="s">
        <v>2815</v>
      </c>
      <c r="C1350" s="17" t="s">
        <v>2816</v>
      </c>
      <c r="D1350" s="18" t="s">
        <v>2817</v>
      </c>
      <c r="E1350" s="19">
        <v>0</v>
      </c>
      <c r="F1350" s="19">
        <v>0.44</v>
      </c>
      <c r="G1350" s="85">
        <f t="shared" si="53"/>
        <v>0.44</v>
      </c>
      <c r="H1350" s="37"/>
      <c r="I1350" s="16" t="s">
        <v>17</v>
      </c>
      <c r="J1350" s="21" t="s">
        <v>18</v>
      </c>
      <c r="K1350" s="21" t="s">
        <v>18</v>
      </c>
    </row>
    <row r="1351" spans="2:11" ht="22.5">
      <c r="B1351" s="25" t="s">
        <v>2818</v>
      </c>
      <c r="C1351" s="17" t="s">
        <v>2813</v>
      </c>
      <c r="D1351" s="18" t="s">
        <v>2819</v>
      </c>
      <c r="E1351" s="19">
        <v>0</v>
      </c>
      <c r="F1351" s="19">
        <v>1.8</v>
      </c>
      <c r="G1351" s="85">
        <f t="shared" si="53"/>
        <v>1.8</v>
      </c>
      <c r="H1351" s="37"/>
      <c r="I1351" s="16" t="s">
        <v>17</v>
      </c>
      <c r="J1351" s="21" t="s">
        <v>18</v>
      </c>
      <c r="K1351" s="21" t="s">
        <v>18</v>
      </c>
    </row>
    <row r="1352" spans="2:11" ht="22.5">
      <c r="B1352" s="25" t="s">
        <v>2820</v>
      </c>
      <c r="C1352" s="17" t="s">
        <v>2821</v>
      </c>
      <c r="D1352" s="18" t="s">
        <v>2822</v>
      </c>
      <c r="E1352" s="19">
        <v>0</v>
      </c>
      <c r="F1352" s="19">
        <v>1.19</v>
      </c>
      <c r="G1352" s="85">
        <f t="shared" si="53"/>
        <v>1.19</v>
      </c>
      <c r="H1352" s="37"/>
      <c r="I1352" s="16" t="s">
        <v>17</v>
      </c>
      <c r="J1352" s="21" t="s">
        <v>18</v>
      </c>
      <c r="K1352" s="21" t="s">
        <v>18</v>
      </c>
    </row>
    <row r="1353" spans="2:11" ht="22.5">
      <c r="B1353" s="25" t="s">
        <v>2823</v>
      </c>
      <c r="C1353" s="17" t="s">
        <v>2824</v>
      </c>
      <c r="D1353" s="18" t="s">
        <v>2825</v>
      </c>
      <c r="E1353" s="19">
        <v>0</v>
      </c>
      <c r="F1353" s="19">
        <v>0.36</v>
      </c>
      <c r="G1353" s="85">
        <f t="shared" si="53"/>
        <v>0.36</v>
      </c>
      <c r="H1353" s="37"/>
      <c r="I1353" s="16" t="s">
        <v>17</v>
      </c>
      <c r="J1353" s="21" t="s">
        <v>18</v>
      </c>
      <c r="K1353" s="21" t="s">
        <v>18</v>
      </c>
    </row>
    <row r="1354" spans="2:11" ht="22.5">
      <c r="B1354" s="25" t="s">
        <v>2826</v>
      </c>
      <c r="C1354" s="17" t="s">
        <v>2827</v>
      </c>
      <c r="D1354" s="18" t="s">
        <v>2828</v>
      </c>
      <c r="E1354" s="19">
        <v>0</v>
      </c>
      <c r="F1354" s="19">
        <v>1.1299999999999999</v>
      </c>
      <c r="G1354" s="85">
        <f t="shared" si="53"/>
        <v>1.1299999999999999</v>
      </c>
      <c r="H1354" s="37"/>
      <c r="I1354" s="16" t="s">
        <v>17</v>
      </c>
      <c r="J1354" s="21" t="s">
        <v>18</v>
      </c>
      <c r="K1354" s="21" t="s">
        <v>18</v>
      </c>
    </row>
    <row r="1355" spans="2:11" ht="22.5">
      <c r="B1355" s="25" t="s">
        <v>2829</v>
      </c>
      <c r="C1355" s="17" t="s">
        <v>2830</v>
      </c>
      <c r="D1355" s="18" t="s">
        <v>2831</v>
      </c>
      <c r="E1355" s="19">
        <v>0</v>
      </c>
      <c r="F1355" s="19">
        <v>1.01</v>
      </c>
      <c r="G1355" s="85">
        <f t="shared" si="53"/>
        <v>1.01</v>
      </c>
      <c r="H1355" s="37"/>
      <c r="I1355" s="16" t="s">
        <v>17</v>
      </c>
      <c r="J1355" s="21" t="s">
        <v>18</v>
      </c>
      <c r="K1355" s="21" t="s">
        <v>18</v>
      </c>
    </row>
    <row r="1356" spans="2:11" ht="22.5">
      <c r="B1356" s="25" t="s">
        <v>2832</v>
      </c>
      <c r="C1356" s="17" t="s">
        <v>2833</v>
      </c>
      <c r="D1356" s="18" t="s">
        <v>2834</v>
      </c>
      <c r="E1356" s="19">
        <v>0</v>
      </c>
      <c r="F1356" s="19">
        <v>0.28999999999999998</v>
      </c>
      <c r="G1356" s="85">
        <f t="shared" si="53"/>
        <v>0.28999999999999998</v>
      </c>
      <c r="H1356" s="37"/>
      <c r="I1356" s="16" t="s">
        <v>17</v>
      </c>
      <c r="J1356" s="21" t="s">
        <v>18</v>
      </c>
      <c r="K1356" s="21" t="s">
        <v>18</v>
      </c>
    </row>
    <row r="1357" spans="2:11" ht="22.5">
      <c r="B1357" s="25" t="s">
        <v>2835</v>
      </c>
      <c r="C1357" s="17" t="s">
        <v>2836</v>
      </c>
      <c r="D1357" s="18" t="s">
        <v>2837</v>
      </c>
      <c r="E1357" s="19">
        <v>0</v>
      </c>
      <c r="F1357" s="19">
        <v>0.33</v>
      </c>
      <c r="G1357" s="85">
        <f t="shared" si="53"/>
        <v>0.33</v>
      </c>
      <c r="H1357" s="37"/>
      <c r="I1357" s="16" t="s">
        <v>17</v>
      </c>
      <c r="J1357" s="21" t="s">
        <v>18</v>
      </c>
      <c r="K1357" s="21" t="s">
        <v>18</v>
      </c>
    </row>
    <row r="1358" spans="2:11" ht="22.5">
      <c r="B1358" s="25" t="s">
        <v>2838</v>
      </c>
      <c r="C1358" s="17" t="s">
        <v>2839</v>
      </c>
      <c r="D1358" s="18" t="s">
        <v>2840</v>
      </c>
      <c r="E1358" s="19">
        <v>0</v>
      </c>
      <c r="F1358" s="19">
        <v>0.25800000000000001</v>
      </c>
      <c r="G1358" s="85">
        <f t="shared" si="53"/>
        <v>0.25800000000000001</v>
      </c>
      <c r="H1358" s="37"/>
      <c r="I1358" s="16" t="s">
        <v>17</v>
      </c>
      <c r="J1358" s="21" t="s">
        <v>18</v>
      </c>
      <c r="K1358" s="21" t="s">
        <v>18</v>
      </c>
    </row>
    <row r="1359" spans="2:11" ht="22.5">
      <c r="B1359" s="25" t="s">
        <v>2841</v>
      </c>
      <c r="C1359" s="17" t="s">
        <v>2842</v>
      </c>
      <c r="D1359" s="18" t="s">
        <v>2843</v>
      </c>
      <c r="E1359" s="24">
        <v>0</v>
      </c>
      <c r="F1359" s="24">
        <v>0.21</v>
      </c>
      <c r="G1359" s="86">
        <f>F1359-E1359</f>
        <v>0.21</v>
      </c>
      <c r="H1359" s="37"/>
      <c r="I1359" s="11" t="s">
        <v>17</v>
      </c>
      <c r="J1359" s="21" t="s">
        <v>18</v>
      </c>
      <c r="K1359" s="21" t="s">
        <v>18</v>
      </c>
    </row>
    <row r="1360" spans="2:11">
      <c r="B1360" s="22" t="s">
        <v>2844</v>
      </c>
      <c r="C1360" s="145"/>
      <c r="D1360" s="111" t="s">
        <v>2845</v>
      </c>
      <c r="E1360" s="227">
        <v>0</v>
      </c>
      <c r="F1360" s="55">
        <v>0.56999999999999995</v>
      </c>
      <c r="G1360" s="55">
        <f t="shared" ref="G1360:G1375" si="54">F1360-E1360</f>
        <v>0.56999999999999995</v>
      </c>
      <c r="H1360" s="56">
        <v>3420</v>
      </c>
      <c r="I1360" s="57" t="s">
        <v>29</v>
      </c>
      <c r="J1360" s="21" t="s">
        <v>22</v>
      </c>
      <c r="K1360" s="21" t="s">
        <v>22</v>
      </c>
    </row>
    <row r="1361" spans="2:11" ht="22.5">
      <c r="B1361" s="49"/>
      <c r="C1361" s="148"/>
      <c r="D1361" s="73"/>
      <c r="E1361" s="226">
        <v>0.56999999999999995</v>
      </c>
      <c r="F1361" s="60">
        <v>0.80500000000000005</v>
      </c>
      <c r="G1361" s="60">
        <f t="shared" si="54"/>
        <v>0.2350000000000001</v>
      </c>
      <c r="H1361" s="61">
        <v>1620</v>
      </c>
      <c r="I1361" s="62" t="s">
        <v>17</v>
      </c>
      <c r="J1361" s="21" t="s">
        <v>22</v>
      </c>
      <c r="K1361" s="21" t="s">
        <v>22</v>
      </c>
    </row>
    <row r="1362" spans="2:11" ht="22.5">
      <c r="B1362" s="31" t="s">
        <v>2846</v>
      </c>
      <c r="C1362" s="109"/>
      <c r="D1362" s="66" t="s">
        <v>913</v>
      </c>
      <c r="E1362" s="46">
        <v>0</v>
      </c>
      <c r="F1362" s="24">
        <v>0.5</v>
      </c>
      <c r="G1362" s="24">
        <f t="shared" si="54"/>
        <v>0.5</v>
      </c>
      <c r="H1362" s="25">
        <v>2000</v>
      </c>
      <c r="I1362" s="11" t="s">
        <v>17</v>
      </c>
      <c r="J1362" s="21" t="s">
        <v>18</v>
      </c>
      <c r="K1362" s="21" t="s">
        <v>18</v>
      </c>
    </row>
    <row r="1363" spans="2:11">
      <c r="B1363" s="22" t="s">
        <v>2847</v>
      </c>
      <c r="C1363" s="145"/>
      <c r="D1363" s="111" t="s">
        <v>2848</v>
      </c>
      <c r="E1363" s="222">
        <v>0</v>
      </c>
      <c r="F1363" s="223">
        <v>0.20799999999999999</v>
      </c>
      <c r="G1363" s="223">
        <f t="shared" si="54"/>
        <v>0.20799999999999999</v>
      </c>
      <c r="H1363" s="224">
        <v>832</v>
      </c>
      <c r="I1363" s="225" t="s">
        <v>29</v>
      </c>
      <c r="J1363" s="21" t="s">
        <v>18</v>
      </c>
      <c r="K1363" s="21" t="s">
        <v>18</v>
      </c>
    </row>
    <row r="1364" spans="2:11">
      <c r="B1364" s="49"/>
      <c r="C1364" s="148"/>
      <c r="D1364" s="73"/>
      <c r="E1364" s="226">
        <v>0.20799999999999999</v>
      </c>
      <c r="F1364" s="60">
        <v>0.35</v>
      </c>
      <c r="G1364" s="60">
        <f t="shared" si="54"/>
        <v>0.14199999999999999</v>
      </c>
      <c r="H1364" s="61">
        <v>568</v>
      </c>
      <c r="I1364" s="62" t="s">
        <v>29</v>
      </c>
      <c r="J1364" s="21" t="s">
        <v>18</v>
      </c>
      <c r="K1364" s="21" t="s">
        <v>18</v>
      </c>
    </row>
    <row r="1365" spans="2:11">
      <c r="B1365" s="22" t="s">
        <v>2849</v>
      </c>
      <c r="C1365" s="145"/>
      <c r="D1365" s="23" t="s">
        <v>612</v>
      </c>
      <c r="E1365" s="46">
        <v>0</v>
      </c>
      <c r="F1365" s="24">
        <v>0.1</v>
      </c>
      <c r="G1365" s="24">
        <f t="shared" si="54"/>
        <v>0.1</v>
      </c>
      <c r="H1365" s="25">
        <v>400</v>
      </c>
      <c r="I1365" s="11" t="s">
        <v>29</v>
      </c>
      <c r="J1365" s="21" t="s">
        <v>18</v>
      </c>
      <c r="K1365" s="21" t="s">
        <v>18</v>
      </c>
    </row>
    <row r="1366" spans="2:11" ht="22.5">
      <c r="B1366" s="49"/>
      <c r="C1366" s="148"/>
      <c r="D1366" s="50"/>
      <c r="E1366" s="46">
        <v>0.1</v>
      </c>
      <c r="F1366" s="24">
        <v>0.6</v>
      </c>
      <c r="G1366" s="24">
        <f t="shared" si="54"/>
        <v>0.5</v>
      </c>
      <c r="H1366" s="25">
        <v>2000</v>
      </c>
      <c r="I1366" s="11" t="s">
        <v>17</v>
      </c>
      <c r="J1366" s="21" t="s">
        <v>18</v>
      </c>
      <c r="K1366" s="21" t="s">
        <v>18</v>
      </c>
    </row>
    <row r="1367" spans="2:11" ht="22.5">
      <c r="B1367" s="31" t="s">
        <v>2850</v>
      </c>
      <c r="C1367" s="109"/>
      <c r="D1367" s="66" t="s">
        <v>2851</v>
      </c>
      <c r="E1367" s="46">
        <v>0</v>
      </c>
      <c r="F1367" s="24">
        <v>0.19</v>
      </c>
      <c r="G1367" s="24">
        <f t="shared" si="54"/>
        <v>0.19</v>
      </c>
      <c r="H1367" s="25">
        <v>760</v>
      </c>
      <c r="I1367" s="11" t="s">
        <v>17</v>
      </c>
      <c r="J1367" s="21" t="s">
        <v>18</v>
      </c>
      <c r="K1367" s="21" t="s">
        <v>18</v>
      </c>
    </row>
    <row r="1368" spans="2:11" ht="22.5">
      <c r="B1368" s="31" t="s">
        <v>2852</v>
      </c>
      <c r="C1368" s="109"/>
      <c r="D1368" s="66" t="s">
        <v>2853</v>
      </c>
      <c r="E1368" s="46">
        <v>0</v>
      </c>
      <c r="F1368" s="24">
        <v>0.19</v>
      </c>
      <c r="G1368" s="24">
        <f t="shared" si="54"/>
        <v>0.19</v>
      </c>
      <c r="H1368" s="25">
        <v>760</v>
      </c>
      <c r="I1368" s="11" t="s">
        <v>17</v>
      </c>
      <c r="J1368" s="21" t="s">
        <v>18</v>
      </c>
      <c r="K1368" s="21" t="s">
        <v>18</v>
      </c>
    </row>
    <row r="1369" spans="2:11">
      <c r="B1369" s="31" t="s">
        <v>2854</v>
      </c>
      <c r="C1369" s="109"/>
      <c r="D1369" s="66" t="s">
        <v>1571</v>
      </c>
      <c r="E1369" s="46">
        <v>0</v>
      </c>
      <c r="F1369" s="24">
        <v>5.8000000000000003E-2</v>
      </c>
      <c r="G1369" s="24">
        <f t="shared" si="54"/>
        <v>5.8000000000000003E-2</v>
      </c>
      <c r="H1369" s="25">
        <v>232</v>
      </c>
      <c r="I1369" s="11" t="s">
        <v>29</v>
      </c>
      <c r="J1369" s="21" t="s">
        <v>18</v>
      </c>
      <c r="K1369" s="21" t="s">
        <v>18</v>
      </c>
    </row>
    <row r="1370" spans="2:11">
      <c r="B1370" s="22" t="s">
        <v>2855</v>
      </c>
      <c r="C1370" s="145"/>
      <c r="D1370" s="111" t="s">
        <v>2856</v>
      </c>
      <c r="E1370" s="222">
        <v>0</v>
      </c>
      <c r="F1370" s="223">
        <v>0.05</v>
      </c>
      <c r="G1370" s="223">
        <f>F1370-E1370</f>
        <v>0.05</v>
      </c>
      <c r="H1370" s="224">
        <v>200</v>
      </c>
      <c r="I1370" s="225" t="s">
        <v>29</v>
      </c>
      <c r="J1370" s="21" t="s">
        <v>18</v>
      </c>
      <c r="K1370" s="21" t="s">
        <v>18</v>
      </c>
    </row>
    <row r="1371" spans="2:11" ht="22.5">
      <c r="B1371" s="49"/>
      <c r="C1371" s="148"/>
      <c r="D1371" s="73"/>
      <c r="E1371" s="226">
        <v>0.05</v>
      </c>
      <c r="F1371" s="60">
        <v>0.86</v>
      </c>
      <c r="G1371" s="60">
        <f>F1371-E1371</f>
        <v>0.80999999999999994</v>
      </c>
      <c r="H1371" s="61">
        <v>3240</v>
      </c>
      <c r="I1371" s="62" t="s">
        <v>17</v>
      </c>
      <c r="J1371" s="21" t="s">
        <v>18</v>
      </c>
      <c r="K1371" s="21" t="s">
        <v>18</v>
      </c>
    </row>
    <row r="1372" spans="2:11" ht="22.5">
      <c r="B1372" s="31" t="s">
        <v>2857</v>
      </c>
      <c r="C1372" s="109"/>
      <c r="D1372" s="66" t="s">
        <v>2858</v>
      </c>
      <c r="E1372" s="46">
        <v>0</v>
      </c>
      <c r="F1372" s="24">
        <v>0.19</v>
      </c>
      <c r="G1372" s="24">
        <f t="shared" si="54"/>
        <v>0.19</v>
      </c>
      <c r="H1372" s="25">
        <v>760</v>
      </c>
      <c r="I1372" s="11" t="s">
        <v>17</v>
      </c>
      <c r="J1372" s="21" t="s">
        <v>18</v>
      </c>
      <c r="K1372" s="21" t="s">
        <v>18</v>
      </c>
    </row>
    <row r="1373" spans="2:11" ht="22.5">
      <c r="B1373" s="22" t="s">
        <v>2859</v>
      </c>
      <c r="C1373" s="145"/>
      <c r="D1373" s="111" t="s">
        <v>1578</v>
      </c>
      <c r="E1373" s="227">
        <v>0</v>
      </c>
      <c r="F1373" s="55">
        <v>0.3</v>
      </c>
      <c r="G1373" s="55">
        <f t="shared" si="54"/>
        <v>0.3</v>
      </c>
      <c r="H1373" s="56">
        <v>1800</v>
      </c>
      <c r="I1373" s="57" t="s">
        <v>17</v>
      </c>
      <c r="J1373" s="21" t="s">
        <v>18</v>
      </c>
      <c r="K1373" s="21" t="s">
        <v>18</v>
      </c>
    </row>
    <row r="1374" spans="2:11">
      <c r="B1374" s="38"/>
      <c r="C1374" s="132"/>
      <c r="D1374" s="69"/>
      <c r="E1374" s="232">
        <v>0.3</v>
      </c>
      <c r="F1374" s="70">
        <v>0.6</v>
      </c>
      <c r="G1374" s="70">
        <f>F1374-E1374</f>
        <v>0.3</v>
      </c>
      <c r="H1374" s="71">
        <v>1800</v>
      </c>
      <c r="I1374" s="72" t="s">
        <v>29</v>
      </c>
      <c r="J1374" s="21" t="s">
        <v>18</v>
      </c>
      <c r="K1374" s="21" t="s">
        <v>18</v>
      </c>
    </row>
    <row r="1375" spans="2:11" ht="22.5">
      <c r="B1375" s="113"/>
      <c r="C1375" s="148"/>
      <c r="D1375" s="73"/>
      <c r="E1375" s="228">
        <v>0.6</v>
      </c>
      <c r="F1375" s="74">
        <v>1.1000000000000001</v>
      </c>
      <c r="G1375" s="74">
        <f t="shared" si="54"/>
        <v>0.50000000000000011</v>
      </c>
      <c r="H1375" s="75">
        <v>3000</v>
      </c>
      <c r="I1375" s="76" t="s">
        <v>17</v>
      </c>
      <c r="J1375" s="21" t="s">
        <v>18</v>
      </c>
      <c r="K1375" s="21" t="s">
        <v>18</v>
      </c>
    </row>
    <row r="1377" spans="1:7">
      <c r="A1377" s="77"/>
      <c r="B1377" s="78" t="s">
        <v>2860</v>
      </c>
      <c r="C1377" s="79"/>
      <c r="D1377" s="79"/>
      <c r="E1377" s="79"/>
      <c r="F1377" s="79"/>
      <c r="G1377" s="80">
        <f>SUM(G1329:G1375)</f>
        <v>72.847999999999971</v>
      </c>
    </row>
    <row r="1378" spans="1:7">
      <c r="A1378" s="81"/>
      <c r="B1378" s="82" t="s">
        <v>131</v>
      </c>
      <c r="C1378" s="79"/>
      <c r="D1378" s="79"/>
      <c r="E1378" s="79"/>
      <c r="F1378" s="79"/>
      <c r="G1378" s="83">
        <f>SUMIF(I1329:I1375,"melnais",G1329:G1375)</f>
        <v>1.4280000000000002</v>
      </c>
    </row>
    <row r="1379" spans="1:7">
      <c r="A1379" s="81"/>
      <c r="B1379" s="82" t="s">
        <v>132</v>
      </c>
      <c r="C1379" s="79"/>
      <c r="D1379" s="79"/>
      <c r="E1379" s="79"/>
      <c r="F1379" s="79"/>
      <c r="G1379" s="83">
        <f>SUMIF(I1329:I1375,"grants (šķembas)",G1329:G1375)</f>
        <v>71.419999999999987</v>
      </c>
    </row>
    <row r="1380" spans="1:7">
      <c r="A1380" s="81"/>
      <c r="B1380" s="82" t="s">
        <v>133</v>
      </c>
      <c r="C1380" s="79"/>
      <c r="D1380" s="79"/>
      <c r="E1380" s="79"/>
      <c r="F1380" s="79"/>
      <c r="G1380" s="83">
        <f>SUMIF(I1329:I1375,"bruģis",G1329:G1375)</f>
        <v>0</v>
      </c>
    </row>
    <row r="1381" spans="1:7">
      <c r="A1381" s="81"/>
      <c r="B1381" s="82" t="s">
        <v>39</v>
      </c>
      <c r="C1381" s="79"/>
      <c r="D1381" s="79"/>
      <c r="E1381" s="79"/>
      <c r="F1381" s="79"/>
      <c r="G1381" s="83">
        <f>SUMIF(I1329:I1375,"bez seguma",G1329:G1375)</f>
        <v>0</v>
      </c>
    </row>
  </sheetData>
  <mergeCells count="633">
    <mergeCell ref="B1377:F1377"/>
    <mergeCell ref="B1378:F1378"/>
    <mergeCell ref="B1379:F1379"/>
    <mergeCell ref="B1380:F1380"/>
    <mergeCell ref="B1381:F1381"/>
    <mergeCell ref="B1365:B1366"/>
    <mergeCell ref="D1365:D1366"/>
    <mergeCell ref="B1370:B1371"/>
    <mergeCell ref="D1370:D1371"/>
    <mergeCell ref="B1373:B1375"/>
    <mergeCell ref="D1373:D1375"/>
    <mergeCell ref="I1326:I1327"/>
    <mergeCell ref="C1328:D1328"/>
    <mergeCell ref="B1360:B1361"/>
    <mergeCell ref="D1360:D1361"/>
    <mergeCell ref="B1363:B1364"/>
    <mergeCell ref="D1363:D1364"/>
    <mergeCell ref="B1321:F1321"/>
    <mergeCell ref="B1324:B1327"/>
    <mergeCell ref="C1324:D1327"/>
    <mergeCell ref="E1324:I1324"/>
    <mergeCell ref="J1324:J1327"/>
    <mergeCell ref="K1324:K1327"/>
    <mergeCell ref="E1325:I1325"/>
    <mergeCell ref="E1326:F1326"/>
    <mergeCell ref="G1326:G1327"/>
    <mergeCell ref="H1326:H1327"/>
    <mergeCell ref="B1310:B1312"/>
    <mergeCell ref="D1310:D1312"/>
    <mergeCell ref="B1317:F1317"/>
    <mergeCell ref="B1318:F1318"/>
    <mergeCell ref="B1319:F1319"/>
    <mergeCell ref="B1320:F1320"/>
    <mergeCell ref="B1296:B1297"/>
    <mergeCell ref="D1296:D1297"/>
    <mergeCell ref="B1299:B1300"/>
    <mergeCell ref="D1299:D1300"/>
    <mergeCell ref="B1307:B1308"/>
    <mergeCell ref="D1307:D1308"/>
    <mergeCell ref="I1268:I1269"/>
    <mergeCell ref="B1285:B1286"/>
    <mergeCell ref="D1285:D1286"/>
    <mergeCell ref="B1288:B1289"/>
    <mergeCell ref="D1288:D1289"/>
    <mergeCell ref="B1294:B1295"/>
    <mergeCell ref="D1294:D1295"/>
    <mergeCell ref="B1268:B1269"/>
    <mergeCell ref="C1268:C1269"/>
    <mergeCell ref="D1268:D1269"/>
    <mergeCell ref="E1268:E1269"/>
    <mergeCell ref="F1268:F1269"/>
    <mergeCell ref="G1268:G1269"/>
    <mergeCell ref="B1248:B1249"/>
    <mergeCell ref="C1248:C1249"/>
    <mergeCell ref="D1248:D1249"/>
    <mergeCell ref="B1254:B1255"/>
    <mergeCell ref="C1254:C1255"/>
    <mergeCell ref="D1254:D1255"/>
    <mergeCell ref="B1243:B1244"/>
    <mergeCell ref="C1243:C1244"/>
    <mergeCell ref="D1243:D1244"/>
    <mergeCell ref="B1246:B1247"/>
    <mergeCell ref="C1246:C1247"/>
    <mergeCell ref="D1246:D1247"/>
    <mergeCell ref="C1220:D1220"/>
    <mergeCell ref="B1221:B1224"/>
    <mergeCell ref="C1221:C1224"/>
    <mergeCell ref="D1221:D1224"/>
    <mergeCell ref="B1241:B1242"/>
    <mergeCell ref="C1241:C1242"/>
    <mergeCell ref="D1241:D1242"/>
    <mergeCell ref="J1216:J1219"/>
    <mergeCell ref="K1216:K1219"/>
    <mergeCell ref="E1217:I1217"/>
    <mergeCell ref="E1218:F1218"/>
    <mergeCell ref="G1218:G1219"/>
    <mergeCell ref="H1218:H1219"/>
    <mergeCell ref="I1218:I1219"/>
    <mergeCell ref="B1209:F1209"/>
    <mergeCell ref="B1210:F1210"/>
    <mergeCell ref="B1211:F1211"/>
    <mergeCell ref="B1212:F1212"/>
    <mergeCell ref="B1213:F1213"/>
    <mergeCell ref="B1216:B1219"/>
    <mergeCell ref="C1216:D1219"/>
    <mergeCell ref="E1216:I1216"/>
    <mergeCell ref="C1169:D1169"/>
    <mergeCell ref="B1171:B1173"/>
    <mergeCell ref="C1171:C1173"/>
    <mergeCell ref="D1171:D1173"/>
    <mergeCell ref="B1174:B1175"/>
    <mergeCell ref="C1174:C1175"/>
    <mergeCell ref="D1174:D1175"/>
    <mergeCell ref="J1165:J1168"/>
    <mergeCell ref="K1165:K1168"/>
    <mergeCell ref="E1166:I1166"/>
    <mergeCell ref="E1167:F1167"/>
    <mergeCell ref="G1167:G1168"/>
    <mergeCell ref="H1167:H1168"/>
    <mergeCell ref="I1167:I1168"/>
    <mergeCell ref="B1158:F1158"/>
    <mergeCell ref="B1159:F1159"/>
    <mergeCell ref="B1160:F1160"/>
    <mergeCell ref="B1161:F1161"/>
    <mergeCell ref="B1162:F1162"/>
    <mergeCell ref="B1165:B1168"/>
    <mergeCell ref="C1165:D1168"/>
    <mergeCell ref="E1165:I1165"/>
    <mergeCell ref="C1106:D1106"/>
    <mergeCell ref="B1119:B1123"/>
    <mergeCell ref="C1119:C1123"/>
    <mergeCell ref="D1119:D1123"/>
    <mergeCell ref="B1124:B1125"/>
    <mergeCell ref="C1124:C1125"/>
    <mergeCell ref="D1124:D1125"/>
    <mergeCell ref="B1102:B1105"/>
    <mergeCell ref="C1102:D1105"/>
    <mergeCell ref="E1102:I1102"/>
    <mergeCell ref="J1102:J1105"/>
    <mergeCell ref="K1102:K1105"/>
    <mergeCell ref="E1103:I1103"/>
    <mergeCell ref="E1104:F1104"/>
    <mergeCell ref="G1104:G1105"/>
    <mergeCell ref="H1104:H1105"/>
    <mergeCell ref="I1104:I1105"/>
    <mergeCell ref="C1050:D1050"/>
    <mergeCell ref="B1095:F1095"/>
    <mergeCell ref="B1096:F1096"/>
    <mergeCell ref="B1097:F1097"/>
    <mergeCell ref="B1098:F1098"/>
    <mergeCell ref="B1099:F1099"/>
    <mergeCell ref="J1046:J1049"/>
    <mergeCell ref="K1046:K1049"/>
    <mergeCell ref="E1047:I1047"/>
    <mergeCell ref="E1048:F1048"/>
    <mergeCell ref="G1048:G1049"/>
    <mergeCell ref="H1048:H1049"/>
    <mergeCell ref="I1048:I1049"/>
    <mergeCell ref="B1039:F1039"/>
    <mergeCell ref="B1040:F1040"/>
    <mergeCell ref="B1041:F1041"/>
    <mergeCell ref="B1042:F1042"/>
    <mergeCell ref="B1043:F1043"/>
    <mergeCell ref="B1046:B1049"/>
    <mergeCell ref="C1046:D1049"/>
    <mergeCell ref="E1046:I1046"/>
    <mergeCell ref="C996:D996"/>
    <mergeCell ref="B1002:B1003"/>
    <mergeCell ref="C1002:C1003"/>
    <mergeCell ref="D1002:D1003"/>
    <mergeCell ref="B1009:B1010"/>
    <mergeCell ref="C1009:C1010"/>
    <mergeCell ref="D1009:D1010"/>
    <mergeCell ref="J992:J995"/>
    <mergeCell ref="K992:K995"/>
    <mergeCell ref="E993:I993"/>
    <mergeCell ref="E994:F994"/>
    <mergeCell ref="G994:G995"/>
    <mergeCell ref="H994:H995"/>
    <mergeCell ref="I994:I995"/>
    <mergeCell ref="B986:F986"/>
    <mergeCell ref="B987:F987"/>
    <mergeCell ref="B988:F988"/>
    <mergeCell ref="B989:F989"/>
    <mergeCell ref="B992:B995"/>
    <mergeCell ref="C992:D995"/>
    <mergeCell ref="E992:I992"/>
    <mergeCell ref="C954:D954"/>
    <mergeCell ref="B975:B976"/>
    <mergeCell ref="D975:D976"/>
    <mergeCell ref="B981:B982"/>
    <mergeCell ref="D981:D982"/>
    <mergeCell ref="B985:F985"/>
    <mergeCell ref="J950:J953"/>
    <mergeCell ref="K950:K953"/>
    <mergeCell ref="E951:I951"/>
    <mergeCell ref="E952:F952"/>
    <mergeCell ref="G952:G953"/>
    <mergeCell ref="H952:H953"/>
    <mergeCell ref="I952:I953"/>
    <mergeCell ref="B943:F943"/>
    <mergeCell ref="B944:F944"/>
    <mergeCell ref="B945:F945"/>
    <mergeCell ref="B946:F946"/>
    <mergeCell ref="B947:F947"/>
    <mergeCell ref="B950:B953"/>
    <mergeCell ref="C950:D953"/>
    <mergeCell ref="E950:I950"/>
    <mergeCell ref="C905:D905"/>
    <mergeCell ref="B915:B916"/>
    <mergeCell ref="C915:C916"/>
    <mergeCell ref="D915:D916"/>
    <mergeCell ref="B935:B936"/>
    <mergeCell ref="C935:C936"/>
    <mergeCell ref="D935:D936"/>
    <mergeCell ref="B901:B904"/>
    <mergeCell ref="C901:D904"/>
    <mergeCell ref="E901:I901"/>
    <mergeCell ref="J901:J904"/>
    <mergeCell ref="K901:K904"/>
    <mergeCell ref="E902:I902"/>
    <mergeCell ref="E903:F903"/>
    <mergeCell ref="G903:G904"/>
    <mergeCell ref="H903:H904"/>
    <mergeCell ref="I903:I904"/>
    <mergeCell ref="C841:D841"/>
    <mergeCell ref="B894:F894"/>
    <mergeCell ref="B895:F895"/>
    <mergeCell ref="B896:F896"/>
    <mergeCell ref="B897:F897"/>
    <mergeCell ref="B898:F898"/>
    <mergeCell ref="K837:K840"/>
    <mergeCell ref="E838:I838"/>
    <mergeCell ref="E839:F839"/>
    <mergeCell ref="G839:G840"/>
    <mergeCell ref="H839:H840"/>
    <mergeCell ref="I839:I840"/>
    <mergeCell ref="B833:F833"/>
    <mergeCell ref="B834:F834"/>
    <mergeCell ref="B837:B840"/>
    <mergeCell ref="C837:D840"/>
    <mergeCell ref="E837:I837"/>
    <mergeCell ref="J837:J840"/>
    <mergeCell ref="B820:B822"/>
    <mergeCell ref="C820:C822"/>
    <mergeCell ref="D820:D822"/>
    <mergeCell ref="B830:F830"/>
    <mergeCell ref="B831:F831"/>
    <mergeCell ref="B832:F832"/>
    <mergeCell ref="B792:B793"/>
    <mergeCell ref="C792:C793"/>
    <mergeCell ref="D792:D793"/>
    <mergeCell ref="B818:B819"/>
    <mergeCell ref="C818:C819"/>
    <mergeCell ref="D818:D819"/>
    <mergeCell ref="I766:I767"/>
    <mergeCell ref="C768:D768"/>
    <mergeCell ref="B775:B776"/>
    <mergeCell ref="C775:C776"/>
    <mergeCell ref="D775:D776"/>
    <mergeCell ref="B777:B778"/>
    <mergeCell ref="C777:C778"/>
    <mergeCell ref="D777:D778"/>
    <mergeCell ref="B761:F761"/>
    <mergeCell ref="B764:B767"/>
    <mergeCell ref="C764:D767"/>
    <mergeCell ref="E764:I764"/>
    <mergeCell ref="J764:J767"/>
    <mergeCell ref="K764:K767"/>
    <mergeCell ref="E765:I765"/>
    <mergeCell ref="E766:F766"/>
    <mergeCell ref="G766:G767"/>
    <mergeCell ref="H766:H767"/>
    <mergeCell ref="G705:G706"/>
    <mergeCell ref="I705:I706"/>
    <mergeCell ref="B757:F757"/>
    <mergeCell ref="B758:F758"/>
    <mergeCell ref="B759:F759"/>
    <mergeCell ref="B760:F760"/>
    <mergeCell ref="C704:D704"/>
    <mergeCell ref="B705:B706"/>
    <mergeCell ref="C705:C706"/>
    <mergeCell ref="D705:D706"/>
    <mergeCell ref="E705:E706"/>
    <mergeCell ref="F705:F706"/>
    <mergeCell ref="J700:J703"/>
    <mergeCell ref="K700:K703"/>
    <mergeCell ref="E701:I701"/>
    <mergeCell ref="E702:F702"/>
    <mergeCell ref="G702:G703"/>
    <mergeCell ref="H702:H703"/>
    <mergeCell ref="I702:I703"/>
    <mergeCell ref="B693:F693"/>
    <mergeCell ref="B694:F694"/>
    <mergeCell ref="B695:F695"/>
    <mergeCell ref="B696:F696"/>
    <mergeCell ref="B697:F697"/>
    <mergeCell ref="B700:B703"/>
    <mergeCell ref="C700:D703"/>
    <mergeCell ref="E700:I700"/>
    <mergeCell ref="B670:B671"/>
    <mergeCell ref="D670:D671"/>
    <mergeCell ref="B680:B681"/>
    <mergeCell ref="D680:D681"/>
    <mergeCell ref="B685:B686"/>
    <mergeCell ref="D685:D686"/>
    <mergeCell ref="B607:B608"/>
    <mergeCell ref="C607:C608"/>
    <mergeCell ref="D607:D608"/>
    <mergeCell ref="B609:B610"/>
    <mergeCell ref="C609:C610"/>
    <mergeCell ref="D609:D610"/>
    <mergeCell ref="B601:B604"/>
    <mergeCell ref="C601:C604"/>
    <mergeCell ref="D601:D604"/>
    <mergeCell ref="B605:B606"/>
    <mergeCell ref="C605:C606"/>
    <mergeCell ref="D605:D606"/>
    <mergeCell ref="E587:E588"/>
    <mergeCell ref="F587:F588"/>
    <mergeCell ref="G587:G588"/>
    <mergeCell ref="H587:H588"/>
    <mergeCell ref="I587:I588"/>
    <mergeCell ref="B596:B597"/>
    <mergeCell ref="C596:C597"/>
    <mergeCell ref="D596:D597"/>
    <mergeCell ref="B580:B581"/>
    <mergeCell ref="C580:C581"/>
    <mergeCell ref="D580:D581"/>
    <mergeCell ref="B587:B588"/>
    <mergeCell ref="C587:C588"/>
    <mergeCell ref="D587:D588"/>
    <mergeCell ref="C563:D563"/>
    <mergeCell ref="B569:B570"/>
    <mergeCell ref="C569:C570"/>
    <mergeCell ref="D569:D570"/>
    <mergeCell ref="B573:B576"/>
    <mergeCell ref="C573:C576"/>
    <mergeCell ref="D573:D576"/>
    <mergeCell ref="K559:K562"/>
    <mergeCell ref="E560:I560"/>
    <mergeCell ref="E561:F561"/>
    <mergeCell ref="G561:G562"/>
    <mergeCell ref="H561:H562"/>
    <mergeCell ref="I561:I562"/>
    <mergeCell ref="B555:F555"/>
    <mergeCell ref="B556:F556"/>
    <mergeCell ref="B559:B562"/>
    <mergeCell ref="C559:D562"/>
    <mergeCell ref="E559:I559"/>
    <mergeCell ref="J559:J562"/>
    <mergeCell ref="C516:D516"/>
    <mergeCell ref="B548:B549"/>
    <mergeCell ref="D548:D549"/>
    <mergeCell ref="B552:F552"/>
    <mergeCell ref="B553:F553"/>
    <mergeCell ref="B554:F554"/>
    <mergeCell ref="J512:J515"/>
    <mergeCell ref="K512:K515"/>
    <mergeCell ref="E513:I513"/>
    <mergeCell ref="E514:F514"/>
    <mergeCell ref="G514:G515"/>
    <mergeCell ref="H514:H515"/>
    <mergeCell ref="I514:I515"/>
    <mergeCell ref="B507:F507"/>
    <mergeCell ref="B508:F508"/>
    <mergeCell ref="B509:F509"/>
    <mergeCell ref="B512:B515"/>
    <mergeCell ref="C512:D515"/>
    <mergeCell ref="E512:I512"/>
    <mergeCell ref="I464:I465"/>
    <mergeCell ref="C466:D466"/>
    <mergeCell ref="B499:B500"/>
    <mergeCell ref="D499:D500"/>
    <mergeCell ref="B505:F505"/>
    <mergeCell ref="B506:F506"/>
    <mergeCell ref="B459:F459"/>
    <mergeCell ref="B462:B465"/>
    <mergeCell ref="C462:D465"/>
    <mergeCell ref="E462:I462"/>
    <mergeCell ref="J462:J465"/>
    <mergeCell ref="K462:K465"/>
    <mergeCell ref="E463:I463"/>
    <mergeCell ref="E464:F464"/>
    <mergeCell ref="G464:G465"/>
    <mergeCell ref="H464:H465"/>
    <mergeCell ref="B449:B450"/>
    <mergeCell ref="D449:D450"/>
    <mergeCell ref="B455:F455"/>
    <mergeCell ref="B456:F456"/>
    <mergeCell ref="B457:F457"/>
    <mergeCell ref="B458:F458"/>
    <mergeCell ref="B429:B430"/>
    <mergeCell ref="C429:C430"/>
    <mergeCell ref="D429:D430"/>
    <mergeCell ref="H429:H430"/>
    <mergeCell ref="B441:B442"/>
    <mergeCell ref="D441:D442"/>
    <mergeCell ref="C410:D410"/>
    <mergeCell ref="B411:B412"/>
    <mergeCell ref="C411:C412"/>
    <mergeCell ref="D411:D412"/>
    <mergeCell ref="B420:B421"/>
    <mergeCell ref="C420:C421"/>
    <mergeCell ref="D420:D421"/>
    <mergeCell ref="K406:K409"/>
    <mergeCell ref="E407:I407"/>
    <mergeCell ref="E408:F408"/>
    <mergeCell ref="G408:G409"/>
    <mergeCell ref="H408:H409"/>
    <mergeCell ref="I408:I409"/>
    <mergeCell ref="B402:F402"/>
    <mergeCell ref="B403:F403"/>
    <mergeCell ref="B406:B409"/>
    <mergeCell ref="C406:D409"/>
    <mergeCell ref="E406:I406"/>
    <mergeCell ref="J406:J409"/>
    <mergeCell ref="B380:B382"/>
    <mergeCell ref="C380:C382"/>
    <mergeCell ref="D380:D382"/>
    <mergeCell ref="B399:F399"/>
    <mergeCell ref="B400:F400"/>
    <mergeCell ref="B401:F401"/>
    <mergeCell ref="B362:B363"/>
    <mergeCell ref="C362:C363"/>
    <mergeCell ref="D362:D363"/>
    <mergeCell ref="B365:B366"/>
    <mergeCell ref="C365:C366"/>
    <mergeCell ref="D365:D366"/>
    <mergeCell ref="C349:D349"/>
    <mergeCell ref="B350:B351"/>
    <mergeCell ref="C350:C351"/>
    <mergeCell ref="D350:D351"/>
    <mergeCell ref="B354:B356"/>
    <mergeCell ref="C354:C356"/>
    <mergeCell ref="D354:D356"/>
    <mergeCell ref="K345:K348"/>
    <mergeCell ref="E346:I346"/>
    <mergeCell ref="E347:F347"/>
    <mergeCell ref="G347:G348"/>
    <mergeCell ref="H347:H348"/>
    <mergeCell ref="I347:I348"/>
    <mergeCell ref="B341:F341"/>
    <mergeCell ref="B342:F342"/>
    <mergeCell ref="B345:B348"/>
    <mergeCell ref="C345:D348"/>
    <mergeCell ref="E345:I345"/>
    <mergeCell ref="J345:J348"/>
    <mergeCell ref="B328:B329"/>
    <mergeCell ref="C328:C329"/>
    <mergeCell ref="D328:D329"/>
    <mergeCell ref="B338:F338"/>
    <mergeCell ref="B339:F339"/>
    <mergeCell ref="B340:F340"/>
    <mergeCell ref="B320:B321"/>
    <mergeCell ref="C320:C321"/>
    <mergeCell ref="D320:D321"/>
    <mergeCell ref="B325:B326"/>
    <mergeCell ref="C325:C326"/>
    <mergeCell ref="D325:D326"/>
    <mergeCell ref="C303:D303"/>
    <mergeCell ref="B304:B305"/>
    <mergeCell ref="C304:C305"/>
    <mergeCell ref="D304:D305"/>
    <mergeCell ref="B311:B312"/>
    <mergeCell ref="C311:C312"/>
    <mergeCell ref="D311:D312"/>
    <mergeCell ref="J299:J302"/>
    <mergeCell ref="K299:K302"/>
    <mergeCell ref="E300:I300"/>
    <mergeCell ref="E301:F301"/>
    <mergeCell ref="G301:G302"/>
    <mergeCell ref="H301:H302"/>
    <mergeCell ref="I301:I302"/>
    <mergeCell ref="B292:F292"/>
    <mergeCell ref="B293:F293"/>
    <mergeCell ref="B294:F294"/>
    <mergeCell ref="B295:F295"/>
    <mergeCell ref="B296:F296"/>
    <mergeCell ref="B299:B302"/>
    <mergeCell ref="C299:D302"/>
    <mergeCell ref="E299:I299"/>
    <mergeCell ref="B268:B269"/>
    <mergeCell ref="C268:C269"/>
    <mergeCell ref="D268:D269"/>
    <mergeCell ref="B286:B289"/>
    <mergeCell ref="C286:C289"/>
    <mergeCell ref="D286:D289"/>
    <mergeCell ref="C251:D251"/>
    <mergeCell ref="B261:B262"/>
    <mergeCell ref="C261:C262"/>
    <mergeCell ref="D261:D262"/>
    <mergeCell ref="B264:B266"/>
    <mergeCell ref="C264:C266"/>
    <mergeCell ref="D264:D266"/>
    <mergeCell ref="J247:J250"/>
    <mergeCell ref="K247:K250"/>
    <mergeCell ref="E248:I248"/>
    <mergeCell ref="E249:F249"/>
    <mergeCell ref="G249:G250"/>
    <mergeCell ref="H249:H250"/>
    <mergeCell ref="I249:I250"/>
    <mergeCell ref="B240:F240"/>
    <mergeCell ref="B241:F241"/>
    <mergeCell ref="B242:F242"/>
    <mergeCell ref="B243:F243"/>
    <mergeCell ref="B244:F244"/>
    <mergeCell ref="B247:B250"/>
    <mergeCell ref="C247:D250"/>
    <mergeCell ref="E247:I247"/>
    <mergeCell ref="B230:B231"/>
    <mergeCell ref="C230:C231"/>
    <mergeCell ref="D230:D231"/>
    <mergeCell ref="B236:B237"/>
    <mergeCell ref="C236:C237"/>
    <mergeCell ref="D236:D237"/>
    <mergeCell ref="B197:B198"/>
    <mergeCell ref="C197:C198"/>
    <mergeCell ref="D197:D198"/>
    <mergeCell ref="B227:B228"/>
    <mergeCell ref="C227:C228"/>
    <mergeCell ref="D227:D228"/>
    <mergeCell ref="C171:D171"/>
    <mergeCell ref="B172:B173"/>
    <mergeCell ref="C172:C173"/>
    <mergeCell ref="D172:D173"/>
    <mergeCell ref="B177:B178"/>
    <mergeCell ref="C177:C178"/>
    <mergeCell ref="D177:D178"/>
    <mergeCell ref="J167:J170"/>
    <mergeCell ref="K167:K170"/>
    <mergeCell ref="E168:I168"/>
    <mergeCell ref="E169:F169"/>
    <mergeCell ref="G169:G170"/>
    <mergeCell ref="H169:H170"/>
    <mergeCell ref="I169:I170"/>
    <mergeCell ref="B161:F161"/>
    <mergeCell ref="B162:F162"/>
    <mergeCell ref="B163:F163"/>
    <mergeCell ref="B164:F164"/>
    <mergeCell ref="B167:B170"/>
    <mergeCell ref="C167:D170"/>
    <mergeCell ref="E167:I167"/>
    <mergeCell ref="H127:H128"/>
    <mergeCell ref="I127:I128"/>
    <mergeCell ref="B137:B138"/>
    <mergeCell ref="C137:C138"/>
    <mergeCell ref="D137:D138"/>
    <mergeCell ref="B160:F160"/>
    <mergeCell ref="B127:B128"/>
    <mergeCell ref="C127:C128"/>
    <mergeCell ref="D127:D128"/>
    <mergeCell ref="E127:E128"/>
    <mergeCell ref="F127:F128"/>
    <mergeCell ref="G127:G128"/>
    <mergeCell ref="B121:B122"/>
    <mergeCell ref="C121:C122"/>
    <mergeCell ref="D121:D122"/>
    <mergeCell ref="B124:B125"/>
    <mergeCell ref="C124:C125"/>
    <mergeCell ref="D124:D125"/>
    <mergeCell ref="B109:B110"/>
    <mergeCell ref="C109:C110"/>
    <mergeCell ref="D109:D110"/>
    <mergeCell ref="B119:B120"/>
    <mergeCell ref="C119:C120"/>
    <mergeCell ref="D119:D120"/>
    <mergeCell ref="G103:G104"/>
    <mergeCell ref="H103:H104"/>
    <mergeCell ref="I103:I104"/>
    <mergeCell ref="B105:B106"/>
    <mergeCell ref="C105:C106"/>
    <mergeCell ref="D105:D106"/>
    <mergeCell ref="C99:D99"/>
    <mergeCell ref="B103:B104"/>
    <mergeCell ref="C103:C104"/>
    <mergeCell ref="D103:D104"/>
    <mergeCell ref="E103:E104"/>
    <mergeCell ref="F103:F104"/>
    <mergeCell ref="J95:J98"/>
    <mergeCell ref="K95:K98"/>
    <mergeCell ref="E96:I96"/>
    <mergeCell ref="E97:F97"/>
    <mergeCell ref="G97:G98"/>
    <mergeCell ref="H97:H98"/>
    <mergeCell ref="I97:I98"/>
    <mergeCell ref="B90:F90"/>
    <mergeCell ref="B91:F91"/>
    <mergeCell ref="B92:F92"/>
    <mergeCell ref="B95:B98"/>
    <mergeCell ref="C95:D98"/>
    <mergeCell ref="E95:I95"/>
    <mergeCell ref="C69:D69"/>
    <mergeCell ref="B84:B85"/>
    <mergeCell ref="C84:C85"/>
    <mergeCell ref="D84:D85"/>
    <mergeCell ref="B88:F88"/>
    <mergeCell ref="B89:F89"/>
    <mergeCell ref="K65:K68"/>
    <mergeCell ref="E66:I66"/>
    <mergeCell ref="E67:F67"/>
    <mergeCell ref="G67:G68"/>
    <mergeCell ref="H67:H68"/>
    <mergeCell ref="I67:I68"/>
    <mergeCell ref="B61:F61"/>
    <mergeCell ref="B62:F62"/>
    <mergeCell ref="B65:B68"/>
    <mergeCell ref="C65:D68"/>
    <mergeCell ref="E65:I65"/>
    <mergeCell ref="J65:J68"/>
    <mergeCell ref="B53:B56"/>
    <mergeCell ref="C54:C56"/>
    <mergeCell ref="D54:D56"/>
    <mergeCell ref="B58:F58"/>
    <mergeCell ref="B59:F59"/>
    <mergeCell ref="B60:F60"/>
    <mergeCell ref="B42:B43"/>
    <mergeCell ref="C42:C43"/>
    <mergeCell ref="D42:D43"/>
    <mergeCell ref="B47:B48"/>
    <mergeCell ref="C47:C48"/>
    <mergeCell ref="D47:D48"/>
    <mergeCell ref="B32:B33"/>
    <mergeCell ref="C32:C33"/>
    <mergeCell ref="D32:D33"/>
    <mergeCell ref="B39:B40"/>
    <mergeCell ref="C39:C40"/>
    <mergeCell ref="D39:D40"/>
    <mergeCell ref="A15:A16"/>
    <mergeCell ref="B15:B16"/>
    <mergeCell ref="C15:C16"/>
    <mergeCell ref="D15:D16"/>
    <mergeCell ref="A19:A20"/>
    <mergeCell ref="B19:B20"/>
    <mergeCell ref="C19:C20"/>
    <mergeCell ref="D19:D20"/>
    <mergeCell ref="H5:H6"/>
    <mergeCell ref="I5:I6"/>
    <mergeCell ref="C7:D7"/>
    <mergeCell ref="A11:A12"/>
    <mergeCell ref="B11:B12"/>
    <mergeCell ref="C11:C12"/>
    <mergeCell ref="D11:D12"/>
    <mergeCell ref="B1:K1"/>
    <mergeCell ref="A3:A6"/>
    <mergeCell ref="B3:B6"/>
    <mergeCell ref="C3:D6"/>
    <mergeCell ref="E3:I3"/>
    <mergeCell ref="J3:J6"/>
    <mergeCell ref="K3:K6"/>
    <mergeCell ref="E4:I4"/>
    <mergeCell ref="E5:F5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Grauziņš</dc:creator>
  <cp:lastModifiedBy>Jānis Grauziņš</cp:lastModifiedBy>
  <dcterms:created xsi:type="dcterms:W3CDTF">2026-03-17T09:05:29Z</dcterms:created>
  <dcterms:modified xsi:type="dcterms:W3CDTF">2026-03-17T09:06:14Z</dcterms:modified>
</cp:coreProperties>
</file>