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50412_Klavu Dambja\"/>
    </mc:Choice>
  </mc:AlternateContent>
  <bookViews>
    <workbookView xWindow="0" yWindow="0" windowWidth="19200" windowHeight="11745" tabRatio="817" activeTab="3"/>
  </bookViews>
  <sheets>
    <sheet name="Koptāme" sheetId="27" r:id="rId1"/>
    <sheet name="1" sheetId="12" r:id="rId2"/>
    <sheet name="2" sheetId="25" r:id="rId3"/>
    <sheet name="3" sheetId="26" r:id="rId4"/>
  </sheets>
  <definedNames>
    <definedName name="_xlnm.Print_Area" localSheetId="1">'1'!$A$1:$F$58</definedName>
    <definedName name="_xlnm.Print_Area" localSheetId="2">'2'!$A$1:$F$60</definedName>
    <definedName name="_xlnm.Print_Area" localSheetId="3">'3'!$A$1:$F$32</definedName>
  </definedNames>
  <calcPr calcId="152511"/>
</workbook>
</file>

<file path=xl/calcChain.xml><?xml version="1.0" encoding="utf-8"?>
<calcChain xmlns="http://schemas.openxmlformats.org/spreadsheetml/2006/main">
  <c r="F56" i="12" l="1"/>
  <c r="F58" i="25"/>
  <c r="F24" i="26" l="1"/>
  <c r="F31" i="26"/>
  <c r="F29" i="26"/>
  <c r="F28" i="26"/>
  <c r="F27" i="26"/>
  <c r="F25" i="26"/>
  <c r="F23" i="26"/>
  <c r="F21" i="26"/>
  <c r="F19" i="26"/>
  <c r="F18" i="26"/>
  <c r="F16" i="26"/>
  <c r="F15" i="26"/>
  <c r="F14" i="26"/>
  <c r="F13" i="26"/>
  <c r="F12" i="26"/>
  <c r="F11" i="26"/>
  <c r="F10" i="26"/>
  <c r="F9" i="26"/>
  <c r="F49" i="25"/>
  <c r="F12" i="25"/>
  <c r="F50" i="25"/>
  <c r="F17" i="25"/>
  <c r="F59" i="25"/>
  <c r="F57" i="25"/>
  <c r="F56" i="25"/>
  <c r="F55" i="25"/>
  <c r="F54" i="25"/>
  <c r="F53" i="25"/>
  <c r="F52" i="25"/>
  <c r="F51" i="25"/>
  <c r="F47" i="25"/>
  <c r="F45" i="25"/>
  <c r="F44" i="25"/>
  <c r="F43" i="25"/>
  <c r="F42" i="25"/>
  <c r="F41" i="25"/>
  <c r="F40" i="25"/>
  <c r="F38" i="25"/>
  <c r="F37" i="25"/>
  <c r="F36" i="25"/>
  <c r="F34" i="25"/>
  <c r="F33" i="25"/>
  <c r="F32" i="25"/>
  <c r="F31" i="25"/>
  <c r="F30" i="25"/>
  <c r="F29" i="25"/>
  <c r="F27" i="25"/>
  <c r="F26" i="25"/>
  <c r="F25" i="25"/>
  <c r="F23" i="25"/>
  <c r="F22" i="25"/>
  <c r="F20" i="25"/>
  <c r="F19" i="25"/>
  <c r="F18" i="25"/>
  <c r="F16" i="25"/>
  <c r="F15" i="25"/>
  <c r="F14" i="25"/>
  <c r="F13" i="25"/>
  <c r="F11" i="25"/>
  <c r="F10" i="25"/>
  <c r="F9" i="25"/>
  <c r="F15" i="12"/>
  <c r="F14" i="12"/>
  <c r="F23" i="12"/>
  <c r="F31" i="12"/>
  <c r="F54" i="12"/>
  <c r="F49" i="12"/>
  <c r="F44" i="12"/>
  <c r="F28" i="12"/>
  <c r="F17" i="12"/>
  <c r="F32" i="26" l="1"/>
  <c r="C10" i="27" s="1"/>
  <c r="F60" i="25"/>
  <c r="C9" i="27" s="1"/>
  <c r="C11" i="27" s="1"/>
  <c r="C12" i="27" s="1"/>
  <c r="C13" i="27" s="1"/>
  <c r="F51" i="12"/>
  <c r="F52" i="12"/>
  <c r="F53" i="12"/>
  <c r="F55" i="12"/>
  <c r="F57" i="12"/>
  <c r="F50" i="12"/>
  <c r="F47" i="12"/>
  <c r="F34" i="12" l="1"/>
  <c r="F45" i="12" l="1"/>
  <c r="F43" i="12"/>
  <c r="F42" i="12"/>
  <c r="F41" i="12"/>
  <c r="F40" i="12"/>
  <c r="F38" i="12"/>
  <c r="F37" i="12"/>
  <c r="F36" i="12"/>
  <c r="F33" i="12"/>
  <c r="F32" i="12"/>
  <c r="F30" i="12"/>
  <c r="F29" i="12"/>
  <c r="F26" i="12"/>
  <c r="F25" i="12"/>
  <c r="F24" i="12"/>
  <c r="F21" i="12"/>
  <c r="F20" i="12"/>
  <c r="F18" i="12"/>
  <c r="F16" i="12"/>
  <c r="F13" i="12"/>
  <c r="F12" i="12"/>
  <c r="F11" i="12"/>
  <c r="F10" i="12"/>
  <c r="F9" i="12"/>
  <c r="F58" i="12" l="1"/>
  <c r="C8" i="27" s="1"/>
</calcChain>
</file>

<file path=xl/sharedStrings.xml><?xml version="1.0" encoding="utf-8"?>
<sst xmlns="http://schemas.openxmlformats.org/spreadsheetml/2006/main" count="333" uniqueCount="104">
  <si>
    <t>Izmaksu pozīcija</t>
  </si>
  <si>
    <t>Darba nosaukums</t>
  </si>
  <si>
    <t>Mērvienība</t>
  </si>
  <si>
    <t>Darba daudzums</t>
  </si>
  <si>
    <t>Sagatavošanas darbi</t>
  </si>
  <si>
    <t>Uzmērīšana un nospraušana</t>
  </si>
  <si>
    <t>Kopā:</t>
  </si>
  <si>
    <t>m</t>
  </si>
  <si>
    <t>Projekta nosaukums</t>
  </si>
  <si>
    <t>Projektētājs</t>
  </si>
  <si>
    <t>Pasūtītājs</t>
  </si>
  <si>
    <t>gab.</t>
  </si>
  <si>
    <t>Piezīmes:</t>
  </si>
  <si>
    <t xml:space="preserve">Sastādīja: </t>
  </si>
  <si>
    <r>
      <t>m</t>
    </r>
    <r>
      <rPr>
        <vertAlign val="superscript"/>
        <sz val="8"/>
        <color indexed="8"/>
        <rFont val="Arial"/>
        <family val="2"/>
        <charset val="186"/>
      </rPr>
      <t>2</t>
    </r>
  </si>
  <si>
    <t>Ar saistvielām saistītas konstruktīvās kārtas</t>
  </si>
  <si>
    <t>K.Lazdāns</t>
  </si>
  <si>
    <t>1. Darbu veidiem, kuriem uzrādīta tilpuma mērvienība, apjoms materiāliem ir blīvā veidā.</t>
  </si>
  <si>
    <t>Garums, m</t>
  </si>
  <si>
    <t>Vienības cena EUR</t>
  </si>
  <si>
    <t>Kopējā izmaksa EUR</t>
  </si>
  <si>
    <r>
      <t>m</t>
    </r>
    <r>
      <rPr>
        <vertAlign val="superscript"/>
        <sz val="8"/>
        <rFont val="Arial"/>
        <family val="2"/>
        <charset val="186"/>
      </rPr>
      <t>3</t>
    </r>
  </si>
  <si>
    <t>Ar saistvielām nesaistītas konstruktīvās kārtas</t>
  </si>
  <si>
    <t>Zemes darbi</t>
  </si>
  <si>
    <t>Ierakuma rakšana, liekās grunts transportēšana uz pasūtītāja atbērtni</t>
  </si>
  <si>
    <r>
      <t xml:space="preserve">Salizturīgā kārta, h=30cm, filtr. koef. </t>
    </r>
    <r>
      <rPr>
        <sz val="8"/>
        <rFont val="Calibri"/>
        <family val="2"/>
        <charset val="186"/>
      </rPr>
      <t>≥</t>
    </r>
    <r>
      <rPr>
        <sz val="8"/>
        <rFont val="Arial"/>
        <family val="2"/>
        <charset val="186"/>
      </rPr>
      <t>1m/dnn (</t>
    </r>
    <r>
      <rPr>
        <sz val="8"/>
        <rFont val="Calibri"/>
        <family val="2"/>
        <charset val="186"/>
      </rPr>
      <t>≥</t>
    </r>
    <r>
      <rPr>
        <sz val="8"/>
        <rFont val="Arial"/>
        <family val="2"/>
        <charset val="186"/>
      </rPr>
      <t>60MPa)</t>
    </r>
  </si>
  <si>
    <t>3. Darbi un materiāli - atbilstoši projekta specifikācijām un "Ceļu specifikācijas 2014" prasībām.</t>
  </si>
  <si>
    <t>Augu zeme, h=10cm, apsēta ar zālāja sēklām</t>
  </si>
  <si>
    <t>SIA "Būvmetrs"</t>
  </si>
  <si>
    <t>Asfaltbetona zāģēšana</t>
  </si>
  <si>
    <t>Cinkotu ceļa zīmju stabu uzstādīšana d=60mm</t>
  </si>
  <si>
    <t>Augu zemes noņemšana</t>
  </si>
  <si>
    <t>Labiekārtošanas darbi</t>
  </si>
  <si>
    <t>Ceļa aprīkojums</t>
  </si>
  <si>
    <t>Horizontālo apzīmējumu krāsošana</t>
  </si>
  <si>
    <r>
      <t>2. Konstruktīvo kārtu laukumi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 uzdoti pa kārtas augšējo virsmu. Materiāla tilpuma apjoms nosakāms, pielietojot trapeces šķērsgriezuma laukumu.</t>
    </r>
  </si>
  <si>
    <t xml:space="preserve">4. Būvuzņēmējam jāievērtē Darbu daudzumu sarakstā minēto darbu veikšanai nepieciešamie papildus materiāli un darbi, kas nav minēti šajā sarakstā, bet bez kuriem nebūtu </t>
  </si>
  <si>
    <t xml:space="preserve"> aprīkojuma vai inženierkomunikāciju izbūve un funkcionēšana.</t>
  </si>
  <si>
    <t>iespējama būvdarbu tehnoloģiski pareiza un spēkā esošajiem normatīviem atbilstoša darba veikšana pilnā apjomā un segas konstrukcijas,</t>
  </si>
  <si>
    <t>Betona apmales 100.22.15 uzstādīšana</t>
  </si>
  <si>
    <t>Jēkabpils pilsētas pašvaldība</t>
  </si>
  <si>
    <t>Asfaltbetona izlīdzinošā frēzēšana, transportēšana uz pasūtītāja atbērtni</t>
  </si>
  <si>
    <t>Ceļa zīmju (ar pamatiem un statiem) pārvietošana</t>
  </si>
  <si>
    <t>Ceļa zīmju (vairogu) pārvietošana</t>
  </si>
  <si>
    <t>Betona apmales demontāža</t>
  </si>
  <si>
    <t>Betona apmales 100.20.08 uzstādīšana</t>
  </si>
  <si>
    <t>Betona apmales 100.30.15 uzstādīšana</t>
  </si>
  <si>
    <t>Betona apmales 100.30-22.15 uzstādīšana</t>
  </si>
  <si>
    <t>Aku vāku nomaiņa asfaltētam segumam uz peldošā tipa un regulēšana (tai skaitā akas pārsedzes, gredzenu nomaiņa, u.c. nepieciešamie papilddarbi)</t>
  </si>
  <si>
    <t>Konstrukcijas</t>
  </si>
  <si>
    <t>Taktila betona bruģakmens, h=6cm</t>
  </si>
  <si>
    <t>Sīkšķembas fr. 2/5, h=5cm</t>
  </si>
  <si>
    <t>Minerālmateriālu maisījums0/45, h=10cm (zem betona apmalēm)</t>
  </si>
  <si>
    <t>Lietus ūdens kanalizācija</t>
  </si>
  <si>
    <t>kompl.</t>
  </si>
  <si>
    <t>"Peldoša" tipa akas vāks d700mm, 400kN ar eņģi un slēdzams,  ar izbūvi asfalta brauktuves segumā, saskaņā ar tipveida rasējumu</t>
  </si>
  <si>
    <t>Šķērsojumi ar pazemes komunikācijam</t>
  </si>
  <si>
    <t>vieta</t>
  </si>
  <si>
    <t>Aizsargčaula PP caurules iebūvei grodu akas sienā OD200mm</t>
  </si>
  <si>
    <t>PP dubultsienu lietus kanalizācijas caurule OD200mm (8kN/m2) ar monolītām ribām, izbūve būvgrāvī, dziļumā līdz 2.0m,  ieskaitot izlīdzinošo kārtu, apbērumu, tranšejas aizbēršanu, segumu atjaunošanu un pārbaudi</t>
  </si>
  <si>
    <t>Aizsargcauruļu ieguldīšana d110 zem ceļa 1m dziļumā, segumu atjaunošana tranšejas zonā</t>
  </si>
  <si>
    <t>Betona bruģakmens (mozaīka daudzkrāsains), h=6cm</t>
  </si>
  <si>
    <t>Aku vāku nomaiņa asfaltētam segumam uz peldošā tipa un regulēšana (tai skaitā akas pārsedzes, gredzenu nomaiņa, u.c. nepieciešamie papilddarbi) (Lattelecom)</t>
  </si>
  <si>
    <r>
      <t>AC 16</t>
    </r>
    <r>
      <rPr>
        <vertAlign val="subscript"/>
        <sz val="8"/>
        <rFont val="Arial"/>
        <family val="2"/>
        <charset val="186"/>
      </rPr>
      <t>surf</t>
    </r>
    <r>
      <rPr>
        <sz val="8"/>
        <rFont val="Arial"/>
        <family val="2"/>
        <charset val="186"/>
      </rPr>
      <t>, h=6cm, AADT</t>
    </r>
    <r>
      <rPr>
        <vertAlign val="subscript"/>
        <sz val="8"/>
        <rFont val="Arial"/>
        <family val="2"/>
        <charset val="186"/>
      </rPr>
      <t xml:space="preserve"> j,pievestā</t>
    </r>
    <r>
      <rPr>
        <sz val="8"/>
        <rFont val="Arial"/>
        <family val="2"/>
        <charset val="186"/>
      </rPr>
      <t xml:space="preserve"> 501-1500 (3. tips) </t>
    </r>
  </si>
  <si>
    <t>Salizturīgā kārta, h=40cm, filtr. koef. ≥1m/dnn (≥60MPa)</t>
  </si>
  <si>
    <r>
      <t>Minerālmateriālu maisījums 0/32p, h=12cm, AADT</t>
    </r>
    <r>
      <rPr>
        <vertAlign val="subscript"/>
        <sz val="8"/>
        <rFont val="Arial"/>
        <family val="2"/>
        <charset val="186"/>
      </rPr>
      <t xml:space="preserve"> j,smagie</t>
    </r>
    <r>
      <rPr>
        <sz val="8"/>
        <rFont val="Arial"/>
        <family val="2"/>
        <charset val="186"/>
      </rPr>
      <t xml:space="preserve"> 100 (4; 5. tips)</t>
    </r>
  </si>
  <si>
    <t>Sakaru kanalizācijas cauruļu ieguldīšana PVC d110, segumu atjaunošana tranšejas zonā</t>
  </si>
  <si>
    <t>Saliekamā dzelzsbetona grodu aka d1000mm, izbūve būvgrāvī ar iebūves dziļumu: Dziļums līdz 3 m</t>
  </si>
  <si>
    <t>Teleskopiskas lietus ūdeņu gūlijas PP cauruļu sistēmām - ieskaitot visus rakšanas darbus būvgrāvī, visu cauruļu pievienojumus, aku aprīkojumu, 40t četrkantīgu čuguna rāmi un taisnstūrveida resti, ar enģi , ar nostādināšanas daļu min 0.5m, kā arī pārbaudes (caurules diametrs 315/šahtas diametrs 400) Dziļums  līdz 3.0 m</t>
  </si>
  <si>
    <t>PP dubultsienu lietus kanalizācijas caurule OD315mm (8kN/m2) ar monolītām ribām, izbūve būvgrāvī, dziļumā līdz 2.0m,  ieskaitot izlīdzinošo kārtu, apbērumu, tranšejas aizbēršanu, segumu atjaunošanu un pārbaudi</t>
  </si>
  <si>
    <t>Aizsargčaula PP caurules iebūvei grodu akas sienā OD315mm</t>
  </si>
  <si>
    <t>Minerālmateriālu maisījums 0/32s, h=10cm, AADT j,smagie 101-500 (7. tips)</t>
  </si>
  <si>
    <t>Laukakmens bruģakmens fr. 100/150, tai skaitā smilts hvid=30cm</t>
  </si>
  <si>
    <t>Celmu raušana/frēzēšana</t>
  </si>
  <si>
    <t>Koku zāģēšana</t>
  </si>
  <si>
    <t>105.0m</t>
  </si>
  <si>
    <t>Koku vainagu sakopšana</t>
  </si>
  <si>
    <r>
      <t>AC 16</t>
    </r>
    <r>
      <rPr>
        <vertAlign val="subscript"/>
        <sz val="8"/>
        <rFont val="Arial"/>
        <family val="2"/>
        <charset val="186"/>
      </rPr>
      <t>surf</t>
    </r>
    <r>
      <rPr>
        <sz val="8"/>
        <rFont val="Arial"/>
        <family val="2"/>
        <charset val="186"/>
      </rPr>
      <t>, h=6cm, AADT</t>
    </r>
    <r>
      <rPr>
        <vertAlign val="subscript"/>
        <sz val="8"/>
        <rFont val="Arial"/>
        <family val="2"/>
        <charset val="186"/>
      </rPr>
      <t xml:space="preserve"> j,pievestā</t>
    </r>
    <r>
      <rPr>
        <sz val="8"/>
        <rFont val="Arial"/>
        <family val="2"/>
        <charset val="186"/>
      </rPr>
      <t xml:space="preserve"> 501-1500 (1.,2. tips) </t>
    </r>
  </si>
  <si>
    <r>
      <t>Minerālmateriālu maisījuma izlīdzinošā kārta 0/45, hvid=10cm, AADT</t>
    </r>
    <r>
      <rPr>
        <vertAlign val="subscript"/>
        <sz val="8"/>
        <rFont val="Arial"/>
        <family val="2"/>
        <charset val="186"/>
      </rPr>
      <t xml:space="preserve"> j,smagie</t>
    </r>
    <r>
      <rPr>
        <sz val="8"/>
        <rFont val="Arial"/>
        <family val="2"/>
        <charset val="186"/>
      </rPr>
      <t xml:space="preserve"> 101-500 (≥150MPa) (2. tips)</t>
    </r>
  </si>
  <si>
    <t>Ceļa zīmes uzstādīšana</t>
  </si>
  <si>
    <t>Esošā ūdensvada pārbūve (tai skaitā 1 dzelzsbetona grodu aka d1500 ar lūku, veidgabali, maģistrālā caurule L=25m, d150, pieslēgumi L=15m, d25 u.c. nepieciešamie papilddarbi un materiāli)</t>
  </si>
  <si>
    <t>Apgaismes stabu pārvietošana (tai skaitā nepieciešamās mufes, kabeļi un citi papildus darbi un materiāli)</t>
  </si>
  <si>
    <t>Izvada nostiprināšana ar akmeņiem betonā</t>
  </si>
  <si>
    <r>
      <t>AC 16</t>
    </r>
    <r>
      <rPr>
        <vertAlign val="subscript"/>
        <sz val="8"/>
        <rFont val="Arial"/>
        <family val="2"/>
        <charset val="186"/>
      </rPr>
      <t>surf</t>
    </r>
    <r>
      <rPr>
        <sz val="8"/>
        <rFont val="Arial"/>
        <family val="2"/>
        <charset val="186"/>
      </rPr>
      <t>, h=6cm, AADT</t>
    </r>
    <r>
      <rPr>
        <vertAlign val="subscript"/>
        <sz val="8"/>
        <rFont val="Arial"/>
        <family val="2"/>
        <charset val="186"/>
      </rPr>
      <t xml:space="preserve"> j,pievestā</t>
    </r>
    <r>
      <rPr>
        <sz val="8"/>
        <rFont val="Arial"/>
        <family val="2"/>
        <charset val="186"/>
      </rPr>
      <t xml:space="preserve"> 501-1500 (1.,3. tips) </t>
    </r>
  </si>
  <si>
    <r>
      <t>Minerālmateriālu maisījuma kārta 0/45, hvid=20cm, AADT</t>
    </r>
    <r>
      <rPr>
        <vertAlign val="subscript"/>
        <sz val="8"/>
        <rFont val="Arial"/>
        <family val="2"/>
        <charset val="186"/>
      </rPr>
      <t xml:space="preserve"> j,smagie</t>
    </r>
    <r>
      <rPr>
        <sz val="8"/>
        <rFont val="Arial"/>
        <family val="2"/>
        <charset val="186"/>
      </rPr>
      <t xml:space="preserve"> 101-500 (≥150MPa) (3. tips)</t>
    </r>
  </si>
  <si>
    <t>KOPTĀME</t>
  </si>
  <si>
    <t>Tāmes Nr., nosaukums</t>
  </si>
  <si>
    <t>Izmaksas (EUR)</t>
  </si>
  <si>
    <t>PVN 21%</t>
  </si>
  <si>
    <t>Kopā ar PVN</t>
  </si>
  <si>
    <r>
      <t>2. Konstruktīvo kārtu laukumi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 uzdoti pa kārtas augšējo virsmu. Materiāla tilpuma apjoms nosakāms,</t>
    </r>
  </si>
  <si>
    <t>pielietojot trapeces šķērsgriezuma laukumu.</t>
  </si>
  <si>
    <t xml:space="preserve">4. Būvuzņēmējam jāievērtē Darbu daudzumu sarakstā minēto darbu veikšanai nepieciešamie </t>
  </si>
  <si>
    <t xml:space="preserve">papildus materiāli un darbi, kas nav minēti šajā sarakstā, bet bez kuriem nebūtu iespējama </t>
  </si>
  <si>
    <t>būvdarbu tehnoloģiski pareiza un spēkā esošajiem normatīviem atbilstoša darba veikšana pilnā apjomā</t>
  </si>
  <si>
    <t>un segas konstrukcijas, aprīkojuma vai inženierkomunikāciju izbūve un funkcionēšana.</t>
  </si>
  <si>
    <t>Tāme Nr. 1 "Kļavu iela"</t>
  </si>
  <si>
    <t>Tāme Nr. 3 "Filozofu iela"</t>
  </si>
  <si>
    <t>Tāme Nr. 2 "Dambja iela"</t>
  </si>
  <si>
    <t>Tāme 1. Kļavu iela</t>
  </si>
  <si>
    <t>Tāme 2. Dambja iela</t>
  </si>
  <si>
    <t>Tāme 3. Filozofu iela</t>
  </si>
  <si>
    <t>DAMBJA IELAS POSMĀ NO KĻAVU IELAS LĪDZ BRĪVĪBAS IELAI UN KĻAVU IELAS POSMA NO VIENĪBAS IELAS LĪDZ DAMBJA IELAI PĀRBŪVE, JĒKABPILĪ</t>
  </si>
  <si>
    <t>Ielu nosaukumu informācijas zīmes ar stabiem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</si>
</sst>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0"/>
      <name val="Arial"/>
      <charset val="186"/>
    </font>
    <font>
      <sz val="10"/>
      <color indexed="8"/>
      <name val="Arial"/>
      <family val="2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6100"/>
      <name val="Calibri"/>
      <family val="2"/>
      <charset val="204"/>
      <scheme val="minor"/>
    </font>
    <font>
      <b/>
      <sz val="8"/>
      <color indexed="8"/>
      <name val="Arial"/>
      <family val="2"/>
      <charset val="186"/>
    </font>
    <font>
      <sz val="11"/>
      <name val="Arial"/>
      <family val="2"/>
      <charset val="186"/>
    </font>
    <font>
      <vertAlign val="superscript"/>
      <sz val="8"/>
      <color indexed="8"/>
      <name val="Arial"/>
      <family val="2"/>
      <charset val="186"/>
    </font>
    <font>
      <vertAlign val="subscript"/>
      <sz val="8"/>
      <name val="Arial"/>
      <family val="2"/>
      <charset val="186"/>
    </font>
    <font>
      <b/>
      <sz val="8"/>
      <name val="Arial"/>
      <family val="2"/>
      <charset val="186"/>
    </font>
    <font>
      <vertAlign val="superscript"/>
      <sz val="8"/>
      <name val="Arial"/>
      <family val="2"/>
      <charset val="186"/>
    </font>
    <font>
      <b/>
      <sz val="9"/>
      <name val="Times New Roman"/>
      <family val="1"/>
      <charset val="186"/>
    </font>
    <font>
      <b/>
      <u/>
      <sz val="14"/>
      <name val="Arial"/>
      <family val="2"/>
      <charset val="186"/>
    </font>
    <font>
      <sz val="8"/>
      <name val="Calibri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0" borderId="0"/>
    <xf numFmtId="0" fontId="15" fillId="0" borderId="0"/>
  </cellStyleXfs>
  <cellXfs count="57">
    <xf numFmtId="0" fontId="0" fillId="0" borderId="0" xfId="0"/>
    <xf numFmtId="0" fontId="3" fillId="0" borderId="0" xfId="0" applyFont="1"/>
    <xf numFmtId="0" fontId="2" fillId="0" borderId="0" xfId="0" applyFont="1"/>
    <xf numFmtId="0" fontId="6" fillId="0" borderId="0" xfId="0" applyFont="1" applyFill="1" applyBorder="1" applyAlignment="1">
      <alignment vertical="center"/>
    </xf>
    <xf numFmtId="2" fontId="9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7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9" fontId="2" fillId="0" borderId="0" xfId="0" applyNumberFormat="1" applyFont="1"/>
    <xf numFmtId="1" fontId="3" fillId="0" borderId="0" xfId="0" applyNumberFormat="1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1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left" vertical="center"/>
    </xf>
    <xf numFmtId="164" fontId="11" fillId="0" borderId="4" xfId="0" applyNumberFormat="1" applyFont="1" applyFill="1" applyBorder="1" applyAlignment="1">
      <alignment horizontal="left" vertical="center"/>
    </xf>
    <xf numFmtId="164" fontId="11" fillId="0" borderId="5" xfId="0" applyNumberFormat="1" applyFont="1" applyFill="1" applyBorder="1" applyAlignment="1">
      <alignment horizontal="left" vertical="center"/>
    </xf>
    <xf numFmtId="164" fontId="11" fillId="0" borderId="3" xfId="0" applyNumberFormat="1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left" vertical="center" wrapText="1"/>
    </xf>
    <xf numFmtId="164" fontId="11" fillId="0" borderId="5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 vertical="center"/>
    </xf>
  </cellXfs>
  <cellStyles count="4">
    <cellStyle name="Good" xfId="1" builtinId="26"/>
    <cellStyle name="Normal" xfId="0" builtinId="0"/>
    <cellStyle name="Normal 2" xfId="3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11" sqref="C11"/>
    </sheetView>
  </sheetViews>
  <sheetFormatPr defaultRowHeight="12.75" x14ac:dyDescent="0.2"/>
  <cols>
    <col min="1" max="1" width="14.140625" customWidth="1"/>
    <col min="2" max="2" width="57.140625" customWidth="1"/>
  </cols>
  <sheetData>
    <row r="1" spans="1:3" x14ac:dyDescent="0.2">
      <c r="A1" s="40" t="s">
        <v>85</v>
      </c>
      <c r="B1" s="40"/>
      <c r="C1" s="40"/>
    </row>
    <row r="2" spans="1:3" x14ac:dyDescent="0.2">
      <c r="A2" s="41"/>
      <c r="B2" s="41"/>
      <c r="C2" s="41"/>
    </row>
    <row r="3" spans="1:3" x14ac:dyDescent="0.2">
      <c r="A3" s="32" t="s">
        <v>9</v>
      </c>
      <c r="B3" s="42" t="s">
        <v>28</v>
      </c>
      <c r="C3" s="42"/>
    </row>
    <row r="4" spans="1:3" x14ac:dyDescent="0.2">
      <c r="A4" s="32" t="s">
        <v>10</v>
      </c>
      <c r="B4" s="42" t="s">
        <v>40</v>
      </c>
      <c r="C4" s="42"/>
    </row>
    <row r="5" spans="1:3" ht="31.5" customHeight="1" x14ac:dyDescent="0.2">
      <c r="A5" s="32" t="s">
        <v>8</v>
      </c>
      <c r="B5" s="43" t="s">
        <v>102</v>
      </c>
      <c r="C5" s="43"/>
    </row>
    <row r="6" spans="1:3" x14ac:dyDescent="0.2">
      <c r="A6" s="32" t="s">
        <v>18</v>
      </c>
      <c r="B6" s="42">
        <v>446</v>
      </c>
      <c r="C6" s="42"/>
    </row>
    <row r="7" spans="1:3" ht="22.5" x14ac:dyDescent="0.2">
      <c r="A7" s="44" t="s">
        <v>86</v>
      </c>
      <c r="B7" s="44"/>
      <c r="C7" s="33" t="s">
        <v>87</v>
      </c>
    </row>
    <row r="8" spans="1:3" x14ac:dyDescent="0.2">
      <c r="A8" s="38" t="s">
        <v>96</v>
      </c>
      <c r="B8" s="39" t="s">
        <v>5</v>
      </c>
      <c r="C8" s="34">
        <f>'1'!F58</f>
        <v>0</v>
      </c>
    </row>
    <row r="9" spans="1:3" x14ac:dyDescent="0.2">
      <c r="A9" s="38" t="s">
        <v>98</v>
      </c>
      <c r="B9" s="39" t="s">
        <v>5</v>
      </c>
      <c r="C9" s="34">
        <f>'2'!F60</f>
        <v>0</v>
      </c>
    </row>
    <row r="10" spans="1:3" ht="12.75" customHeight="1" x14ac:dyDescent="0.2">
      <c r="A10" s="38" t="s">
        <v>97</v>
      </c>
      <c r="B10" s="39" t="s">
        <v>5</v>
      </c>
      <c r="C10" s="17">
        <f>'3'!F32</f>
        <v>0</v>
      </c>
    </row>
    <row r="11" spans="1:3" x14ac:dyDescent="0.2">
      <c r="A11" s="1"/>
      <c r="B11" s="35" t="s">
        <v>6</v>
      </c>
      <c r="C11" s="17">
        <f>SUM(C9:C10)</f>
        <v>0</v>
      </c>
    </row>
    <row r="12" spans="1:3" x14ac:dyDescent="0.2">
      <c r="A12" s="1"/>
      <c r="B12" s="35" t="s">
        <v>88</v>
      </c>
      <c r="C12" s="17">
        <f>ROUND(C11*0.21,2)</f>
        <v>0</v>
      </c>
    </row>
    <row r="13" spans="1:3" x14ac:dyDescent="0.2">
      <c r="A13" s="1"/>
      <c r="B13" s="35" t="s">
        <v>89</v>
      </c>
      <c r="C13" s="17">
        <f>C11+C12</f>
        <v>0</v>
      </c>
    </row>
    <row r="14" spans="1:3" x14ac:dyDescent="0.2">
      <c r="A14" s="2"/>
      <c r="B14" s="2"/>
      <c r="C14" s="2"/>
    </row>
    <row r="15" spans="1:3" x14ac:dyDescent="0.2">
      <c r="A15" s="31" t="s">
        <v>12</v>
      </c>
      <c r="B15" s="5"/>
      <c r="C15" s="2"/>
    </row>
    <row r="16" spans="1:3" x14ac:dyDescent="0.2">
      <c r="A16" s="36" t="s">
        <v>17</v>
      </c>
      <c r="B16" s="36"/>
      <c r="C16" s="2"/>
    </row>
    <row r="17" spans="1:3" x14ac:dyDescent="0.2">
      <c r="A17" s="36" t="s">
        <v>90</v>
      </c>
      <c r="B17" s="36"/>
      <c r="C17" s="2"/>
    </row>
    <row r="18" spans="1:3" x14ac:dyDescent="0.2">
      <c r="A18" s="36" t="s">
        <v>91</v>
      </c>
      <c r="B18" s="36"/>
      <c r="C18" s="2"/>
    </row>
    <row r="19" spans="1:3" x14ac:dyDescent="0.2">
      <c r="A19" s="36" t="s">
        <v>26</v>
      </c>
      <c r="B19" s="36"/>
      <c r="C19" s="2"/>
    </row>
    <row r="20" spans="1:3" x14ac:dyDescent="0.2">
      <c r="A20" s="36" t="s">
        <v>92</v>
      </c>
      <c r="B20" s="36"/>
      <c r="C20" s="2"/>
    </row>
    <row r="21" spans="1:3" x14ac:dyDescent="0.2">
      <c r="A21" s="36" t="s">
        <v>93</v>
      </c>
      <c r="B21" s="36"/>
      <c r="C21" s="2"/>
    </row>
    <row r="22" spans="1:3" x14ac:dyDescent="0.2">
      <c r="A22" s="36" t="s">
        <v>94</v>
      </c>
      <c r="B22" s="36"/>
      <c r="C22" s="2"/>
    </row>
    <row r="23" spans="1:3" x14ac:dyDescent="0.2">
      <c r="A23" s="36" t="s">
        <v>95</v>
      </c>
      <c r="B23" s="36"/>
      <c r="C23" s="2"/>
    </row>
    <row r="24" spans="1:3" x14ac:dyDescent="0.2">
      <c r="A24" s="2"/>
      <c r="B24" s="2"/>
      <c r="C24" s="2"/>
    </row>
    <row r="25" spans="1:3" x14ac:dyDescent="0.2">
      <c r="A25" s="6" t="s">
        <v>13</v>
      </c>
      <c r="B25" s="37" t="s">
        <v>16</v>
      </c>
      <c r="C25" s="2"/>
    </row>
  </sheetData>
  <mergeCells count="9">
    <mergeCell ref="A9:B9"/>
    <mergeCell ref="A10:B10"/>
    <mergeCell ref="A8:B8"/>
    <mergeCell ref="A1:C2"/>
    <mergeCell ref="B3:C3"/>
    <mergeCell ref="B4:C4"/>
    <mergeCell ref="B5:C5"/>
    <mergeCell ref="B6:C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67"/>
  <sheetViews>
    <sheetView showZeros="0" workbookViewId="0">
      <selection activeCell="F67" sqref="A3:F67"/>
    </sheetView>
  </sheetViews>
  <sheetFormatPr defaultRowHeight="12.75" x14ac:dyDescent="0.2"/>
  <cols>
    <col min="1" max="1" width="15.5703125" style="2" customWidth="1"/>
    <col min="2" max="2" width="62" style="2" customWidth="1"/>
    <col min="3" max="3" width="10.140625" style="2" customWidth="1"/>
    <col min="4" max="4" width="8.7109375" style="2" customWidth="1"/>
    <col min="5" max="5" width="7.7109375" style="2" customWidth="1"/>
    <col min="6" max="6" width="14.85546875" style="2" customWidth="1"/>
    <col min="7" max="7" width="8.140625" style="2" customWidth="1"/>
    <col min="8" max="8" width="8.28515625" style="2" customWidth="1"/>
    <col min="9" max="9" width="7" style="2" customWidth="1"/>
    <col min="10" max="10" width="7.140625" style="2" customWidth="1"/>
    <col min="11" max="11" width="8.140625" style="2" customWidth="1"/>
    <col min="12" max="16384" width="9.140625" style="2"/>
  </cols>
  <sheetData>
    <row r="1" spans="1:9" ht="12.75" customHeight="1" x14ac:dyDescent="0.2">
      <c r="A1" s="40" t="s">
        <v>99</v>
      </c>
      <c r="B1" s="40"/>
      <c r="C1" s="40"/>
      <c r="D1" s="40"/>
      <c r="E1" s="40"/>
      <c r="F1" s="40"/>
    </row>
    <row r="2" spans="1:9" ht="29.25" customHeight="1" x14ac:dyDescent="0.2">
      <c r="A2" s="41"/>
      <c r="B2" s="41"/>
      <c r="C2" s="41"/>
      <c r="D2" s="41"/>
      <c r="E2" s="41"/>
      <c r="F2" s="41"/>
    </row>
    <row r="3" spans="1:9" x14ac:dyDescent="0.2">
      <c r="A3" s="15" t="s">
        <v>9</v>
      </c>
      <c r="B3" s="45" t="s">
        <v>28</v>
      </c>
      <c r="C3" s="46"/>
      <c r="D3" s="46"/>
      <c r="E3" s="46"/>
      <c r="F3" s="47"/>
    </row>
    <row r="4" spans="1:9" x14ac:dyDescent="0.2">
      <c r="A4" s="15" t="s">
        <v>10</v>
      </c>
      <c r="B4" s="45" t="s">
        <v>40</v>
      </c>
      <c r="C4" s="46"/>
      <c r="D4" s="46"/>
      <c r="E4" s="46"/>
      <c r="F4" s="47"/>
    </row>
    <row r="5" spans="1:9" ht="24" customHeight="1" x14ac:dyDescent="0.2">
      <c r="A5" s="15" t="s">
        <v>8</v>
      </c>
      <c r="B5" s="48" t="s">
        <v>102</v>
      </c>
      <c r="C5" s="49"/>
      <c r="D5" s="49"/>
      <c r="E5" s="49"/>
      <c r="F5" s="50"/>
    </row>
    <row r="6" spans="1:9" x14ac:dyDescent="0.2">
      <c r="A6" s="15" t="s">
        <v>18</v>
      </c>
      <c r="B6" s="45" t="s">
        <v>75</v>
      </c>
      <c r="C6" s="46"/>
      <c r="D6" s="46"/>
      <c r="E6" s="46"/>
      <c r="F6" s="47"/>
    </row>
    <row r="7" spans="1:9" ht="33.75" x14ac:dyDescent="0.2">
      <c r="A7" s="7" t="s">
        <v>0</v>
      </c>
      <c r="B7" s="7" t="s">
        <v>1</v>
      </c>
      <c r="C7" s="8" t="s">
        <v>2</v>
      </c>
      <c r="D7" s="9" t="s">
        <v>3</v>
      </c>
      <c r="E7" s="9" t="s">
        <v>19</v>
      </c>
      <c r="F7" s="10" t="s">
        <v>20</v>
      </c>
    </row>
    <row r="8" spans="1:9" s="3" customFormat="1" ht="14.25" x14ac:dyDescent="0.2">
      <c r="A8" s="14"/>
      <c r="B8" s="52" t="s">
        <v>4</v>
      </c>
      <c r="C8" s="53"/>
      <c r="D8" s="53"/>
      <c r="E8" s="53"/>
      <c r="F8" s="54"/>
    </row>
    <row r="9" spans="1:9" x14ac:dyDescent="0.2">
      <c r="A9" s="23">
        <v>1</v>
      </c>
      <c r="B9" s="11" t="s">
        <v>5</v>
      </c>
      <c r="C9" s="12" t="s">
        <v>7</v>
      </c>
      <c r="D9" s="26">
        <v>105</v>
      </c>
      <c r="E9" s="13"/>
      <c r="F9" s="13">
        <f>D9*E9</f>
        <v>0</v>
      </c>
    </row>
    <row r="10" spans="1:9" x14ac:dyDescent="0.2">
      <c r="A10" s="23">
        <v>2</v>
      </c>
      <c r="B10" s="11" t="s">
        <v>41</v>
      </c>
      <c r="C10" s="12" t="s">
        <v>21</v>
      </c>
      <c r="D10" s="18">
        <v>52</v>
      </c>
      <c r="E10" s="13"/>
      <c r="F10" s="13">
        <f t="shared" ref="F10:F18" si="0">D10*E10</f>
        <v>0</v>
      </c>
      <c r="I10" s="24"/>
    </row>
    <row r="11" spans="1:9" x14ac:dyDescent="0.2">
      <c r="A11" s="23">
        <v>3</v>
      </c>
      <c r="B11" s="11" t="s">
        <v>29</v>
      </c>
      <c r="C11" s="12" t="s">
        <v>7</v>
      </c>
      <c r="D11" s="17">
        <v>35.200000000000003</v>
      </c>
      <c r="E11" s="13"/>
      <c r="F11" s="13">
        <f t="shared" si="0"/>
        <v>0</v>
      </c>
    </row>
    <row r="12" spans="1:9" x14ac:dyDescent="0.2">
      <c r="A12" s="23">
        <v>4</v>
      </c>
      <c r="B12" s="11" t="s">
        <v>42</v>
      </c>
      <c r="C12" s="12" t="s">
        <v>11</v>
      </c>
      <c r="D12" s="18">
        <v>1</v>
      </c>
      <c r="E12" s="13"/>
      <c r="F12" s="13">
        <f t="shared" si="0"/>
        <v>0</v>
      </c>
    </row>
    <row r="13" spans="1:9" x14ac:dyDescent="0.2">
      <c r="A13" s="23">
        <v>5</v>
      </c>
      <c r="B13" s="11" t="s">
        <v>43</v>
      </c>
      <c r="C13" s="12" t="s">
        <v>11</v>
      </c>
      <c r="D13" s="18">
        <v>1</v>
      </c>
      <c r="E13" s="13"/>
      <c r="F13" s="13">
        <f t="shared" si="0"/>
        <v>0</v>
      </c>
    </row>
    <row r="14" spans="1:9" x14ac:dyDescent="0.2">
      <c r="A14" s="23">
        <v>6</v>
      </c>
      <c r="B14" s="11" t="s">
        <v>44</v>
      </c>
      <c r="C14" s="12" t="s">
        <v>7</v>
      </c>
      <c r="D14" s="26">
        <v>5</v>
      </c>
      <c r="E14" s="13"/>
      <c r="F14" s="13">
        <f t="shared" ref="F14:F15" si="1">D14*E14</f>
        <v>0</v>
      </c>
    </row>
    <row r="15" spans="1:9" x14ac:dyDescent="0.2">
      <c r="A15" s="23">
        <v>7</v>
      </c>
      <c r="B15" s="11" t="s">
        <v>74</v>
      </c>
      <c r="C15" s="12" t="s">
        <v>11</v>
      </c>
      <c r="D15" s="26">
        <v>6</v>
      </c>
      <c r="E15" s="13"/>
      <c r="F15" s="13">
        <f t="shared" si="1"/>
        <v>0</v>
      </c>
    </row>
    <row r="16" spans="1:9" x14ac:dyDescent="0.2">
      <c r="A16" s="23">
        <v>8</v>
      </c>
      <c r="B16" s="11" t="s">
        <v>73</v>
      </c>
      <c r="C16" s="12" t="s">
        <v>11</v>
      </c>
      <c r="D16" s="26">
        <v>10</v>
      </c>
      <c r="E16" s="13"/>
      <c r="F16" s="13">
        <f t="shared" si="0"/>
        <v>0</v>
      </c>
    </row>
    <row r="17" spans="1:9" ht="22.5" x14ac:dyDescent="0.2">
      <c r="A17" s="23">
        <v>9</v>
      </c>
      <c r="B17" s="11" t="s">
        <v>48</v>
      </c>
      <c r="C17" s="12" t="s">
        <v>11</v>
      </c>
      <c r="D17" s="27">
        <v>2</v>
      </c>
      <c r="E17" s="13"/>
      <c r="F17" s="13">
        <f t="shared" ref="F17" si="2">D17*E17</f>
        <v>0</v>
      </c>
      <c r="I17" s="24"/>
    </row>
    <row r="18" spans="1:9" ht="22.5" x14ac:dyDescent="0.2">
      <c r="A18" s="23">
        <v>10</v>
      </c>
      <c r="B18" s="11" t="s">
        <v>62</v>
      </c>
      <c r="C18" s="12" t="s">
        <v>11</v>
      </c>
      <c r="D18" s="27">
        <v>2</v>
      </c>
      <c r="E18" s="13"/>
      <c r="F18" s="13">
        <f t="shared" si="0"/>
        <v>0</v>
      </c>
      <c r="I18" s="24"/>
    </row>
    <row r="19" spans="1:9" x14ac:dyDescent="0.2">
      <c r="A19" s="23"/>
      <c r="B19" s="52" t="s">
        <v>23</v>
      </c>
      <c r="C19" s="53"/>
      <c r="D19" s="53"/>
      <c r="E19" s="53"/>
      <c r="F19" s="54"/>
    </row>
    <row r="20" spans="1:9" x14ac:dyDescent="0.2">
      <c r="A20" s="23">
        <v>11</v>
      </c>
      <c r="B20" s="22" t="s">
        <v>31</v>
      </c>
      <c r="C20" s="12" t="s">
        <v>21</v>
      </c>
      <c r="D20" s="18">
        <v>118.8</v>
      </c>
      <c r="E20" s="13"/>
      <c r="F20" s="13">
        <f t="shared" ref="F20:F21" si="3">D20*E20</f>
        <v>0</v>
      </c>
    </row>
    <row r="21" spans="1:9" x14ac:dyDescent="0.2">
      <c r="A21" s="23">
        <v>12</v>
      </c>
      <c r="B21" s="11" t="s">
        <v>24</v>
      </c>
      <c r="C21" s="12" t="s">
        <v>21</v>
      </c>
      <c r="D21" s="18">
        <v>739.6</v>
      </c>
      <c r="E21" s="13"/>
      <c r="F21" s="13">
        <f t="shared" si="3"/>
        <v>0</v>
      </c>
    </row>
    <row r="22" spans="1:9" x14ac:dyDescent="0.2">
      <c r="A22" s="23"/>
      <c r="B22" s="52" t="s">
        <v>15</v>
      </c>
      <c r="C22" s="53"/>
      <c r="D22" s="53"/>
      <c r="E22" s="53"/>
      <c r="F22" s="54"/>
    </row>
    <row r="23" spans="1:9" x14ac:dyDescent="0.2">
      <c r="A23" s="23">
        <v>13</v>
      </c>
      <c r="B23" s="11" t="s">
        <v>72</v>
      </c>
      <c r="C23" s="12" t="s">
        <v>14</v>
      </c>
      <c r="D23" s="20">
        <v>22.8</v>
      </c>
      <c r="E23" s="13"/>
      <c r="F23" s="13">
        <f t="shared" ref="F23" si="4">D23*E23</f>
        <v>0</v>
      </c>
    </row>
    <row r="24" spans="1:9" x14ac:dyDescent="0.2">
      <c r="A24" s="23">
        <v>14</v>
      </c>
      <c r="B24" s="11" t="s">
        <v>61</v>
      </c>
      <c r="C24" s="12" t="s">
        <v>14</v>
      </c>
      <c r="D24" s="20">
        <v>253</v>
      </c>
      <c r="E24" s="13"/>
      <c r="F24" s="13">
        <f t="shared" ref="F24:F26" si="5">D24*E24</f>
        <v>0</v>
      </c>
    </row>
    <row r="25" spans="1:9" x14ac:dyDescent="0.2">
      <c r="A25" s="23">
        <v>15</v>
      </c>
      <c r="B25" s="11" t="s">
        <v>50</v>
      </c>
      <c r="C25" s="12" t="s">
        <v>14</v>
      </c>
      <c r="D25" s="20">
        <v>5.3</v>
      </c>
      <c r="E25" s="13"/>
      <c r="F25" s="13">
        <f t="shared" si="5"/>
        <v>0</v>
      </c>
    </row>
    <row r="26" spans="1:9" x14ac:dyDescent="0.2">
      <c r="A26" s="23">
        <v>16</v>
      </c>
      <c r="B26" s="11" t="s">
        <v>63</v>
      </c>
      <c r="C26" s="12" t="s">
        <v>14</v>
      </c>
      <c r="D26" s="20">
        <v>640.79999999999995</v>
      </c>
      <c r="E26" s="13"/>
      <c r="F26" s="13">
        <f t="shared" si="5"/>
        <v>0</v>
      </c>
    </row>
    <row r="27" spans="1:9" x14ac:dyDescent="0.2">
      <c r="A27" s="23"/>
      <c r="B27" s="52" t="s">
        <v>22</v>
      </c>
      <c r="C27" s="53"/>
      <c r="D27" s="53"/>
      <c r="E27" s="53"/>
      <c r="F27" s="54"/>
    </row>
    <row r="28" spans="1:9" ht="22.5" x14ac:dyDescent="0.2">
      <c r="A28" s="23">
        <v>17</v>
      </c>
      <c r="B28" s="11" t="s">
        <v>84</v>
      </c>
      <c r="C28" s="12" t="s">
        <v>14</v>
      </c>
      <c r="D28" s="20">
        <v>640.79999999999995</v>
      </c>
      <c r="E28" s="13"/>
      <c r="F28" s="13">
        <f t="shared" ref="F28" si="6">D28*E28</f>
        <v>0</v>
      </c>
    </row>
    <row r="29" spans="1:9" x14ac:dyDescent="0.2">
      <c r="A29" s="23">
        <v>18</v>
      </c>
      <c r="B29" s="11" t="s">
        <v>64</v>
      </c>
      <c r="C29" s="12" t="s">
        <v>21</v>
      </c>
      <c r="D29" s="20">
        <v>307.58</v>
      </c>
      <c r="E29" s="13"/>
      <c r="F29" s="13">
        <f t="shared" ref="F29:F33" si="7">D29*E29</f>
        <v>0</v>
      </c>
    </row>
    <row r="30" spans="1:9" x14ac:dyDescent="0.2">
      <c r="A30" s="23">
        <v>19</v>
      </c>
      <c r="B30" s="11" t="s">
        <v>51</v>
      </c>
      <c r="C30" s="12" t="s">
        <v>14</v>
      </c>
      <c r="D30" s="20">
        <v>258.3</v>
      </c>
      <c r="E30" s="13"/>
      <c r="F30" s="13">
        <f t="shared" si="7"/>
        <v>0</v>
      </c>
    </row>
    <row r="31" spans="1:9" x14ac:dyDescent="0.2">
      <c r="A31" s="23">
        <v>20</v>
      </c>
      <c r="B31" s="11" t="s">
        <v>65</v>
      </c>
      <c r="C31" s="12" t="s">
        <v>14</v>
      </c>
      <c r="D31" s="20">
        <v>258.3</v>
      </c>
      <c r="E31" s="13"/>
      <c r="F31" s="13">
        <f t="shared" ref="F31" si="8">D31*E31</f>
        <v>0</v>
      </c>
    </row>
    <row r="32" spans="1:9" x14ac:dyDescent="0.2">
      <c r="A32" s="23">
        <v>21</v>
      </c>
      <c r="B32" s="11" t="s">
        <v>71</v>
      </c>
      <c r="C32" s="12" t="s">
        <v>14</v>
      </c>
      <c r="D32" s="20">
        <v>55.5</v>
      </c>
      <c r="E32" s="13"/>
      <c r="F32" s="13">
        <f t="shared" si="7"/>
        <v>0</v>
      </c>
    </row>
    <row r="33" spans="1:6" x14ac:dyDescent="0.2">
      <c r="A33" s="23">
        <v>22</v>
      </c>
      <c r="B33" s="11" t="s">
        <v>25</v>
      </c>
      <c r="C33" s="12" t="s">
        <v>21</v>
      </c>
      <c r="D33" s="20">
        <v>85.2</v>
      </c>
      <c r="E33" s="13"/>
      <c r="F33" s="13">
        <f t="shared" si="7"/>
        <v>0</v>
      </c>
    </row>
    <row r="34" spans="1:6" x14ac:dyDescent="0.2">
      <c r="A34" s="23">
        <v>23</v>
      </c>
      <c r="B34" s="11" t="s">
        <v>52</v>
      </c>
      <c r="C34" s="12" t="s">
        <v>14</v>
      </c>
      <c r="D34" s="20">
        <v>213.9</v>
      </c>
      <c r="E34" s="13"/>
      <c r="F34" s="13">
        <f t="shared" ref="F34" si="9">D34*E34</f>
        <v>0</v>
      </c>
    </row>
    <row r="35" spans="1:6" ht="11.25" customHeight="1" x14ac:dyDescent="0.2">
      <c r="A35" s="23"/>
      <c r="B35" s="55" t="s">
        <v>33</v>
      </c>
      <c r="C35" s="55"/>
      <c r="D35" s="55"/>
      <c r="E35" s="55"/>
      <c r="F35" s="55"/>
    </row>
    <row r="36" spans="1:6" x14ac:dyDescent="0.2">
      <c r="A36" s="23">
        <v>24</v>
      </c>
      <c r="B36" s="11" t="s">
        <v>30</v>
      </c>
      <c r="C36" s="12" t="s">
        <v>11</v>
      </c>
      <c r="D36" s="19">
        <v>1</v>
      </c>
      <c r="E36" s="13"/>
      <c r="F36" s="13">
        <f t="shared" ref="F36:F38" si="10">D36*E36</f>
        <v>0</v>
      </c>
    </row>
    <row r="37" spans="1:6" x14ac:dyDescent="0.2">
      <c r="A37" s="23">
        <v>25</v>
      </c>
      <c r="B37" s="11" t="s">
        <v>79</v>
      </c>
      <c r="C37" s="12" t="s">
        <v>11</v>
      </c>
      <c r="D37" s="19">
        <v>1</v>
      </c>
      <c r="E37" s="13"/>
      <c r="F37" s="13">
        <f t="shared" si="10"/>
        <v>0</v>
      </c>
    </row>
    <row r="38" spans="1:6" x14ac:dyDescent="0.2">
      <c r="A38" s="23">
        <v>26</v>
      </c>
      <c r="B38" s="11" t="s">
        <v>34</v>
      </c>
      <c r="C38" s="12" t="s">
        <v>14</v>
      </c>
      <c r="D38" s="19">
        <v>12.5</v>
      </c>
      <c r="E38" s="13"/>
      <c r="F38" s="13">
        <f t="shared" si="10"/>
        <v>0</v>
      </c>
    </row>
    <row r="39" spans="1:6" x14ac:dyDescent="0.2">
      <c r="A39" s="23"/>
      <c r="B39" s="55" t="s">
        <v>49</v>
      </c>
      <c r="C39" s="55"/>
      <c r="D39" s="55"/>
      <c r="E39" s="55"/>
      <c r="F39" s="55"/>
    </row>
    <row r="40" spans="1:6" x14ac:dyDescent="0.2">
      <c r="A40" s="23">
        <v>27</v>
      </c>
      <c r="B40" s="11" t="s">
        <v>45</v>
      </c>
      <c r="C40" s="12" t="s">
        <v>7</v>
      </c>
      <c r="D40" s="20">
        <v>130.80000000000001</v>
      </c>
      <c r="E40" s="13"/>
      <c r="F40" s="13">
        <f t="shared" ref="F40:F45" si="11">D40*E40</f>
        <v>0</v>
      </c>
    </row>
    <row r="41" spans="1:6" x14ac:dyDescent="0.2">
      <c r="A41" s="23">
        <v>28</v>
      </c>
      <c r="B41" s="11" t="s">
        <v>46</v>
      </c>
      <c r="C41" s="12" t="s">
        <v>7</v>
      </c>
      <c r="D41" s="20">
        <v>193.3</v>
      </c>
      <c r="E41" s="13"/>
      <c r="F41" s="13">
        <f t="shared" si="11"/>
        <v>0</v>
      </c>
    </row>
    <row r="42" spans="1:6" x14ac:dyDescent="0.2">
      <c r="A42" s="23">
        <v>29</v>
      </c>
      <c r="B42" s="11" t="s">
        <v>39</v>
      </c>
      <c r="C42" s="12" t="s">
        <v>7</v>
      </c>
      <c r="D42" s="19">
        <v>76.400000000000006</v>
      </c>
      <c r="E42" s="13"/>
      <c r="F42" s="13">
        <f t="shared" si="11"/>
        <v>0</v>
      </c>
    </row>
    <row r="43" spans="1:6" x14ac:dyDescent="0.2">
      <c r="A43" s="23">
        <v>30</v>
      </c>
      <c r="B43" s="11" t="s">
        <v>47</v>
      </c>
      <c r="C43" s="12" t="s">
        <v>7</v>
      </c>
      <c r="D43" s="19">
        <v>5</v>
      </c>
      <c r="E43" s="13"/>
      <c r="F43" s="13">
        <f t="shared" si="11"/>
        <v>0</v>
      </c>
    </row>
    <row r="44" spans="1:6" ht="22.5" x14ac:dyDescent="0.2">
      <c r="A44" s="23">
        <v>31</v>
      </c>
      <c r="B44" s="11" t="s">
        <v>60</v>
      </c>
      <c r="C44" s="12" t="s">
        <v>7</v>
      </c>
      <c r="D44" s="19">
        <v>24</v>
      </c>
      <c r="E44" s="13"/>
      <c r="F44" s="13">
        <f t="shared" ref="F44" si="12">D44*E44</f>
        <v>0</v>
      </c>
    </row>
    <row r="45" spans="1:6" ht="22.5" x14ac:dyDescent="0.2">
      <c r="A45" s="23">
        <v>32</v>
      </c>
      <c r="B45" s="11" t="s">
        <v>66</v>
      </c>
      <c r="C45" s="12" t="s">
        <v>7</v>
      </c>
      <c r="D45" s="19">
        <v>150.80000000000001</v>
      </c>
      <c r="E45" s="13"/>
      <c r="F45" s="13">
        <f t="shared" si="11"/>
        <v>0</v>
      </c>
    </row>
    <row r="46" spans="1:6" x14ac:dyDescent="0.2">
      <c r="A46" s="23"/>
      <c r="B46" s="55" t="s">
        <v>32</v>
      </c>
      <c r="C46" s="55"/>
      <c r="D46" s="55"/>
      <c r="E46" s="55"/>
      <c r="F46" s="55"/>
    </row>
    <row r="47" spans="1:6" x14ac:dyDescent="0.2">
      <c r="A47" s="23">
        <v>33</v>
      </c>
      <c r="B47" s="11" t="s">
        <v>27</v>
      </c>
      <c r="C47" s="12" t="s">
        <v>14</v>
      </c>
      <c r="D47" s="19">
        <v>348.4</v>
      </c>
      <c r="E47" s="13"/>
      <c r="F47" s="13">
        <f>D47*E47</f>
        <v>0</v>
      </c>
    </row>
    <row r="48" spans="1:6" x14ac:dyDescent="0.2">
      <c r="A48" s="23"/>
      <c r="B48" s="55" t="s">
        <v>53</v>
      </c>
      <c r="C48" s="55"/>
      <c r="D48" s="55"/>
      <c r="E48" s="55"/>
      <c r="F48" s="55"/>
    </row>
    <row r="49" spans="1:6" ht="33.75" x14ac:dyDescent="0.2">
      <c r="A49" s="23">
        <v>34</v>
      </c>
      <c r="B49" s="11" t="s">
        <v>59</v>
      </c>
      <c r="C49" s="19" t="s">
        <v>7</v>
      </c>
      <c r="D49" s="19">
        <v>26.7</v>
      </c>
      <c r="E49" s="19"/>
      <c r="F49" s="13">
        <f>D49*E49</f>
        <v>0</v>
      </c>
    </row>
    <row r="50" spans="1:6" ht="33.75" x14ac:dyDescent="0.2">
      <c r="A50" s="23">
        <v>35</v>
      </c>
      <c r="B50" s="11" t="s">
        <v>69</v>
      </c>
      <c r="C50" s="19" t="s">
        <v>7</v>
      </c>
      <c r="D50" s="19">
        <v>100.8</v>
      </c>
      <c r="E50" s="19"/>
      <c r="F50" s="13">
        <f>D50*E50</f>
        <v>0</v>
      </c>
    </row>
    <row r="51" spans="1:6" ht="22.5" x14ac:dyDescent="0.2">
      <c r="A51" s="23">
        <v>36</v>
      </c>
      <c r="B51" s="11" t="s">
        <v>67</v>
      </c>
      <c r="C51" s="19" t="s">
        <v>54</v>
      </c>
      <c r="D51" s="19">
        <v>3</v>
      </c>
      <c r="E51" s="19"/>
      <c r="F51" s="13">
        <f t="shared" ref="F51:F57" si="13">D51*E51</f>
        <v>0</v>
      </c>
    </row>
    <row r="52" spans="1:6" ht="22.5" x14ac:dyDescent="0.2">
      <c r="A52" s="23">
        <v>37</v>
      </c>
      <c r="B52" s="11" t="s">
        <v>55</v>
      </c>
      <c r="C52" s="19" t="s">
        <v>54</v>
      </c>
      <c r="D52" s="19">
        <v>3</v>
      </c>
      <c r="E52" s="19"/>
      <c r="F52" s="13">
        <f t="shared" si="13"/>
        <v>0</v>
      </c>
    </row>
    <row r="53" spans="1:6" ht="45" x14ac:dyDescent="0.2">
      <c r="A53" s="23">
        <v>38</v>
      </c>
      <c r="B53" s="11" t="s">
        <v>68</v>
      </c>
      <c r="C53" s="19" t="s">
        <v>54</v>
      </c>
      <c r="D53" s="19">
        <v>4</v>
      </c>
      <c r="E53" s="19"/>
      <c r="F53" s="13">
        <f t="shared" si="13"/>
        <v>0</v>
      </c>
    </row>
    <row r="54" spans="1:6" x14ac:dyDescent="0.2">
      <c r="A54" s="23">
        <v>39</v>
      </c>
      <c r="B54" s="11" t="s">
        <v>58</v>
      </c>
      <c r="C54" s="19" t="s">
        <v>11</v>
      </c>
      <c r="D54" s="19">
        <v>4</v>
      </c>
      <c r="E54" s="19"/>
      <c r="F54" s="13">
        <f t="shared" ref="F54" si="14">D54*E54</f>
        <v>0</v>
      </c>
    </row>
    <row r="55" spans="1:6" x14ac:dyDescent="0.2">
      <c r="A55" s="23">
        <v>40</v>
      </c>
      <c r="B55" s="11" t="s">
        <v>70</v>
      </c>
      <c r="C55" s="19" t="s">
        <v>11</v>
      </c>
      <c r="D55" s="19">
        <v>4</v>
      </c>
      <c r="E55" s="19"/>
      <c r="F55" s="13">
        <f t="shared" si="13"/>
        <v>0</v>
      </c>
    </row>
    <row r="56" spans="1:6" x14ac:dyDescent="0.2">
      <c r="A56" s="23">
        <v>41</v>
      </c>
      <c r="B56" s="11" t="s">
        <v>56</v>
      </c>
      <c r="C56" s="19" t="s">
        <v>57</v>
      </c>
      <c r="D56" s="19">
        <v>10</v>
      </c>
      <c r="E56" s="19"/>
      <c r="F56" s="13">
        <f t="shared" ref="F56" si="15">D56*E56</f>
        <v>0</v>
      </c>
    </row>
    <row r="57" spans="1:6" x14ac:dyDescent="0.2">
      <c r="A57" s="23">
        <v>42</v>
      </c>
      <c r="B57" s="11" t="s">
        <v>103</v>
      </c>
      <c r="C57" s="19" t="s">
        <v>11</v>
      </c>
      <c r="D57" s="19">
        <v>1</v>
      </c>
      <c r="E57" s="19"/>
      <c r="F57" s="13">
        <f t="shared" si="13"/>
        <v>0</v>
      </c>
    </row>
    <row r="58" spans="1:6" x14ac:dyDescent="0.2">
      <c r="A58" s="28"/>
      <c r="B58" s="1"/>
      <c r="C58" s="16"/>
      <c r="D58" s="56" t="s">
        <v>6</v>
      </c>
      <c r="E58" s="56"/>
      <c r="F58" s="4">
        <f>SUM(F9:F57)</f>
        <v>0</v>
      </c>
    </row>
    <row r="59" spans="1:6" x14ac:dyDescent="0.2">
      <c r="A59" s="25" t="s">
        <v>12</v>
      </c>
      <c r="B59" s="5"/>
      <c r="C59" s="21"/>
    </row>
    <row r="60" spans="1:6" x14ac:dyDescent="0.2">
      <c r="A60" s="51" t="s">
        <v>17</v>
      </c>
      <c r="B60" s="51"/>
      <c r="C60" s="51"/>
      <c r="D60" s="51"/>
      <c r="E60" s="51"/>
      <c r="F60" s="51"/>
    </row>
    <row r="61" spans="1:6" x14ac:dyDescent="0.2">
      <c r="A61" s="51" t="s">
        <v>35</v>
      </c>
      <c r="B61" s="51"/>
      <c r="C61" s="51"/>
      <c r="D61" s="51"/>
      <c r="E61" s="51"/>
      <c r="F61" s="51"/>
    </row>
    <row r="62" spans="1:6" x14ac:dyDescent="0.2">
      <c r="A62" s="51" t="s">
        <v>26</v>
      </c>
      <c r="B62" s="51"/>
      <c r="C62" s="51"/>
      <c r="D62" s="51"/>
      <c r="E62" s="51"/>
      <c r="F62" s="51"/>
    </row>
    <row r="63" spans="1:6" x14ac:dyDescent="0.2">
      <c r="A63" s="51" t="s">
        <v>36</v>
      </c>
      <c r="B63" s="51"/>
      <c r="C63" s="51"/>
      <c r="D63" s="51"/>
      <c r="E63" s="51"/>
      <c r="F63" s="51"/>
    </row>
    <row r="64" spans="1:6" x14ac:dyDescent="0.2">
      <c r="A64" s="51" t="s">
        <v>38</v>
      </c>
      <c r="B64" s="51"/>
      <c r="C64" s="51"/>
      <c r="D64" s="51"/>
      <c r="E64" s="51"/>
      <c r="F64" s="51"/>
    </row>
    <row r="65" spans="1:6" x14ac:dyDescent="0.2">
      <c r="A65" s="51" t="s">
        <v>37</v>
      </c>
      <c r="B65" s="51"/>
      <c r="C65" s="51"/>
      <c r="D65" s="51"/>
      <c r="E65" s="51"/>
      <c r="F65" s="51"/>
    </row>
    <row r="66" spans="1:6" x14ac:dyDescent="0.2">
      <c r="A66" s="29"/>
    </row>
    <row r="67" spans="1:6" x14ac:dyDescent="0.2">
      <c r="A67" s="29"/>
      <c r="B67" s="6" t="s">
        <v>13</v>
      </c>
      <c r="C67" s="25" t="s">
        <v>16</v>
      </c>
    </row>
  </sheetData>
  <mergeCells count="20">
    <mergeCell ref="A62:F62"/>
    <mergeCell ref="A63:F63"/>
    <mergeCell ref="A64:F64"/>
    <mergeCell ref="A65:F65"/>
    <mergeCell ref="B8:F8"/>
    <mergeCell ref="B48:F48"/>
    <mergeCell ref="B19:F19"/>
    <mergeCell ref="B22:F22"/>
    <mergeCell ref="B27:F27"/>
    <mergeCell ref="A60:F60"/>
    <mergeCell ref="A61:F61"/>
    <mergeCell ref="B35:F35"/>
    <mergeCell ref="B39:F39"/>
    <mergeCell ref="D58:E58"/>
    <mergeCell ref="B46:F46"/>
    <mergeCell ref="A1:F2"/>
    <mergeCell ref="B3:F3"/>
    <mergeCell ref="B4:F4"/>
    <mergeCell ref="B5:F5"/>
    <mergeCell ref="B6:F6"/>
  </mergeCells>
  <dataValidations count="1">
    <dataValidation type="list" allowBlank="1" showInputMessage="1" showErrorMessage="1" sqref="C58 C7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Zeros="0" topLeftCell="A36" workbookViewId="0">
      <selection activeCell="A3" sqref="A3:F69"/>
    </sheetView>
  </sheetViews>
  <sheetFormatPr defaultRowHeight="12.75" x14ac:dyDescent="0.2"/>
  <cols>
    <col min="1" max="1" width="15.5703125" style="2" customWidth="1"/>
    <col min="2" max="2" width="62" style="2" customWidth="1"/>
    <col min="3" max="3" width="10.140625" style="2" customWidth="1"/>
    <col min="4" max="4" width="8.7109375" style="2" customWidth="1"/>
    <col min="5" max="5" width="7.7109375" style="2" customWidth="1"/>
    <col min="6" max="6" width="14.85546875" style="2" customWidth="1"/>
    <col min="7" max="7" width="8.140625" style="2" customWidth="1"/>
    <col min="8" max="8" width="8.28515625" style="2" customWidth="1"/>
    <col min="9" max="9" width="7" style="2" customWidth="1"/>
    <col min="10" max="10" width="7.140625" style="2" customWidth="1"/>
    <col min="11" max="11" width="8.140625" style="2" customWidth="1"/>
    <col min="12" max="16384" width="9.140625" style="2"/>
  </cols>
  <sheetData>
    <row r="1" spans="1:9" ht="12.75" customHeight="1" x14ac:dyDescent="0.2">
      <c r="A1" s="40" t="s">
        <v>100</v>
      </c>
      <c r="B1" s="40"/>
      <c r="C1" s="40"/>
      <c r="D1" s="40"/>
      <c r="E1" s="40"/>
      <c r="F1" s="40"/>
    </row>
    <row r="2" spans="1:9" ht="29.25" customHeight="1" x14ac:dyDescent="0.2">
      <c r="A2" s="41"/>
      <c r="B2" s="41"/>
      <c r="C2" s="41"/>
      <c r="D2" s="41"/>
      <c r="E2" s="41"/>
      <c r="F2" s="41"/>
    </row>
    <row r="3" spans="1:9" x14ac:dyDescent="0.2">
      <c r="A3" s="15" t="s">
        <v>9</v>
      </c>
      <c r="B3" s="45" t="s">
        <v>28</v>
      </c>
      <c r="C3" s="46"/>
      <c r="D3" s="46"/>
      <c r="E3" s="46"/>
      <c r="F3" s="47"/>
    </row>
    <row r="4" spans="1:9" x14ac:dyDescent="0.2">
      <c r="A4" s="15" t="s">
        <v>10</v>
      </c>
      <c r="B4" s="45" t="s">
        <v>40</v>
      </c>
      <c r="C4" s="46"/>
      <c r="D4" s="46"/>
      <c r="E4" s="46"/>
      <c r="F4" s="47"/>
    </row>
    <row r="5" spans="1:9" ht="24" customHeight="1" x14ac:dyDescent="0.2">
      <c r="A5" s="15" t="s">
        <v>8</v>
      </c>
      <c r="B5" s="48" t="s">
        <v>102</v>
      </c>
      <c r="C5" s="49"/>
      <c r="D5" s="49"/>
      <c r="E5" s="49"/>
      <c r="F5" s="50"/>
    </row>
    <row r="6" spans="1:9" x14ac:dyDescent="0.2">
      <c r="A6" s="15" t="s">
        <v>18</v>
      </c>
      <c r="B6" s="45">
        <v>300</v>
      </c>
      <c r="C6" s="46"/>
      <c r="D6" s="46"/>
      <c r="E6" s="46"/>
      <c r="F6" s="47"/>
    </row>
    <row r="7" spans="1:9" ht="33.75" x14ac:dyDescent="0.2">
      <c r="A7" s="7" t="s">
        <v>0</v>
      </c>
      <c r="B7" s="7" t="s">
        <v>1</v>
      </c>
      <c r="C7" s="8" t="s">
        <v>2</v>
      </c>
      <c r="D7" s="9" t="s">
        <v>3</v>
      </c>
      <c r="E7" s="9" t="s">
        <v>19</v>
      </c>
      <c r="F7" s="10" t="s">
        <v>20</v>
      </c>
    </row>
    <row r="8" spans="1:9" s="3" customFormat="1" ht="14.25" x14ac:dyDescent="0.2">
      <c r="A8" s="14"/>
      <c r="B8" s="52" t="s">
        <v>4</v>
      </c>
      <c r="C8" s="53"/>
      <c r="D8" s="53"/>
      <c r="E8" s="53"/>
      <c r="F8" s="54"/>
    </row>
    <row r="9" spans="1:9" x14ac:dyDescent="0.2">
      <c r="A9" s="23">
        <v>1</v>
      </c>
      <c r="B9" s="11" t="s">
        <v>5</v>
      </c>
      <c r="C9" s="12" t="s">
        <v>7</v>
      </c>
      <c r="D9" s="26">
        <v>300</v>
      </c>
      <c r="E9" s="13"/>
      <c r="F9" s="13">
        <f>D9*E9</f>
        <v>0</v>
      </c>
    </row>
    <row r="10" spans="1:9" x14ac:dyDescent="0.2">
      <c r="A10" s="23">
        <v>2</v>
      </c>
      <c r="B10" s="11" t="s">
        <v>41</v>
      </c>
      <c r="C10" s="12" t="s">
        <v>21</v>
      </c>
      <c r="D10" s="18">
        <v>205.5</v>
      </c>
      <c r="E10" s="13"/>
      <c r="F10" s="13">
        <f t="shared" ref="F10:F20" si="0">D10*E10</f>
        <v>0</v>
      </c>
      <c r="I10" s="24"/>
    </row>
    <row r="11" spans="1:9" x14ac:dyDescent="0.2">
      <c r="A11" s="23">
        <v>3</v>
      </c>
      <c r="B11" s="11" t="s">
        <v>29</v>
      </c>
      <c r="C11" s="12" t="s">
        <v>7</v>
      </c>
      <c r="D11" s="17">
        <v>59.1</v>
      </c>
      <c r="E11" s="13"/>
      <c r="F11" s="13">
        <f t="shared" si="0"/>
        <v>0</v>
      </c>
    </row>
    <row r="12" spans="1:9" ht="22.5" x14ac:dyDescent="0.2">
      <c r="A12" s="23">
        <v>4</v>
      </c>
      <c r="B12" s="11" t="s">
        <v>81</v>
      </c>
      <c r="C12" s="12" t="s">
        <v>54</v>
      </c>
      <c r="D12" s="18">
        <v>3</v>
      </c>
      <c r="E12" s="13"/>
      <c r="F12" s="13">
        <f t="shared" ref="F12" si="1">D12*E12</f>
        <v>0</v>
      </c>
    </row>
    <row r="13" spans="1:9" x14ac:dyDescent="0.2">
      <c r="A13" s="23">
        <v>5</v>
      </c>
      <c r="B13" s="11" t="s">
        <v>42</v>
      </c>
      <c r="C13" s="12" t="s">
        <v>11</v>
      </c>
      <c r="D13" s="18">
        <v>6</v>
      </c>
      <c r="E13" s="13"/>
      <c r="F13" s="13">
        <f t="shared" si="0"/>
        <v>0</v>
      </c>
    </row>
    <row r="14" spans="1:9" x14ac:dyDescent="0.2">
      <c r="A14" s="23">
        <v>6</v>
      </c>
      <c r="B14" s="11" t="s">
        <v>43</v>
      </c>
      <c r="C14" s="12" t="s">
        <v>11</v>
      </c>
      <c r="D14" s="18">
        <v>8</v>
      </c>
      <c r="E14" s="13"/>
      <c r="F14" s="13">
        <f t="shared" si="0"/>
        <v>0</v>
      </c>
    </row>
    <row r="15" spans="1:9" x14ac:dyDescent="0.2">
      <c r="A15" s="23">
        <v>7</v>
      </c>
      <c r="B15" s="11" t="s">
        <v>44</v>
      </c>
      <c r="C15" s="12" t="s">
        <v>7</v>
      </c>
      <c r="D15" s="26">
        <v>630</v>
      </c>
      <c r="E15" s="13"/>
      <c r="F15" s="13">
        <f t="shared" si="0"/>
        <v>0</v>
      </c>
    </row>
    <row r="16" spans="1:9" x14ac:dyDescent="0.2">
      <c r="A16" s="23">
        <v>8</v>
      </c>
      <c r="B16" s="11" t="s">
        <v>74</v>
      </c>
      <c r="C16" s="12" t="s">
        <v>11</v>
      </c>
      <c r="D16" s="26">
        <v>2</v>
      </c>
      <c r="E16" s="13"/>
      <c r="F16" s="13">
        <f t="shared" si="0"/>
        <v>0</v>
      </c>
    </row>
    <row r="17" spans="1:9" x14ac:dyDescent="0.2">
      <c r="A17" s="23">
        <v>9</v>
      </c>
      <c r="B17" s="11" t="s">
        <v>73</v>
      </c>
      <c r="C17" s="12" t="s">
        <v>11</v>
      </c>
      <c r="D17" s="26">
        <v>6</v>
      </c>
      <c r="E17" s="13"/>
      <c r="F17" s="13">
        <f t="shared" ref="F17" si="2">D17*E17</f>
        <v>0</v>
      </c>
    </row>
    <row r="18" spans="1:9" x14ac:dyDescent="0.2">
      <c r="A18" s="23">
        <v>10</v>
      </c>
      <c r="B18" s="11" t="s">
        <v>76</v>
      </c>
      <c r="C18" s="12" t="s">
        <v>11</v>
      </c>
      <c r="D18" s="26">
        <v>22</v>
      </c>
      <c r="E18" s="13"/>
      <c r="F18" s="13">
        <f t="shared" si="0"/>
        <v>0</v>
      </c>
    </row>
    <row r="19" spans="1:9" ht="22.5" x14ac:dyDescent="0.2">
      <c r="A19" s="23">
        <v>11</v>
      </c>
      <c r="B19" s="11" t="s">
        <v>48</v>
      </c>
      <c r="C19" s="12" t="s">
        <v>11</v>
      </c>
      <c r="D19" s="27">
        <v>6</v>
      </c>
      <c r="E19" s="13"/>
      <c r="F19" s="13">
        <f t="shared" si="0"/>
        <v>0</v>
      </c>
      <c r="I19" s="24"/>
    </row>
    <row r="20" spans="1:9" ht="22.5" x14ac:dyDescent="0.2">
      <c r="A20" s="23">
        <v>12</v>
      </c>
      <c r="B20" s="11" t="s">
        <v>62</v>
      </c>
      <c r="C20" s="12" t="s">
        <v>11</v>
      </c>
      <c r="D20" s="27">
        <v>3</v>
      </c>
      <c r="E20" s="13"/>
      <c r="F20" s="13">
        <f t="shared" si="0"/>
        <v>0</v>
      </c>
      <c r="I20" s="24"/>
    </row>
    <row r="21" spans="1:9" x14ac:dyDescent="0.2">
      <c r="A21" s="23"/>
      <c r="B21" s="52" t="s">
        <v>23</v>
      </c>
      <c r="C21" s="53"/>
      <c r="D21" s="53"/>
      <c r="E21" s="53"/>
      <c r="F21" s="54"/>
    </row>
    <row r="22" spans="1:9" x14ac:dyDescent="0.2">
      <c r="A22" s="23">
        <v>13</v>
      </c>
      <c r="B22" s="22" t="s">
        <v>31</v>
      </c>
      <c r="C22" s="12" t="s">
        <v>21</v>
      </c>
      <c r="D22" s="18">
        <v>170.8</v>
      </c>
      <c r="E22" s="13"/>
      <c r="F22" s="13">
        <f t="shared" ref="F22:F23" si="3">D22*E22</f>
        <v>0</v>
      </c>
    </row>
    <row r="23" spans="1:9" x14ac:dyDescent="0.2">
      <c r="A23" s="23">
        <v>14</v>
      </c>
      <c r="B23" s="11" t="s">
        <v>24</v>
      </c>
      <c r="C23" s="12" t="s">
        <v>21</v>
      </c>
      <c r="D23" s="18">
        <v>498</v>
      </c>
      <c r="E23" s="13"/>
      <c r="F23" s="13">
        <f t="shared" si="3"/>
        <v>0</v>
      </c>
    </row>
    <row r="24" spans="1:9" x14ac:dyDescent="0.2">
      <c r="A24" s="23"/>
      <c r="B24" s="52" t="s">
        <v>15</v>
      </c>
      <c r="C24" s="53"/>
      <c r="D24" s="53"/>
      <c r="E24" s="53"/>
      <c r="F24" s="54"/>
    </row>
    <row r="25" spans="1:9" x14ac:dyDescent="0.2">
      <c r="A25" s="23">
        <v>15</v>
      </c>
      <c r="B25" s="11" t="s">
        <v>61</v>
      </c>
      <c r="C25" s="12" t="s">
        <v>14</v>
      </c>
      <c r="D25" s="20">
        <v>562.6</v>
      </c>
      <c r="E25" s="13"/>
      <c r="F25" s="13">
        <f t="shared" ref="F25:F27" si="4">D25*E25</f>
        <v>0</v>
      </c>
    </row>
    <row r="26" spans="1:9" x14ac:dyDescent="0.2">
      <c r="A26" s="23">
        <v>16</v>
      </c>
      <c r="B26" s="11" t="s">
        <v>50</v>
      </c>
      <c r="C26" s="12" t="s">
        <v>14</v>
      </c>
      <c r="D26" s="20">
        <v>6.9</v>
      </c>
      <c r="E26" s="13"/>
      <c r="F26" s="13">
        <f t="shared" si="4"/>
        <v>0</v>
      </c>
    </row>
    <row r="27" spans="1:9" x14ac:dyDescent="0.2">
      <c r="A27" s="23">
        <v>17</v>
      </c>
      <c r="B27" s="11" t="s">
        <v>77</v>
      </c>
      <c r="C27" s="12" t="s">
        <v>14</v>
      </c>
      <c r="D27" s="20">
        <v>2044.7</v>
      </c>
      <c r="E27" s="13"/>
      <c r="F27" s="13">
        <f t="shared" si="4"/>
        <v>0</v>
      </c>
    </row>
    <row r="28" spans="1:9" x14ac:dyDescent="0.2">
      <c r="A28" s="23"/>
      <c r="B28" s="52" t="s">
        <v>22</v>
      </c>
      <c r="C28" s="53"/>
      <c r="D28" s="53"/>
      <c r="E28" s="53"/>
      <c r="F28" s="54"/>
    </row>
    <row r="29" spans="1:9" ht="22.5" x14ac:dyDescent="0.2">
      <c r="A29" s="23">
        <v>18</v>
      </c>
      <c r="B29" s="11" t="s">
        <v>78</v>
      </c>
      <c r="C29" s="12" t="s">
        <v>14</v>
      </c>
      <c r="D29" s="20">
        <v>1724.3</v>
      </c>
      <c r="E29" s="13"/>
      <c r="F29" s="13">
        <f t="shared" ref="F29:F34" si="5">D29*E29</f>
        <v>0</v>
      </c>
    </row>
    <row r="30" spans="1:9" x14ac:dyDescent="0.2">
      <c r="A30" s="23">
        <v>19</v>
      </c>
      <c r="B30" s="11" t="s">
        <v>51</v>
      </c>
      <c r="C30" s="12" t="s">
        <v>14</v>
      </c>
      <c r="D30" s="20">
        <v>569.5</v>
      </c>
      <c r="E30" s="13"/>
      <c r="F30" s="13">
        <f t="shared" si="5"/>
        <v>0</v>
      </c>
    </row>
    <row r="31" spans="1:9" x14ac:dyDescent="0.2">
      <c r="A31" s="23">
        <v>20</v>
      </c>
      <c r="B31" s="11" t="s">
        <v>65</v>
      </c>
      <c r="C31" s="12" t="s">
        <v>14</v>
      </c>
      <c r="D31" s="20">
        <v>569.5</v>
      </c>
      <c r="E31" s="13"/>
      <c r="F31" s="13">
        <f t="shared" si="5"/>
        <v>0</v>
      </c>
    </row>
    <row r="32" spans="1:9" x14ac:dyDescent="0.2">
      <c r="A32" s="23">
        <v>21</v>
      </c>
      <c r="B32" s="11" t="s">
        <v>71</v>
      </c>
      <c r="C32" s="12" t="s">
        <v>14</v>
      </c>
      <c r="D32" s="20">
        <v>26.7</v>
      </c>
      <c r="E32" s="13"/>
      <c r="F32" s="13">
        <f t="shared" si="5"/>
        <v>0</v>
      </c>
    </row>
    <row r="33" spans="1:6" x14ac:dyDescent="0.2">
      <c r="A33" s="23">
        <v>22</v>
      </c>
      <c r="B33" s="11" t="s">
        <v>25</v>
      </c>
      <c r="C33" s="12" t="s">
        <v>21</v>
      </c>
      <c r="D33" s="20">
        <v>170.9</v>
      </c>
      <c r="E33" s="13"/>
      <c r="F33" s="13">
        <f t="shared" si="5"/>
        <v>0</v>
      </c>
    </row>
    <row r="34" spans="1:6" x14ac:dyDescent="0.2">
      <c r="A34" s="23">
        <v>23</v>
      </c>
      <c r="B34" s="11" t="s">
        <v>52</v>
      </c>
      <c r="C34" s="12" t="s">
        <v>14</v>
      </c>
      <c r="D34" s="20">
        <v>404.6</v>
      </c>
      <c r="E34" s="13"/>
      <c r="F34" s="13">
        <f t="shared" si="5"/>
        <v>0</v>
      </c>
    </row>
    <row r="35" spans="1:6" ht="11.25" customHeight="1" x14ac:dyDescent="0.2">
      <c r="A35" s="23"/>
      <c r="B35" s="55" t="s">
        <v>33</v>
      </c>
      <c r="C35" s="55"/>
      <c r="D35" s="55"/>
      <c r="E35" s="55"/>
      <c r="F35" s="55"/>
    </row>
    <row r="36" spans="1:6" x14ac:dyDescent="0.2">
      <c r="A36" s="23">
        <v>24</v>
      </c>
      <c r="B36" s="11" t="s">
        <v>30</v>
      </c>
      <c r="C36" s="12" t="s">
        <v>11</v>
      </c>
      <c r="D36" s="19">
        <v>2</v>
      </c>
      <c r="E36" s="13"/>
      <c r="F36" s="13">
        <f t="shared" ref="F36:F38" si="6">D36*E36</f>
        <v>0</v>
      </c>
    </row>
    <row r="37" spans="1:6" x14ac:dyDescent="0.2">
      <c r="A37" s="23">
        <v>25</v>
      </c>
      <c r="B37" s="11" t="s">
        <v>79</v>
      </c>
      <c r="C37" s="12" t="s">
        <v>11</v>
      </c>
      <c r="D37" s="19">
        <v>2</v>
      </c>
      <c r="E37" s="13"/>
      <c r="F37" s="13">
        <f t="shared" si="6"/>
        <v>0</v>
      </c>
    </row>
    <row r="38" spans="1:6" x14ac:dyDescent="0.2">
      <c r="A38" s="23">
        <v>26</v>
      </c>
      <c r="B38" s="11" t="s">
        <v>34</v>
      </c>
      <c r="C38" s="12" t="s">
        <v>14</v>
      </c>
      <c r="D38" s="19">
        <v>31</v>
      </c>
      <c r="E38" s="13"/>
      <c r="F38" s="13">
        <f t="shared" si="6"/>
        <v>0</v>
      </c>
    </row>
    <row r="39" spans="1:6" x14ac:dyDescent="0.2">
      <c r="A39" s="23"/>
      <c r="B39" s="55" t="s">
        <v>49</v>
      </c>
      <c r="C39" s="55"/>
      <c r="D39" s="55"/>
      <c r="E39" s="55"/>
      <c r="F39" s="55"/>
    </row>
    <row r="40" spans="1:6" x14ac:dyDescent="0.2">
      <c r="A40" s="23">
        <v>27</v>
      </c>
      <c r="B40" s="11" t="s">
        <v>45</v>
      </c>
      <c r="C40" s="12" t="s">
        <v>7</v>
      </c>
      <c r="D40" s="20">
        <v>246.2</v>
      </c>
      <c r="E40" s="13"/>
      <c r="F40" s="13">
        <f t="shared" ref="F40:F45" si="7">D40*E40</f>
        <v>0</v>
      </c>
    </row>
    <row r="41" spans="1:6" x14ac:dyDescent="0.2">
      <c r="A41" s="23">
        <v>28</v>
      </c>
      <c r="B41" s="11" t="s">
        <v>46</v>
      </c>
      <c r="C41" s="12" t="s">
        <v>7</v>
      </c>
      <c r="D41" s="20">
        <v>438.3</v>
      </c>
      <c r="E41" s="13"/>
      <c r="F41" s="13">
        <f t="shared" si="7"/>
        <v>0</v>
      </c>
    </row>
    <row r="42" spans="1:6" x14ac:dyDescent="0.2">
      <c r="A42" s="23">
        <v>29</v>
      </c>
      <c r="B42" s="11" t="s">
        <v>39</v>
      </c>
      <c r="C42" s="12" t="s">
        <v>7</v>
      </c>
      <c r="D42" s="19">
        <v>67.400000000000006</v>
      </c>
      <c r="E42" s="13"/>
      <c r="F42" s="13">
        <f t="shared" si="7"/>
        <v>0</v>
      </c>
    </row>
    <row r="43" spans="1:6" x14ac:dyDescent="0.2">
      <c r="A43" s="23">
        <v>30</v>
      </c>
      <c r="B43" s="11" t="s">
        <v>47</v>
      </c>
      <c r="C43" s="12" t="s">
        <v>7</v>
      </c>
      <c r="D43" s="19">
        <v>15</v>
      </c>
      <c r="E43" s="13"/>
      <c r="F43" s="13">
        <f t="shared" si="7"/>
        <v>0</v>
      </c>
    </row>
    <row r="44" spans="1:6" ht="22.5" x14ac:dyDescent="0.2">
      <c r="A44" s="23">
        <v>31</v>
      </c>
      <c r="B44" s="11" t="s">
        <v>60</v>
      </c>
      <c r="C44" s="12" t="s">
        <v>7</v>
      </c>
      <c r="D44" s="19">
        <v>72</v>
      </c>
      <c r="E44" s="13"/>
      <c r="F44" s="13">
        <f t="shared" si="7"/>
        <v>0</v>
      </c>
    </row>
    <row r="45" spans="1:6" ht="22.5" x14ac:dyDescent="0.2">
      <c r="A45" s="23">
        <v>32</v>
      </c>
      <c r="B45" s="11" t="s">
        <v>66</v>
      </c>
      <c r="C45" s="12" t="s">
        <v>7</v>
      </c>
      <c r="D45" s="19">
        <v>294.10000000000002</v>
      </c>
      <c r="E45" s="13"/>
      <c r="F45" s="13">
        <f t="shared" si="7"/>
        <v>0</v>
      </c>
    </row>
    <row r="46" spans="1:6" x14ac:dyDescent="0.2">
      <c r="A46" s="23"/>
      <c r="B46" s="55" t="s">
        <v>32</v>
      </c>
      <c r="C46" s="55"/>
      <c r="D46" s="55"/>
      <c r="E46" s="55"/>
      <c r="F46" s="55"/>
    </row>
    <row r="47" spans="1:6" x14ac:dyDescent="0.2">
      <c r="A47" s="23">
        <v>33</v>
      </c>
      <c r="B47" s="11" t="s">
        <v>27</v>
      </c>
      <c r="C47" s="12" t="s">
        <v>14</v>
      </c>
      <c r="D47" s="19">
        <v>675.3</v>
      </c>
      <c r="E47" s="13"/>
      <c r="F47" s="13">
        <f>D47*E47</f>
        <v>0</v>
      </c>
    </row>
    <row r="48" spans="1:6" x14ac:dyDescent="0.2">
      <c r="A48" s="23"/>
      <c r="B48" s="55" t="s">
        <v>53</v>
      </c>
      <c r="C48" s="55"/>
      <c r="D48" s="55"/>
      <c r="E48" s="55"/>
      <c r="F48" s="55"/>
    </row>
    <row r="49" spans="1:6" ht="33.75" x14ac:dyDescent="0.2">
      <c r="A49" s="23">
        <v>34</v>
      </c>
      <c r="B49" s="11" t="s">
        <v>80</v>
      </c>
      <c r="C49" s="19" t="s">
        <v>54</v>
      </c>
      <c r="D49" s="19">
        <v>1</v>
      </c>
      <c r="E49" s="19"/>
      <c r="F49" s="13">
        <f>D49*E49</f>
        <v>0</v>
      </c>
    </row>
    <row r="50" spans="1:6" x14ac:dyDescent="0.2">
      <c r="A50" s="23">
        <v>35</v>
      </c>
      <c r="B50" s="11" t="s">
        <v>82</v>
      </c>
      <c r="C50" s="12" t="s">
        <v>14</v>
      </c>
      <c r="D50" s="19">
        <v>16</v>
      </c>
      <c r="E50" s="19"/>
      <c r="F50" s="13">
        <f>D50*E50</f>
        <v>0</v>
      </c>
    </row>
    <row r="51" spans="1:6" ht="33.75" x14ac:dyDescent="0.2">
      <c r="A51" s="23">
        <v>36</v>
      </c>
      <c r="B51" s="11" t="s">
        <v>59</v>
      </c>
      <c r="C51" s="19" t="s">
        <v>7</v>
      </c>
      <c r="D51" s="19">
        <v>25.1</v>
      </c>
      <c r="E51" s="19"/>
      <c r="F51" s="13">
        <f>D51*E51</f>
        <v>0</v>
      </c>
    </row>
    <row r="52" spans="1:6" ht="33.75" x14ac:dyDescent="0.2">
      <c r="A52" s="23">
        <v>37</v>
      </c>
      <c r="B52" s="11" t="s">
        <v>69</v>
      </c>
      <c r="C52" s="19" t="s">
        <v>7</v>
      </c>
      <c r="D52" s="19">
        <v>210.5</v>
      </c>
      <c r="E52" s="19"/>
      <c r="F52" s="13">
        <f>D52*E52</f>
        <v>0</v>
      </c>
    </row>
    <row r="53" spans="1:6" ht="22.5" x14ac:dyDescent="0.2">
      <c r="A53" s="23">
        <v>38</v>
      </c>
      <c r="B53" s="11" t="s">
        <v>67</v>
      </c>
      <c r="C53" s="19" t="s">
        <v>54</v>
      </c>
      <c r="D53" s="19">
        <v>6</v>
      </c>
      <c r="E53" s="19"/>
      <c r="F53" s="13">
        <f t="shared" ref="F53:F59" si="8">D53*E53</f>
        <v>0</v>
      </c>
    </row>
    <row r="54" spans="1:6" ht="22.5" x14ac:dyDescent="0.2">
      <c r="A54" s="23">
        <v>39</v>
      </c>
      <c r="B54" s="11" t="s">
        <v>55</v>
      </c>
      <c r="C54" s="19" t="s">
        <v>54</v>
      </c>
      <c r="D54" s="19">
        <v>6</v>
      </c>
      <c r="E54" s="19"/>
      <c r="F54" s="13">
        <f t="shared" si="8"/>
        <v>0</v>
      </c>
    </row>
    <row r="55" spans="1:6" ht="45" x14ac:dyDescent="0.2">
      <c r="A55" s="23">
        <v>40</v>
      </c>
      <c r="B55" s="11" t="s">
        <v>68</v>
      </c>
      <c r="C55" s="19" t="s">
        <v>54</v>
      </c>
      <c r="D55" s="19">
        <v>8</v>
      </c>
      <c r="E55" s="19"/>
      <c r="F55" s="13">
        <f t="shared" si="8"/>
        <v>0</v>
      </c>
    </row>
    <row r="56" spans="1:6" x14ac:dyDescent="0.2">
      <c r="A56" s="23">
        <v>41</v>
      </c>
      <c r="B56" s="11" t="s">
        <v>58</v>
      </c>
      <c r="C56" s="19" t="s">
        <v>11</v>
      </c>
      <c r="D56" s="19">
        <v>8</v>
      </c>
      <c r="E56" s="19"/>
      <c r="F56" s="13">
        <f t="shared" si="8"/>
        <v>0</v>
      </c>
    </row>
    <row r="57" spans="1:6" x14ac:dyDescent="0.2">
      <c r="A57" s="23">
        <v>42</v>
      </c>
      <c r="B57" s="11" t="s">
        <v>70</v>
      </c>
      <c r="C57" s="19" t="s">
        <v>11</v>
      </c>
      <c r="D57" s="19">
        <v>13</v>
      </c>
      <c r="E57" s="19"/>
      <c r="F57" s="13">
        <f t="shared" si="8"/>
        <v>0</v>
      </c>
    </row>
    <row r="58" spans="1:6" x14ac:dyDescent="0.2">
      <c r="A58" s="23">
        <v>43</v>
      </c>
      <c r="B58" s="11" t="s">
        <v>56</v>
      </c>
      <c r="C58" s="19" t="s">
        <v>57</v>
      </c>
      <c r="D58" s="19">
        <v>14</v>
      </c>
      <c r="E58" s="19"/>
      <c r="F58" s="13">
        <f t="shared" ref="F58" si="9">D58*E58</f>
        <v>0</v>
      </c>
    </row>
    <row r="59" spans="1:6" x14ac:dyDescent="0.2">
      <c r="A59" s="23">
        <v>44</v>
      </c>
      <c r="B59" s="11" t="s">
        <v>103</v>
      </c>
      <c r="C59" s="19" t="s">
        <v>57</v>
      </c>
      <c r="D59" s="19">
        <v>2</v>
      </c>
      <c r="E59" s="19"/>
      <c r="F59" s="13">
        <f t="shared" si="8"/>
        <v>0</v>
      </c>
    </row>
    <row r="60" spans="1:6" x14ac:dyDescent="0.2">
      <c r="A60" s="28"/>
      <c r="B60" s="1"/>
      <c r="C60" s="16"/>
      <c r="D60" s="56" t="s">
        <v>6</v>
      </c>
      <c r="E60" s="56"/>
      <c r="F60" s="4">
        <f>SUM(F9:F59)</f>
        <v>0</v>
      </c>
    </row>
    <row r="61" spans="1:6" x14ac:dyDescent="0.2">
      <c r="A61" s="30" t="s">
        <v>12</v>
      </c>
      <c r="B61" s="5"/>
      <c r="C61" s="21"/>
    </row>
    <row r="62" spans="1:6" x14ac:dyDescent="0.2">
      <c r="A62" s="51" t="s">
        <v>17</v>
      </c>
      <c r="B62" s="51"/>
      <c r="C62" s="51"/>
      <c r="D62" s="51"/>
      <c r="E62" s="51"/>
      <c r="F62" s="51"/>
    </row>
    <row r="63" spans="1:6" x14ac:dyDescent="0.2">
      <c r="A63" s="51" t="s">
        <v>35</v>
      </c>
      <c r="B63" s="51"/>
      <c r="C63" s="51"/>
      <c r="D63" s="51"/>
      <c r="E63" s="51"/>
      <c r="F63" s="51"/>
    </row>
    <row r="64" spans="1:6" x14ac:dyDescent="0.2">
      <c r="A64" s="51" t="s">
        <v>26</v>
      </c>
      <c r="B64" s="51"/>
      <c r="C64" s="51"/>
      <c r="D64" s="51"/>
      <c r="E64" s="51"/>
      <c r="F64" s="51"/>
    </row>
    <row r="65" spans="1:6" x14ac:dyDescent="0.2">
      <c r="A65" s="51" t="s">
        <v>36</v>
      </c>
      <c r="B65" s="51"/>
      <c r="C65" s="51"/>
      <c r="D65" s="51"/>
      <c r="E65" s="51"/>
      <c r="F65" s="51"/>
    </row>
    <row r="66" spans="1:6" x14ac:dyDescent="0.2">
      <c r="A66" s="51" t="s">
        <v>38</v>
      </c>
      <c r="B66" s="51"/>
      <c r="C66" s="51"/>
      <c r="D66" s="51"/>
      <c r="E66" s="51"/>
      <c r="F66" s="51"/>
    </row>
    <row r="67" spans="1:6" x14ac:dyDescent="0.2">
      <c r="A67" s="51" t="s">
        <v>37</v>
      </c>
      <c r="B67" s="51"/>
      <c r="C67" s="51"/>
      <c r="D67" s="51"/>
      <c r="E67" s="51"/>
      <c r="F67" s="51"/>
    </row>
    <row r="68" spans="1:6" x14ac:dyDescent="0.2">
      <c r="A68" s="29"/>
    </row>
    <row r="69" spans="1:6" x14ac:dyDescent="0.2">
      <c r="A69" s="29"/>
      <c r="B69" s="6" t="s">
        <v>13</v>
      </c>
      <c r="C69" s="30" t="s">
        <v>16</v>
      </c>
    </row>
  </sheetData>
  <mergeCells count="20">
    <mergeCell ref="A66:F66"/>
    <mergeCell ref="A67:F67"/>
    <mergeCell ref="B48:F48"/>
    <mergeCell ref="D60:E60"/>
    <mergeCell ref="A62:F62"/>
    <mergeCell ref="A63:F63"/>
    <mergeCell ref="A64:F64"/>
    <mergeCell ref="A65:F65"/>
    <mergeCell ref="B46:F46"/>
    <mergeCell ref="A1:F2"/>
    <mergeCell ref="B3:F3"/>
    <mergeCell ref="B4:F4"/>
    <mergeCell ref="B5:F5"/>
    <mergeCell ref="B6:F6"/>
    <mergeCell ref="B8:F8"/>
    <mergeCell ref="B21:F21"/>
    <mergeCell ref="B24:F24"/>
    <mergeCell ref="B28:F28"/>
    <mergeCell ref="B35:F35"/>
    <mergeCell ref="B39:F39"/>
  </mergeCells>
  <dataValidations count="1">
    <dataValidation type="list" allowBlank="1" showInputMessage="1" showErrorMessage="1" sqref="C60 C7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Zeros="0" tabSelected="1" topLeftCell="A3" workbookViewId="0">
      <selection activeCell="A3" sqref="A3:F41"/>
    </sheetView>
  </sheetViews>
  <sheetFormatPr defaultRowHeight="12.75" x14ac:dyDescent="0.2"/>
  <cols>
    <col min="1" max="1" width="15.5703125" style="2" customWidth="1"/>
    <col min="2" max="2" width="62" style="2" customWidth="1"/>
    <col min="3" max="3" width="10.140625" style="2" customWidth="1"/>
    <col min="4" max="4" width="8.7109375" style="2" customWidth="1"/>
    <col min="5" max="5" width="7.7109375" style="2" customWidth="1"/>
    <col min="6" max="6" width="14.85546875" style="2" customWidth="1"/>
    <col min="7" max="7" width="8.140625" style="2" customWidth="1"/>
    <col min="8" max="8" width="8.28515625" style="2" customWidth="1"/>
    <col min="9" max="9" width="7" style="2" customWidth="1"/>
    <col min="10" max="10" width="7.140625" style="2" customWidth="1"/>
    <col min="11" max="11" width="8.140625" style="2" customWidth="1"/>
    <col min="12" max="16384" width="9.140625" style="2"/>
  </cols>
  <sheetData>
    <row r="1" spans="1:9" ht="12.75" customHeight="1" x14ac:dyDescent="0.2">
      <c r="A1" s="40" t="s">
        <v>101</v>
      </c>
      <c r="B1" s="40"/>
      <c r="C1" s="40"/>
      <c r="D1" s="40"/>
      <c r="E1" s="40"/>
      <c r="F1" s="40"/>
    </row>
    <row r="2" spans="1:9" ht="29.25" customHeight="1" x14ac:dyDescent="0.2">
      <c r="A2" s="41"/>
      <c r="B2" s="41"/>
      <c r="C2" s="41"/>
      <c r="D2" s="41"/>
      <c r="E2" s="41"/>
      <c r="F2" s="41"/>
    </row>
    <row r="3" spans="1:9" x14ac:dyDescent="0.2">
      <c r="A3" s="15" t="s">
        <v>9</v>
      </c>
      <c r="B3" s="45" t="s">
        <v>28</v>
      </c>
      <c r="C3" s="46"/>
      <c r="D3" s="46"/>
      <c r="E3" s="46"/>
      <c r="F3" s="47"/>
    </row>
    <row r="4" spans="1:9" x14ac:dyDescent="0.2">
      <c r="A4" s="15" t="s">
        <v>10</v>
      </c>
      <c r="B4" s="45" t="s">
        <v>40</v>
      </c>
      <c r="C4" s="46"/>
      <c r="D4" s="46"/>
      <c r="E4" s="46"/>
      <c r="F4" s="47"/>
    </row>
    <row r="5" spans="1:9" ht="24" customHeight="1" x14ac:dyDescent="0.2">
      <c r="A5" s="15" t="s">
        <v>8</v>
      </c>
      <c r="B5" s="48" t="s">
        <v>102</v>
      </c>
      <c r="C5" s="49"/>
      <c r="D5" s="49"/>
      <c r="E5" s="49"/>
      <c r="F5" s="50"/>
    </row>
    <row r="6" spans="1:9" x14ac:dyDescent="0.2">
      <c r="A6" s="15" t="s">
        <v>18</v>
      </c>
      <c r="B6" s="45">
        <v>41</v>
      </c>
      <c r="C6" s="46"/>
      <c r="D6" s="46"/>
      <c r="E6" s="46"/>
      <c r="F6" s="47"/>
    </row>
    <row r="7" spans="1:9" ht="33.75" x14ac:dyDescent="0.2">
      <c r="A7" s="7" t="s">
        <v>0</v>
      </c>
      <c r="B7" s="7" t="s">
        <v>1</v>
      </c>
      <c r="C7" s="8" t="s">
        <v>2</v>
      </c>
      <c r="D7" s="9" t="s">
        <v>3</v>
      </c>
      <c r="E7" s="9" t="s">
        <v>19</v>
      </c>
      <c r="F7" s="10" t="s">
        <v>20</v>
      </c>
    </row>
    <row r="8" spans="1:9" s="3" customFormat="1" ht="14.25" x14ac:dyDescent="0.2">
      <c r="A8" s="14"/>
      <c r="B8" s="52" t="s">
        <v>4</v>
      </c>
      <c r="C8" s="53"/>
      <c r="D8" s="53"/>
      <c r="E8" s="53"/>
      <c r="F8" s="54"/>
    </row>
    <row r="9" spans="1:9" x14ac:dyDescent="0.2">
      <c r="A9" s="23">
        <v>1</v>
      </c>
      <c r="B9" s="11" t="s">
        <v>5</v>
      </c>
      <c r="C9" s="12" t="s">
        <v>7</v>
      </c>
      <c r="D9" s="26">
        <v>41</v>
      </c>
      <c r="E9" s="13"/>
      <c r="F9" s="13">
        <f>D9*E9</f>
        <v>0</v>
      </c>
    </row>
    <row r="10" spans="1:9" x14ac:dyDescent="0.2">
      <c r="A10" s="23">
        <v>2</v>
      </c>
      <c r="B10" s="11" t="s">
        <v>41</v>
      </c>
      <c r="C10" s="12" t="s">
        <v>21</v>
      </c>
      <c r="D10" s="18">
        <v>2.1</v>
      </c>
      <c r="E10" s="13"/>
      <c r="F10" s="13">
        <f t="shared" ref="F10:F16" si="0">D10*E10</f>
        <v>0</v>
      </c>
      <c r="I10" s="24"/>
    </row>
    <row r="11" spans="1:9" x14ac:dyDescent="0.2">
      <c r="A11" s="23">
        <v>3</v>
      </c>
      <c r="B11" s="11" t="s">
        <v>29</v>
      </c>
      <c r="C11" s="12" t="s">
        <v>7</v>
      </c>
      <c r="D11" s="17">
        <v>4.8</v>
      </c>
      <c r="E11" s="13"/>
      <c r="F11" s="13">
        <f t="shared" si="0"/>
        <v>0</v>
      </c>
    </row>
    <row r="12" spans="1:9" x14ac:dyDescent="0.2">
      <c r="A12" s="23">
        <v>4</v>
      </c>
      <c r="B12" s="11" t="s">
        <v>42</v>
      </c>
      <c r="C12" s="12" t="s">
        <v>11</v>
      </c>
      <c r="D12" s="18">
        <v>1</v>
      </c>
      <c r="E12" s="13"/>
      <c r="F12" s="13">
        <f t="shared" si="0"/>
        <v>0</v>
      </c>
    </row>
    <row r="13" spans="1:9" x14ac:dyDescent="0.2">
      <c r="A13" s="23">
        <v>5</v>
      </c>
      <c r="B13" s="11" t="s">
        <v>43</v>
      </c>
      <c r="C13" s="12" t="s">
        <v>11</v>
      </c>
      <c r="D13" s="18">
        <v>1</v>
      </c>
      <c r="E13" s="13"/>
      <c r="F13" s="13">
        <f t="shared" si="0"/>
        <v>0</v>
      </c>
    </row>
    <row r="14" spans="1:9" x14ac:dyDescent="0.2">
      <c r="A14" s="23">
        <v>6</v>
      </c>
      <c r="B14" s="11" t="s">
        <v>44</v>
      </c>
      <c r="C14" s="12" t="s">
        <v>7</v>
      </c>
      <c r="D14" s="26">
        <v>10</v>
      </c>
      <c r="E14" s="13"/>
      <c r="F14" s="13">
        <f t="shared" si="0"/>
        <v>0</v>
      </c>
    </row>
    <row r="15" spans="1:9" x14ac:dyDescent="0.2">
      <c r="A15" s="23">
        <v>7</v>
      </c>
      <c r="B15" s="11" t="s">
        <v>76</v>
      </c>
      <c r="C15" s="12" t="s">
        <v>11</v>
      </c>
      <c r="D15" s="26">
        <v>1</v>
      </c>
      <c r="E15" s="13"/>
      <c r="F15" s="13">
        <f t="shared" si="0"/>
        <v>0</v>
      </c>
    </row>
    <row r="16" spans="1:9" ht="22.5" x14ac:dyDescent="0.2">
      <c r="A16" s="23">
        <v>8</v>
      </c>
      <c r="B16" s="11" t="s">
        <v>62</v>
      </c>
      <c r="C16" s="12" t="s">
        <v>11</v>
      </c>
      <c r="D16" s="27">
        <v>2</v>
      </c>
      <c r="E16" s="13"/>
      <c r="F16" s="13">
        <f t="shared" si="0"/>
        <v>0</v>
      </c>
      <c r="I16" s="24"/>
    </row>
    <row r="17" spans="1:6" x14ac:dyDescent="0.2">
      <c r="A17" s="23"/>
      <c r="B17" s="52" t="s">
        <v>23</v>
      </c>
      <c r="C17" s="53"/>
      <c r="D17" s="53"/>
      <c r="E17" s="53"/>
      <c r="F17" s="54"/>
    </row>
    <row r="18" spans="1:6" x14ac:dyDescent="0.2">
      <c r="A18" s="23">
        <v>9</v>
      </c>
      <c r="B18" s="22" t="s">
        <v>31</v>
      </c>
      <c r="C18" s="12" t="s">
        <v>21</v>
      </c>
      <c r="D18" s="18">
        <v>80.7</v>
      </c>
      <c r="E18" s="13"/>
      <c r="F18" s="13">
        <f t="shared" ref="F18:F19" si="1">D18*E18</f>
        <v>0</v>
      </c>
    </row>
    <row r="19" spans="1:6" x14ac:dyDescent="0.2">
      <c r="A19" s="23">
        <v>10</v>
      </c>
      <c r="B19" s="11" t="s">
        <v>24</v>
      </c>
      <c r="C19" s="12" t="s">
        <v>21</v>
      </c>
      <c r="D19" s="18">
        <v>74.099999999999994</v>
      </c>
      <c r="E19" s="13"/>
      <c r="F19" s="13">
        <f t="shared" si="1"/>
        <v>0</v>
      </c>
    </row>
    <row r="20" spans="1:6" x14ac:dyDescent="0.2">
      <c r="A20" s="23"/>
      <c r="B20" s="52" t="s">
        <v>15</v>
      </c>
      <c r="C20" s="53"/>
      <c r="D20" s="53"/>
      <c r="E20" s="53"/>
      <c r="F20" s="54"/>
    </row>
    <row r="21" spans="1:6" x14ac:dyDescent="0.2">
      <c r="A21" s="23">
        <v>11</v>
      </c>
      <c r="B21" s="11" t="s">
        <v>83</v>
      </c>
      <c r="C21" s="12" t="s">
        <v>14</v>
      </c>
      <c r="D21" s="20">
        <v>633.70000000000005</v>
      </c>
      <c r="E21" s="13"/>
      <c r="F21" s="13">
        <f t="shared" ref="F21" si="2">D21*E21</f>
        <v>0</v>
      </c>
    </row>
    <row r="22" spans="1:6" x14ac:dyDescent="0.2">
      <c r="A22" s="23"/>
      <c r="B22" s="52" t="s">
        <v>22</v>
      </c>
      <c r="C22" s="53"/>
      <c r="D22" s="53"/>
      <c r="E22" s="53"/>
      <c r="F22" s="54"/>
    </row>
    <row r="23" spans="1:6" ht="22.5" x14ac:dyDescent="0.2">
      <c r="A23" s="23">
        <v>12</v>
      </c>
      <c r="B23" s="11" t="s">
        <v>84</v>
      </c>
      <c r="C23" s="12" t="s">
        <v>14</v>
      </c>
      <c r="D23" s="20">
        <v>86.4</v>
      </c>
      <c r="E23" s="13"/>
      <c r="F23" s="13">
        <f t="shared" ref="F23:F25" si="3">D23*E23</f>
        <v>0</v>
      </c>
    </row>
    <row r="24" spans="1:6" x14ac:dyDescent="0.2">
      <c r="A24" s="23">
        <v>13</v>
      </c>
      <c r="B24" s="11" t="s">
        <v>64</v>
      </c>
      <c r="C24" s="12" t="s">
        <v>21</v>
      </c>
      <c r="D24" s="20">
        <v>44.9</v>
      </c>
      <c r="E24" s="13"/>
      <c r="F24" s="13">
        <f t="shared" si="3"/>
        <v>0</v>
      </c>
    </row>
    <row r="25" spans="1:6" x14ac:dyDescent="0.2">
      <c r="A25" s="23">
        <v>14</v>
      </c>
      <c r="B25" s="11" t="s">
        <v>71</v>
      </c>
      <c r="C25" s="12" t="s">
        <v>14</v>
      </c>
      <c r="D25" s="20">
        <v>42.7</v>
      </c>
      <c r="E25" s="13"/>
      <c r="F25" s="13">
        <f t="shared" si="3"/>
        <v>0</v>
      </c>
    </row>
    <row r="26" spans="1:6" ht="11.25" customHeight="1" x14ac:dyDescent="0.2">
      <c r="A26" s="23"/>
      <c r="B26" s="55" t="s">
        <v>33</v>
      </c>
      <c r="C26" s="55"/>
      <c r="D26" s="55"/>
      <c r="E26" s="55"/>
      <c r="F26" s="55"/>
    </row>
    <row r="27" spans="1:6" x14ac:dyDescent="0.2">
      <c r="A27" s="23">
        <v>15</v>
      </c>
      <c r="B27" s="11" t="s">
        <v>30</v>
      </c>
      <c r="C27" s="12" t="s">
        <v>11</v>
      </c>
      <c r="D27" s="19">
        <v>2</v>
      </c>
      <c r="E27" s="13"/>
      <c r="F27" s="13">
        <f t="shared" ref="F27:F29" si="4">D27*E27</f>
        <v>0</v>
      </c>
    </row>
    <row r="28" spans="1:6" x14ac:dyDescent="0.2">
      <c r="A28" s="23">
        <v>16</v>
      </c>
      <c r="B28" s="11" t="s">
        <v>79</v>
      </c>
      <c r="C28" s="12" t="s">
        <v>11</v>
      </c>
      <c r="D28" s="19">
        <v>2</v>
      </c>
      <c r="E28" s="13"/>
      <c r="F28" s="13">
        <f t="shared" si="4"/>
        <v>0</v>
      </c>
    </row>
    <row r="29" spans="1:6" x14ac:dyDescent="0.2">
      <c r="A29" s="23">
        <v>17</v>
      </c>
      <c r="B29" s="11" t="s">
        <v>34</v>
      </c>
      <c r="C29" s="12" t="s">
        <v>14</v>
      </c>
      <c r="D29" s="19">
        <v>13.1</v>
      </c>
      <c r="E29" s="13"/>
      <c r="F29" s="13">
        <f t="shared" si="4"/>
        <v>0</v>
      </c>
    </row>
    <row r="30" spans="1:6" x14ac:dyDescent="0.2">
      <c r="A30" s="23"/>
      <c r="B30" s="55" t="s">
        <v>32</v>
      </c>
      <c r="C30" s="55"/>
      <c r="D30" s="55"/>
      <c r="E30" s="55"/>
      <c r="F30" s="55"/>
    </row>
    <row r="31" spans="1:6" x14ac:dyDescent="0.2">
      <c r="A31" s="23">
        <v>18</v>
      </c>
      <c r="B31" s="11" t="s">
        <v>27</v>
      </c>
      <c r="C31" s="12" t="s">
        <v>14</v>
      </c>
      <c r="D31" s="19">
        <v>208</v>
      </c>
      <c r="E31" s="13"/>
      <c r="F31" s="13">
        <f>D31*E31</f>
        <v>0</v>
      </c>
    </row>
    <row r="32" spans="1:6" x14ac:dyDescent="0.2">
      <c r="A32" s="28"/>
      <c r="B32" s="1"/>
      <c r="C32" s="16"/>
      <c r="D32" s="56" t="s">
        <v>6</v>
      </c>
      <c r="E32" s="56"/>
      <c r="F32" s="4">
        <f>SUM(F9:F31)</f>
        <v>0</v>
      </c>
    </row>
    <row r="33" spans="1:6" x14ac:dyDescent="0.2">
      <c r="A33" s="30" t="s">
        <v>12</v>
      </c>
      <c r="B33" s="5"/>
      <c r="C33" s="21"/>
    </row>
    <row r="34" spans="1:6" x14ac:dyDescent="0.2">
      <c r="A34" s="51" t="s">
        <v>17</v>
      </c>
      <c r="B34" s="51"/>
      <c r="C34" s="51"/>
      <c r="D34" s="51"/>
      <c r="E34" s="51"/>
      <c r="F34" s="51"/>
    </row>
    <row r="35" spans="1:6" x14ac:dyDescent="0.2">
      <c r="A35" s="51" t="s">
        <v>35</v>
      </c>
      <c r="B35" s="51"/>
      <c r="C35" s="51"/>
      <c r="D35" s="51"/>
      <c r="E35" s="51"/>
      <c r="F35" s="51"/>
    </row>
    <row r="36" spans="1:6" x14ac:dyDescent="0.2">
      <c r="A36" s="51" t="s">
        <v>26</v>
      </c>
      <c r="B36" s="51"/>
      <c r="C36" s="51"/>
      <c r="D36" s="51"/>
      <c r="E36" s="51"/>
      <c r="F36" s="51"/>
    </row>
    <row r="37" spans="1:6" x14ac:dyDescent="0.2">
      <c r="A37" s="51" t="s">
        <v>36</v>
      </c>
      <c r="B37" s="51"/>
      <c r="C37" s="51"/>
      <c r="D37" s="51"/>
      <c r="E37" s="51"/>
      <c r="F37" s="51"/>
    </row>
    <row r="38" spans="1:6" x14ac:dyDescent="0.2">
      <c r="A38" s="51" t="s">
        <v>38</v>
      </c>
      <c r="B38" s="51"/>
      <c r="C38" s="51"/>
      <c r="D38" s="51"/>
      <c r="E38" s="51"/>
      <c r="F38" s="51"/>
    </row>
    <row r="39" spans="1:6" x14ac:dyDescent="0.2">
      <c r="A39" s="51" t="s">
        <v>37</v>
      </c>
      <c r="B39" s="51"/>
      <c r="C39" s="51"/>
      <c r="D39" s="51"/>
      <c r="E39" s="51"/>
      <c r="F39" s="51"/>
    </row>
    <row r="40" spans="1:6" x14ac:dyDescent="0.2">
      <c r="A40" s="29"/>
    </row>
    <row r="41" spans="1:6" x14ac:dyDescent="0.2">
      <c r="A41" s="29"/>
      <c r="B41" s="6" t="s">
        <v>13</v>
      </c>
      <c r="C41" s="30" t="s">
        <v>16</v>
      </c>
    </row>
  </sheetData>
  <mergeCells count="18">
    <mergeCell ref="A38:F38"/>
    <mergeCell ref="A39:F39"/>
    <mergeCell ref="D32:E32"/>
    <mergeCell ref="A34:F34"/>
    <mergeCell ref="A35:F35"/>
    <mergeCell ref="A36:F36"/>
    <mergeCell ref="A37:F37"/>
    <mergeCell ref="B17:F17"/>
    <mergeCell ref="B20:F20"/>
    <mergeCell ref="B22:F22"/>
    <mergeCell ref="B26:F26"/>
    <mergeCell ref="B30:F30"/>
    <mergeCell ref="B8:F8"/>
    <mergeCell ref="A1:F2"/>
    <mergeCell ref="B3:F3"/>
    <mergeCell ref="B4:F4"/>
    <mergeCell ref="B5:F5"/>
    <mergeCell ref="B6:F6"/>
  </mergeCells>
  <dataValidations count="1">
    <dataValidation type="list" allowBlank="1" showInputMessage="1" showErrorMessage="1" sqref="C32 C7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Koptāme</vt:lpstr>
      <vt:lpstr>1</vt:lpstr>
      <vt:lpstr>2</vt:lpstr>
      <vt:lpstr>3</vt:lpstr>
      <vt:lpstr>'1'!Print_Area</vt:lpstr>
      <vt:lpstr>'2'!Print_Area</vt:lpstr>
      <vt:lpstr>'3'!Print_Area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Kristaps</cp:lastModifiedBy>
  <cp:lastPrinted>2014-09-24T18:07:17Z</cp:lastPrinted>
  <dcterms:created xsi:type="dcterms:W3CDTF">2007-07-13T07:47:06Z</dcterms:created>
  <dcterms:modified xsi:type="dcterms:W3CDTF">2015-07-07T21:03:56Z</dcterms:modified>
</cp:coreProperties>
</file>