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VIZE_NOVEMBRIS_2020\budžets uz mājaslapu\"/>
    </mc:Choice>
  </mc:AlternateContent>
  <bookViews>
    <workbookView xWindow="0" yWindow="0" windowWidth="11112" windowHeight="7248" tabRatio="306"/>
  </bookViews>
  <sheets>
    <sheet name="2-AIZN" sheetId="1" r:id="rId1"/>
  </sheets>
  <definedNames>
    <definedName name="Excel_BuiltIn_Print_Titles_1">'2-AIZN'!$A$9:$IL$11</definedName>
    <definedName name="_xlnm.Print_Area" localSheetId="0">'2-AIZN'!$A:$Y</definedName>
    <definedName name="_xlnm.Print_Titles" localSheetId="0">'2-AIZN'!$9:$11</definedName>
  </definedNames>
  <calcPr calcId="181029" fullCalcOnLoad="1"/>
</workbook>
</file>

<file path=xl/calcChain.xml><?xml version="1.0" encoding="utf-8"?>
<calcChain xmlns="http://schemas.openxmlformats.org/spreadsheetml/2006/main">
  <c r="S27" i="1" l="1"/>
  <c r="I28" i="1"/>
  <c r="J28" i="1"/>
  <c r="K28" i="1"/>
  <c r="L28" i="1"/>
  <c r="N28" i="1"/>
  <c r="O28" i="1"/>
  <c r="P28" i="1"/>
  <c r="Q28" i="1"/>
  <c r="R28" i="1"/>
  <c r="M26" i="1"/>
  <c r="M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G28" i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T28" i="1"/>
  <c r="DU28" i="1"/>
  <c r="DV28" i="1"/>
  <c r="DW28" i="1"/>
  <c r="DX28" i="1"/>
  <c r="DY28" i="1"/>
  <c r="DZ28" i="1"/>
  <c r="S26" i="1"/>
  <c r="S25" i="1"/>
  <c r="S24" i="1"/>
  <c r="S23" i="1"/>
  <c r="S22" i="1"/>
  <c r="S19" i="1"/>
  <c r="S20" i="1"/>
  <c r="S21" i="1"/>
  <c r="S16" i="1"/>
  <c r="S17" i="1"/>
  <c r="S18" i="1"/>
  <c r="S15" i="1"/>
  <c r="S14" i="1"/>
  <c r="S13" i="1"/>
  <c r="S12" i="1"/>
  <c r="S28" i="1"/>
  <c r="T12" i="1"/>
</calcChain>
</file>

<file path=xl/sharedStrings.xml><?xml version="1.0" encoding="utf-8"?>
<sst xmlns="http://schemas.openxmlformats.org/spreadsheetml/2006/main" count="180" uniqueCount="99">
  <si>
    <t>Aizdevējs</t>
  </si>
  <si>
    <t>Mērķis</t>
  </si>
  <si>
    <t>Parakstīšanas datums</t>
  </si>
  <si>
    <t>Atmaksas termiņš</t>
  </si>
  <si>
    <t>A</t>
  </si>
  <si>
    <t>B</t>
  </si>
  <si>
    <t>C</t>
  </si>
  <si>
    <t>D</t>
  </si>
  <si>
    <t>E</t>
  </si>
  <si>
    <t>F</t>
  </si>
  <si>
    <t>G</t>
  </si>
  <si>
    <t>H</t>
  </si>
  <si>
    <t>Valsts kase</t>
  </si>
  <si>
    <t>S13 01 00</t>
  </si>
  <si>
    <t>mainīga</t>
  </si>
  <si>
    <t>EUR</t>
  </si>
  <si>
    <t>Bērzgala pamatskolas mācību korpusa rekonstrukcija</t>
  </si>
  <si>
    <t>20.11.2006</t>
  </si>
  <si>
    <t>20.11.2031</t>
  </si>
  <si>
    <t>Rubenes pamatskolas rekonstrukcijas un energoefektivitātes paaugstināšana</t>
  </si>
  <si>
    <t>15.08.2005</t>
  </si>
  <si>
    <t>20.07.2025</t>
  </si>
  <si>
    <t>Zasas vidusskolas sporta zāles celtniecība</t>
  </si>
  <si>
    <t>29.06.2004</t>
  </si>
  <si>
    <t>20.06.2024</t>
  </si>
  <si>
    <t>Latvijas-Lietuvas pārrobežu sadarbības programmas projekts "Pārrobežu amatbiecības tīkls kā Latvijas-Lietuvas pierobežas teritorijas pievilcības veicinātājs"</t>
  </si>
  <si>
    <t>11.01.2012</t>
  </si>
  <si>
    <t>20.01.2030</t>
  </si>
  <si>
    <t>ERAF projekta Nr.3DP/3.4.1.1.0/11/APIA/CFLA/108/002 "ūdenssaimniecības attīstība Rubenes pagasta Rubenes ciemā" īstenošanai</t>
  </si>
  <si>
    <t>09.10.2012</t>
  </si>
  <si>
    <t>20.10.2022</t>
  </si>
  <si>
    <t>KPFI projekts Nr.KPFI-7/10 Siltumnīcefekta gāzu emisiju samazināšana Jēkabpils novada pašvaldības ēkās - Rubeņu pirmsskolas mācību iestādē un Zasas pagasta pārvaldes administratīvā ēkā</t>
  </si>
  <si>
    <t>02.04.2012</t>
  </si>
  <si>
    <t>20.03.2022</t>
  </si>
  <si>
    <t>ERAF projekta (Nr.3DP/3.4.1.1.0/11/APIA/CFLA/146/024) "ūdenssaimniecības attīstība Jēkabpils novada Leimaņu pagasta Mežgales ciemā" īstenošanai</t>
  </si>
  <si>
    <t>26.04.2013</t>
  </si>
  <si>
    <t>20.04.2023</t>
  </si>
  <si>
    <t>S13 01 00</t>
  </si>
  <si>
    <t>projekta "Zasas vidusskolas internāta ēkas vienkāršotā renovācija, Zasas vidusskolas jumta vienkāršota renovācija" īstenošanai</t>
  </si>
  <si>
    <t>19.02.2014</t>
  </si>
  <si>
    <t>20.02.2024</t>
  </si>
  <si>
    <t>ERAF projekta nr.3DP/3.4.1.1.0/13/APIA/CFLA/138/040 "ūdenssaimniecības infrastruktūras attīstība Jēkabpils novada kalna pagasta Dubultu ciemā" īstenošanai</t>
  </si>
  <si>
    <t>16.09.2014</t>
  </si>
  <si>
    <t>20.09.2024</t>
  </si>
  <si>
    <t>Siltumtrases sistēmas pārbūve Jēkabpils novada Dunavas pagasta Dunavas ciemā īstenošanai</t>
  </si>
  <si>
    <t>22.07.2015</t>
  </si>
  <si>
    <t>x</t>
  </si>
  <si>
    <t>KOPĀ:</t>
  </si>
  <si>
    <t xml:space="preserve"> </t>
  </si>
  <si>
    <t>Kopā</t>
  </si>
  <si>
    <t>1.</t>
  </si>
  <si>
    <t>2.</t>
  </si>
  <si>
    <t>3.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</si>
  <si>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</si>
  <si>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</si>
  <si>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</si>
  <si>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</si>
  <si>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</si>
  <si>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</si>
  <si>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</si>
  <si>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</si>
  <si>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</si>
  <si>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Aizņēmuma atmaksātā daļa</t>
  </si>
  <si>
    <t>S13</t>
  </si>
  <si>
    <t>08.03.2018.</t>
  </si>
  <si>
    <t>20.02.2023.</t>
  </si>
  <si>
    <t>2020.gadā</t>
  </si>
  <si>
    <t>2021.gadā</t>
  </si>
  <si>
    <t>2022.gadā</t>
  </si>
  <si>
    <t>2023.gadā</t>
  </si>
  <si>
    <t>2024.gadā</t>
  </si>
  <si>
    <t>Nr.p.k.</t>
  </si>
  <si>
    <t>Valūtas apzīmējums</t>
  </si>
  <si>
    <t>Aizņēmuma neatmaksātā daļa</t>
  </si>
  <si>
    <t>Aizņēmuma līguma summa</t>
  </si>
  <si>
    <t>Novada domes priekšsēdētājs</t>
  </si>
  <si>
    <t>A.Vanags</t>
  </si>
  <si>
    <t>ELFLA proj.(Nr.17-05-A00702-000096) Ceļa Nr.4-11 "Alkšņi-Muktāni" pārbūve Jēkabpils novada Rubenes pagastā,ELFLA proj.( Nr.17-05-A00702-000099) Ceļa Nr.6-2 "Vārpiņas -Lapas"pārbūve Jēkabpils novada Leimaņu pagastā, ELFLA proj.( Nr.17-05-A00702-000095) Ceļa Nr'1-11 "Āres-Lindiņi"pārbūve Jēkabpils novada Ābeļu pagastā, ELFLA proj. ( Nr.17-05-A00702-000098) Ceļa Nr.2-2 "Kaļvāres purvs-Meņķis"pārbūve Jēkabpils novada Dignājas pagastā"īstenošanai</t>
  </si>
  <si>
    <t>2025.gadā</t>
  </si>
  <si>
    <t>2026.gadā un turpmāk</t>
  </si>
  <si>
    <t>ELFLA proj.(Nr.17-05-A00403-000129) "Meliorācijas sistēmas pārbūve un atjaunošana Jēkabpils novada Dunavas pagastā"īstenošanai</t>
  </si>
  <si>
    <t>15.03.2019.</t>
  </si>
  <si>
    <t>15.03.2024.</t>
  </si>
  <si>
    <t>ELFLA projekta ( Nr.18-05-AL24-A019.2202-000004) "Zasas vēsturiskā muižas parka vides pieejamības uzlabošana"īstenošanai</t>
  </si>
  <si>
    <t>20.02.2024.</t>
  </si>
  <si>
    <t>ELFLA projekta ( Nr.18-05-AL24-A019.2204-000005) "Sēlijas prasmju muzeja attīstība Sēlijas kultūrvēsturiskā mantojuma saglabāšanai"īstenošana</t>
  </si>
  <si>
    <t>ELFLA projekta ( Nr.19-05-A00702000020) "Ceļa Nr.1-4 "Jaunrozes-Kļavas"pārbūve Jēkabpils novada Ābeļu pagastā īstenošanai</t>
  </si>
  <si>
    <t>17.10.2019.</t>
  </si>
  <si>
    <t>20.10.2024.</t>
  </si>
  <si>
    <t>4.</t>
  </si>
  <si>
    <t>14.</t>
  </si>
  <si>
    <t>15.</t>
  </si>
  <si>
    <t>16.</t>
  </si>
  <si>
    <t>20.08.2030.</t>
  </si>
  <si>
    <t>Administrācijas telpu daļas pārbūve par pirmsskolas izglītības iestādei aprīkotām telpām un telpu grupas lietošanas veida maiņu Jēkabpils novada Zasas pagastā</t>
  </si>
  <si>
    <t>10.09.2020.</t>
  </si>
  <si>
    <t>Jēkabpils novada domes 2020.gada  29.oktobra saistošajiem noteikumiem Nr.9/2020</t>
  </si>
  <si>
    <t>Jēkabpils novada pašvaldības aizņēmumi</t>
  </si>
  <si>
    <t>Pielikums Nr.2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</si>
</sst>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0" formatCode="_-&quot;Ls &quot;* #,##0.00_-;&quot;-Ls &quot;* #,##0.00_-;_-&quot;Ls &quot;* \-??_-;_-@_-"/>
    <numFmt numFmtId="171" formatCode="0\.0"/>
  </numFmts>
  <fonts count="27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70" fontId="26" fillId="0" borderId="0" applyFill="0" applyBorder="0" applyAlignment="0" applyProtection="0"/>
    <xf numFmtId="170" fontId="26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7" applyNumberFormat="0" applyFill="0" applyAlignment="0" applyProtection="0"/>
    <xf numFmtId="0" fontId="13" fillId="22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23" borderId="8" applyNumberFormat="0" applyAlignment="0" applyProtection="0"/>
    <xf numFmtId="0" fontId="14" fillId="20" borderId="6" applyNumberFormat="0" applyAlignment="0" applyProtection="0"/>
    <xf numFmtId="0" fontId="15" fillId="0" borderId="0"/>
    <xf numFmtId="0" fontId="26" fillId="0" borderId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71" fontId="18" fillId="20" borderId="0" applyBorder="0" applyProtection="0"/>
    <xf numFmtId="0" fontId="19" fillId="0" borderId="0" applyNumberFormat="0" applyFill="0" applyBorder="0" applyAlignment="0" applyProtection="0"/>
  </cellStyleXfs>
  <cellXfs count="34">
    <xf numFmtId="0" fontId="0" fillId="0" borderId="0" xfId="0"/>
    <xf numFmtId="0" fontId="20" fillId="0" borderId="0" xfId="0" applyFont="1" applyFill="1"/>
    <xf numFmtId="0" fontId="23" fillId="0" borderId="0" xfId="0" applyFont="1" applyFill="1"/>
    <xf numFmtId="0" fontId="23" fillId="0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0" xfId="0" applyNumberFormat="1" applyFont="1" applyFill="1" applyBorder="1" applyAlignment="1">
      <alignment horizontal="left" vertical="center"/>
    </xf>
    <xf numFmtId="0" fontId="20" fillId="0" borderId="0" xfId="0" applyFont="1" applyFill="1" applyBorder="1"/>
    <xf numFmtId="0" fontId="21" fillId="0" borderId="1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49" fontId="24" fillId="0" borderId="11" xfId="0" applyNumberFormat="1" applyFont="1" applyFill="1" applyBorder="1" applyAlignment="1">
      <alignment horizontal="center" vertical="center"/>
    </xf>
    <xf numFmtId="49" fontId="24" fillId="0" borderId="11" xfId="0" applyNumberFormat="1" applyFont="1" applyFill="1" applyBorder="1" applyAlignment="1">
      <alignment horizontal="left" vertical="center" wrapText="1"/>
    </xf>
    <xf numFmtId="3" fontId="24" fillId="0" borderId="11" xfId="0" applyNumberFormat="1" applyFont="1" applyFill="1" applyBorder="1" applyAlignment="1">
      <alignment horizontal="right" vertical="center"/>
    </xf>
    <xf numFmtId="3" fontId="25" fillId="0" borderId="11" xfId="0" applyNumberFormat="1" applyFont="1" applyFill="1" applyBorder="1" applyAlignment="1">
      <alignment horizontal="right" vertical="center"/>
    </xf>
    <xf numFmtId="3" fontId="20" fillId="0" borderId="11" xfId="0" applyNumberFormat="1" applyFont="1" applyFill="1" applyBorder="1"/>
    <xf numFmtId="0" fontId="24" fillId="0" borderId="11" xfId="0" applyFont="1" applyFill="1" applyBorder="1" applyAlignment="1">
      <alignment horizontal="center"/>
    </xf>
    <xf numFmtId="0" fontId="25" fillId="0" borderId="11" xfId="0" applyFont="1" applyFill="1" applyBorder="1" applyAlignment="1"/>
    <xf numFmtId="0" fontId="20" fillId="0" borderId="0" xfId="0" applyFont="1" applyFill="1" applyBorder="1" applyAlignment="1">
      <alignment horizontal="center"/>
    </xf>
    <xf numFmtId="3" fontId="20" fillId="0" borderId="0" xfId="0" applyNumberFormat="1" applyFont="1" applyFill="1" applyBorder="1"/>
    <xf numFmtId="3" fontId="22" fillId="0" borderId="0" xfId="0" applyNumberFormat="1" applyFont="1" applyFill="1" applyBorder="1"/>
    <xf numFmtId="0" fontId="21" fillId="0" borderId="12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0" fillId="0" borderId="14" xfId="0" applyFont="1" applyFill="1" applyBorder="1"/>
    <xf numFmtId="0" fontId="24" fillId="0" borderId="14" xfId="0" applyFont="1" applyFill="1" applyBorder="1"/>
    <xf numFmtId="0" fontId="24" fillId="0" borderId="14" xfId="0" applyFont="1" applyFill="1" applyBorder="1" applyAlignment="1">
      <alignment horizontal="center" wrapText="1"/>
    </xf>
    <xf numFmtId="0" fontId="24" fillId="0" borderId="14" xfId="0" applyFont="1" applyFill="1" applyBorder="1" applyAlignment="1">
      <alignment horizontal="center"/>
    </xf>
    <xf numFmtId="0" fontId="0" fillId="0" borderId="0" xfId="0" applyBorder="1"/>
    <xf numFmtId="0" fontId="24" fillId="0" borderId="0" xfId="0" applyFont="1" applyAlignment="1">
      <alignment horizontal="left" vertical="center" wrapText="1"/>
    </xf>
    <xf numFmtId="49" fontId="21" fillId="0" borderId="11" xfId="0" applyNumberFormat="1" applyFont="1" applyFill="1" applyBorder="1" applyAlignment="1" applyProtection="1">
      <alignment horizontal="left" vertical="center"/>
      <protection locked="0"/>
    </xf>
    <xf numFmtId="49" fontId="21" fillId="0" borderId="11" xfId="0" applyNumberFormat="1" applyFont="1" applyFill="1" applyBorder="1" applyAlignment="1">
      <alignment horizontal="left" vertical="center"/>
    </xf>
    <xf numFmtId="49" fontId="21" fillId="0" borderId="11" xfId="0" applyNumberFormat="1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right"/>
    </xf>
    <xf numFmtId="49" fontId="24" fillId="0" borderId="11" xfId="0" applyNumberFormat="1" applyFont="1" applyFill="1" applyBorder="1" applyAlignment="1">
      <alignment horizontal="right"/>
    </xf>
    <xf numFmtId="49" fontId="21" fillId="0" borderId="11" xfId="0" applyNumberFormat="1" applyFont="1" applyFill="1" applyBorder="1" applyAlignment="1">
      <alignment horizontal="center"/>
    </xf>
    <xf numFmtId="49" fontId="22" fillId="0" borderId="11" xfId="0" applyNumberFormat="1" applyFont="1" applyFill="1" applyBorder="1" applyAlignment="1">
      <alignment horizontal="left" vertical="center" wrapText="1"/>
    </xf>
    <xf numFmtId="49" fontId="23" fillId="0" borderId="11" xfId="0" applyNumberFormat="1" applyFont="1" applyFill="1" applyBorder="1" applyAlignment="1" applyProtection="1">
      <alignment horizontal="center" vertical="center"/>
      <protection locked="0"/>
    </xf>
  </cellXfs>
  <cellStyles count="102">
    <cellStyle name="20% - Accent1 2 2" xfId="1"/>
    <cellStyle name="20% - Accent1 2 2 2" xfId="2"/>
    <cellStyle name="20% - Accent1 2 2 3" xfId="3"/>
    <cellStyle name="20% - Accent2 2 2" xfId="4"/>
    <cellStyle name="20% - Accent2 2 2 2" xfId="5"/>
    <cellStyle name="20% - Accent2 2 2 3" xfId="6"/>
    <cellStyle name="20% - Accent3 2 2" xfId="7"/>
    <cellStyle name="20% - Accent3 2 2 2" xfId="8"/>
    <cellStyle name="20% - Accent3 2 2 3" xfId="9"/>
    <cellStyle name="20% - Accent4 2 2" xfId="10"/>
    <cellStyle name="20% - Accent4 2 2 2" xfId="11"/>
    <cellStyle name="20% - Accent4 2 2 3" xfId="12"/>
    <cellStyle name="20% - Accent5 2 2" xfId="13"/>
    <cellStyle name="20% - Accent5 2 2 2" xfId="14"/>
    <cellStyle name="20% - Accent5 2 2 3" xfId="15"/>
    <cellStyle name="20% - Accent6 2 2" xfId="16"/>
    <cellStyle name="20% - Accent6 2 2 2" xfId="17"/>
    <cellStyle name="20% - Accent6 2 2 3" xfId="18"/>
    <cellStyle name="40% - Accent1 2 2" xfId="19"/>
    <cellStyle name="40% - Accent1 2 2 2" xfId="20"/>
    <cellStyle name="40% - Accent1 2 2 3" xfId="21"/>
    <cellStyle name="40% - Accent2 2 2" xfId="22"/>
    <cellStyle name="40% - Accent2 2 2 2" xfId="23"/>
    <cellStyle name="40% - Accent2 2 2 3" xfId="24"/>
    <cellStyle name="40% - Accent3 2 2" xfId="25"/>
    <cellStyle name="40% - Accent3 2 2 2" xfId="26"/>
    <cellStyle name="40% - Accent3 2 2 3" xfId="27"/>
    <cellStyle name="40% - Accent4 2 2" xfId="28"/>
    <cellStyle name="40% - Accent4 2 2 2" xfId="29"/>
    <cellStyle name="40% - Accent4 2 2 3" xfId="30"/>
    <cellStyle name="40% - Accent5 2 2" xfId="31"/>
    <cellStyle name="40% - Accent5 2 2 2" xfId="32"/>
    <cellStyle name="40% - Accent5 2 2 3" xfId="33"/>
    <cellStyle name="40% - Accent6 2 2" xfId="34"/>
    <cellStyle name="40% - Accent6 2 2 2" xfId="35"/>
    <cellStyle name="40% - Accent6 2 2 3" xfId="36"/>
    <cellStyle name="60% - Accent1 2 2" xfId="37"/>
    <cellStyle name="60% - Accent2 2 2" xfId="38"/>
    <cellStyle name="60% - Accent3 2 2" xfId="39"/>
    <cellStyle name="60% - Accent4 2 2" xfId="40"/>
    <cellStyle name="60% - Accent5 2 2" xfId="41"/>
    <cellStyle name="60% - Accent6 2 2" xfId="42"/>
    <cellStyle name="Accent1 2 2" xfId="43"/>
    <cellStyle name="Accent2 2 2" xfId="44"/>
    <cellStyle name="Accent3 2 2" xfId="45"/>
    <cellStyle name="Accent4 2 2" xfId="46"/>
    <cellStyle name="Accent5 2 2" xfId="47"/>
    <cellStyle name="Accent6 2 2" xfId="48"/>
    <cellStyle name="Bad 2 2" xfId="49"/>
    <cellStyle name="Calculation 2 2" xfId="50"/>
    <cellStyle name="Check Cell 2 2" xfId="51"/>
    <cellStyle name="Currency 2" xfId="52"/>
    <cellStyle name="Currency 2 2" xfId="53"/>
    <cellStyle name="Explanatory Text 2 2" xfId="54"/>
    <cellStyle name="Good 2 2" xfId="55"/>
    <cellStyle name="Heading 1 2 2" xfId="56"/>
    <cellStyle name="Heading 2 2 2" xfId="57"/>
    <cellStyle name="Heading 3 2 2" xfId="58"/>
    <cellStyle name="Heading 4 2 2" xfId="59"/>
    <cellStyle name="Input 2 2" xfId="60"/>
    <cellStyle name="Linked Cell 2 2" xfId="61"/>
    <cellStyle name="Neutral 2 2" xfId="62"/>
    <cellStyle name="Normal" xfId="0" builtinId="0"/>
    <cellStyle name="Normal 10" xfId="63"/>
    <cellStyle name="Normal 10 2" xfId="64"/>
    <cellStyle name="Normal 11" xfId="65"/>
    <cellStyle name="Normal 11 2" xfId="66"/>
    <cellStyle name="Normal 12" xfId="67"/>
    <cellStyle name="Normal 12 2" xfId="68"/>
    <cellStyle name="Normal 13" xfId="69"/>
    <cellStyle name="Normal 13 2" xfId="70"/>
    <cellStyle name="Normal 14" xfId="71"/>
    <cellStyle name="Normal 14 2" xfId="72"/>
    <cellStyle name="Normal 15" xfId="73"/>
    <cellStyle name="Normal 15 2" xfId="74"/>
    <cellStyle name="Normal 16" xfId="75"/>
    <cellStyle name="Normal 16 2" xfId="76"/>
    <cellStyle name="Normal 18" xfId="77"/>
    <cellStyle name="Normal 2" xfId="78"/>
    <cellStyle name="Normal 2 2" xfId="79"/>
    <cellStyle name="Normal 20" xfId="80"/>
    <cellStyle name="Normal 20 2" xfId="81"/>
    <cellStyle name="Normal 21" xfId="82"/>
    <cellStyle name="Normal 21 2" xfId="83"/>
    <cellStyle name="Normal 3 2" xfId="84"/>
    <cellStyle name="Normal 4" xfId="85"/>
    <cellStyle name="Normal 4 2" xfId="86"/>
    <cellStyle name="Normal 4_7-4" xfId="87"/>
    <cellStyle name="Normal 5" xfId="88"/>
    <cellStyle name="Normal 5 2" xfId="89"/>
    <cellStyle name="Normal 8" xfId="90"/>
    <cellStyle name="Normal 8 2" xfId="91"/>
    <cellStyle name="Normal 9" xfId="92"/>
    <cellStyle name="Normal 9 2" xfId="93"/>
    <cellStyle name="Note 2 2" xfId="94"/>
    <cellStyle name="Output 2 2" xfId="95"/>
    <cellStyle name="Parastais_FMLikp01_p05_221205_pap_afp_makp" xfId="96"/>
    <cellStyle name="Style 1" xfId="97"/>
    <cellStyle name="Title 2 2" xfId="98"/>
    <cellStyle name="Total 2 2" xfId="99"/>
    <cellStyle name="V?st." xfId="100"/>
    <cellStyle name="Warning Text 2 2" xfId="1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34"/>
  <sheetViews>
    <sheetView showGridLines="0" tabSelected="1" topLeftCell="A23" zoomScale="90" zoomScaleNormal="90" zoomScaleSheetLayoutView="100" workbookViewId="0">
      <selection activeCell="EC22" sqref="EC22"/>
    </sheetView>
  </sheetViews>
  <sheetFormatPr defaultRowHeight="15.6"/>
  <cols>
    <col min="1" max="1" width="7.44140625" style="1" customWidth="1"/>
    <col min="2" max="2" width="22.6640625" style="1" customWidth="1"/>
    <col min="3" max="3" width="0.109375" style="1" customWidth="1"/>
    <col min="4" max="4" width="28.44140625" style="1" customWidth="1"/>
    <col min="5" max="5" width="13" style="1" customWidth="1"/>
    <col min="6" max="6" width="13.109375" style="1" customWidth="1"/>
    <col min="7" max="7" width="0.33203125" style="1" customWidth="1"/>
    <col min="8" max="8" width="11.44140625" style="1" customWidth="1"/>
    <col min="9" max="10" width="14.33203125" style="1" customWidth="1"/>
    <col min="11" max="11" width="13.88671875" style="1" customWidth="1"/>
    <col min="12" max="13" width="13.6640625" style="1" customWidth="1"/>
    <col min="14" max="15" width="13.5546875" style="1" customWidth="1"/>
    <col min="16" max="17" width="13.6640625" style="1" customWidth="1"/>
    <col min="18" max="19" width="12.88671875" style="1" customWidth="1"/>
    <col min="20" max="20" width="0.109375" style="1" customWidth="1"/>
    <col min="21" max="21" width="14.33203125" style="1" hidden="1" customWidth="1"/>
    <col min="22" max="22" width="13.5546875" style="1" hidden="1" customWidth="1"/>
    <col min="23" max="130" width="0" style="1" hidden="1" customWidth="1"/>
    <col min="131" max="247" width="9.109375" style="1" customWidth="1"/>
  </cols>
  <sheetData>
    <row r="1" spans="1:108" ht="15.1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 t="s">
        <v>98</v>
      </c>
      <c r="N1" s="29"/>
      <c r="O1" s="29"/>
      <c r="P1" s="29"/>
      <c r="Q1" s="29"/>
      <c r="R1" s="29"/>
      <c r="S1" s="29"/>
      <c r="T1" s="29"/>
      <c r="U1" s="29"/>
      <c r="V1" s="29"/>
    </row>
    <row r="2" spans="1:108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30" t="s">
        <v>96</v>
      </c>
      <c r="N2" s="30"/>
      <c r="O2" s="30"/>
      <c r="P2" s="30"/>
      <c r="Q2" s="30"/>
      <c r="R2" s="30"/>
      <c r="S2" s="30"/>
      <c r="T2" s="30"/>
      <c r="U2" s="30"/>
      <c r="V2" s="30"/>
    </row>
    <row r="3" spans="1:108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</row>
    <row r="4" spans="1:108" ht="15.1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</row>
    <row r="5" spans="1:108">
      <c r="A5" s="33" t="s">
        <v>97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1:108" s="2" customFormat="1" hidden="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</row>
    <row r="7" spans="1:108" hidden="1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</row>
    <row r="8" spans="1:108" ht="12" customHeight="1">
      <c r="B8" s="3"/>
      <c r="C8" s="4"/>
      <c r="D8" s="4"/>
      <c r="E8" s="4"/>
      <c r="F8" s="5"/>
      <c r="G8" s="5"/>
    </row>
    <row r="9" spans="1:108" hidden="1">
      <c r="D9" s="5"/>
      <c r="E9" s="5"/>
      <c r="F9" s="5"/>
      <c r="G9" s="5"/>
    </row>
    <row r="10" spans="1:108" ht="27">
      <c r="A10" s="21" t="s">
        <v>71</v>
      </c>
      <c r="B10" s="23" t="s">
        <v>0</v>
      </c>
      <c r="C10" s="21" t="s">
        <v>1</v>
      </c>
      <c r="D10" s="23"/>
      <c r="E10" s="22" t="s">
        <v>2</v>
      </c>
      <c r="F10" s="22" t="s">
        <v>3</v>
      </c>
      <c r="G10" s="21"/>
      <c r="H10" s="22" t="s">
        <v>72</v>
      </c>
      <c r="I10" s="22" t="s">
        <v>74</v>
      </c>
      <c r="J10" s="22" t="s">
        <v>62</v>
      </c>
      <c r="K10" s="22" t="s">
        <v>73</v>
      </c>
      <c r="L10" s="23" t="s">
        <v>66</v>
      </c>
      <c r="M10" s="23" t="s">
        <v>67</v>
      </c>
      <c r="N10" s="23" t="s">
        <v>68</v>
      </c>
      <c r="O10" s="23" t="s">
        <v>69</v>
      </c>
      <c r="P10" s="23" t="s">
        <v>70</v>
      </c>
      <c r="Q10" s="23" t="s">
        <v>78</v>
      </c>
      <c r="R10" s="22" t="s">
        <v>79</v>
      </c>
      <c r="S10" s="23" t="s">
        <v>49</v>
      </c>
      <c r="T10" s="20"/>
      <c r="U10" s="20"/>
    </row>
    <row r="11" spans="1:108" s="7" customFormat="1" ht="15.15" customHeight="1">
      <c r="A11" s="18" t="s">
        <v>4</v>
      </c>
      <c r="B11" s="18" t="s">
        <v>5</v>
      </c>
      <c r="C11" s="18" t="s">
        <v>6</v>
      </c>
      <c r="D11" s="18" t="s">
        <v>7</v>
      </c>
      <c r="E11" s="18" t="s">
        <v>8</v>
      </c>
      <c r="F11" s="18" t="s">
        <v>9</v>
      </c>
      <c r="G11" s="18" t="s">
        <v>10</v>
      </c>
      <c r="H11" s="18" t="s">
        <v>11</v>
      </c>
      <c r="I11" s="18">
        <v>1</v>
      </c>
      <c r="J11" s="18">
        <v>2</v>
      </c>
      <c r="K11" s="18">
        <v>3</v>
      </c>
      <c r="L11" s="18">
        <v>4</v>
      </c>
      <c r="M11" s="18">
        <v>5</v>
      </c>
      <c r="N11" s="18">
        <v>6</v>
      </c>
      <c r="O11" s="18">
        <v>7</v>
      </c>
      <c r="P11" s="19">
        <v>8</v>
      </c>
      <c r="Q11" s="19">
        <v>9</v>
      </c>
      <c r="R11" s="19">
        <v>10</v>
      </c>
      <c r="S11" s="19">
        <v>11</v>
      </c>
      <c r="T11" s="19">
        <v>11</v>
      </c>
      <c r="U11" s="19">
        <v>12</v>
      </c>
      <c r="V11" s="6">
        <v>13</v>
      </c>
      <c r="W11" s="6">
        <v>15</v>
      </c>
      <c r="X11" s="6">
        <v>16</v>
      </c>
      <c r="Y11" s="6">
        <v>17</v>
      </c>
    </row>
    <row r="12" spans="1:108" s="7" customFormat="1" ht="24.45" customHeight="1">
      <c r="A12" s="8" t="s">
        <v>50</v>
      </c>
      <c r="B12" s="9" t="s">
        <v>12</v>
      </c>
      <c r="C12" s="8" t="s">
        <v>13</v>
      </c>
      <c r="D12" s="9" t="s">
        <v>22</v>
      </c>
      <c r="E12" s="8" t="s">
        <v>23</v>
      </c>
      <c r="F12" s="8" t="s">
        <v>24</v>
      </c>
      <c r="G12" s="8" t="s">
        <v>14</v>
      </c>
      <c r="H12" s="8" t="s">
        <v>15</v>
      </c>
      <c r="I12" s="11">
        <v>320146</v>
      </c>
      <c r="J12" s="10">
        <v>189242</v>
      </c>
      <c r="K12" s="11">
        <v>130904</v>
      </c>
      <c r="L12" s="10">
        <v>28458</v>
      </c>
      <c r="M12" s="10">
        <v>28458</v>
      </c>
      <c r="N12" s="10">
        <v>28458</v>
      </c>
      <c r="O12" s="10">
        <v>28458</v>
      </c>
      <c r="P12" s="10">
        <v>17072</v>
      </c>
      <c r="Q12" s="10"/>
      <c r="R12" s="10"/>
      <c r="S12" s="10">
        <f>SUM(L12:R12)</f>
        <v>130904</v>
      </c>
      <c r="T12" s="11">
        <f>SUM(L12:S12)</f>
        <v>261808</v>
      </c>
      <c r="U12" s="10">
        <v>115</v>
      </c>
      <c r="V12" s="10">
        <v>0</v>
      </c>
      <c r="W12" s="12">
        <v>0</v>
      </c>
      <c r="X12" s="12">
        <v>0</v>
      </c>
      <c r="Y12" s="12">
        <v>0</v>
      </c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</row>
    <row r="13" spans="1:108" s="7" customFormat="1" ht="42" customHeight="1">
      <c r="A13" s="8" t="s">
        <v>51</v>
      </c>
      <c r="B13" s="9" t="s">
        <v>12</v>
      </c>
      <c r="C13" s="8" t="s">
        <v>13</v>
      </c>
      <c r="D13" s="9" t="s">
        <v>19</v>
      </c>
      <c r="E13" s="8" t="s">
        <v>20</v>
      </c>
      <c r="F13" s="8" t="s">
        <v>21</v>
      </c>
      <c r="G13" s="8" t="s">
        <v>14</v>
      </c>
      <c r="H13" s="8" t="s">
        <v>15</v>
      </c>
      <c r="I13" s="10">
        <v>92487</v>
      </c>
      <c r="J13" s="10">
        <v>65697</v>
      </c>
      <c r="K13" s="11">
        <v>26790</v>
      </c>
      <c r="L13" s="10">
        <v>4867</v>
      </c>
      <c r="M13" s="10">
        <v>4867</v>
      </c>
      <c r="N13" s="10">
        <v>4867</v>
      </c>
      <c r="O13" s="10">
        <v>4867</v>
      </c>
      <c r="P13" s="10">
        <v>4867</v>
      </c>
      <c r="Q13" s="10">
        <v>2455</v>
      </c>
      <c r="R13" s="10"/>
      <c r="S13" s="10">
        <f>SUM(L13:R13)</f>
        <v>26790</v>
      </c>
      <c r="T13" s="11"/>
      <c r="U13" s="10">
        <v>24</v>
      </c>
      <c r="V13" s="10">
        <v>0</v>
      </c>
      <c r="W13" s="12">
        <v>0</v>
      </c>
      <c r="X13" s="12">
        <v>0</v>
      </c>
      <c r="Y13" s="12">
        <v>0</v>
      </c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</row>
    <row r="14" spans="1:108" s="7" customFormat="1" ht="24.45" customHeight="1">
      <c r="A14" s="8" t="s">
        <v>52</v>
      </c>
      <c r="B14" s="9" t="s">
        <v>12</v>
      </c>
      <c r="C14" s="8" t="s">
        <v>13</v>
      </c>
      <c r="D14" s="9" t="s">
        <v>16</v>
      </c>
      <c r="E14" s="8" t="s">
        <v>17</v>
      </c>
      <c r="F14" s="8" t="s">
        <v>18</v>
      </c>
      <c r="G14" s="8" t="s">
        <v>14</v>
      </c>
      <c r="H14" s="8" t="s">
        <v>15</v>
      </c>
      <c r="I14" s="10">
        <v>179763</v>
      </c>
      <c r="J14" s="10">
        <v>118272</v>
      </c>
      <c r="K14" s="11">
        <v>61491</v>
      </c>
      <c r="L14" s="10">
        <v>9477</v>
      </c>
      <c r="M14" s="10">
        <v>9477</v>
      </c>
      <c r="N14" s="10">
        <v>9477</v>
      </c>
      <c r="O14" s="10">
        <v>9477</v>
      </c>
      <c r="P14" s="10">
        <v>9477</v>
      </c>
      <c r="Q14" s="10">
        <v>9477</v>
      </c>
      <c r="R14" s="10">
        <v>4629</v>
      </c>
      <c r="S14" s="10">
        <f>SUM(L14:R14)</f>
        <v>61491</v>
      </c>
      <c r="T14" s="11"/>
      <c r="U14" s="10">
        <v>52</v>
      </c>
      <c r="V14" s="10">
        <v>0</v>
      </c>
      <c r="W14" s="12">
        <v>0</v>
      </c>
      <c r="X14" s="12">
        <v>0</v>
      </c>
      <c r="Y14" s="12">
        <v>0</v>
      </c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</row>
    <row r="15" spans="1:108" s="7" customFormat="1" ht="58.35" customHeight="1">
      <c r="A15" s="8" t="s">
        <v>89</v>
      </c>
      <c r="B15" s="9" t="s">
        <v>12</v>
      </c>
      <c r="C15" s="8" t="s">
        <v>13</v>
      </c>
      <c r="D15" s="9" t="s">
        <v>25</v>
      </c>
      <c r="E15" s="8" t="s">
        <v>26</v>
      </c>
      <c r="F15" s="8" t="s">
        <v>27</v>
      </c>
      <c r="G15" s="8" t="s">
        <v>14</v>
      </c>
      <c r="H15" s="8" t="s">
        <v>15</v>
      </c>
      <c r="I15" s="11">
        <v>53844</v>
      </c>
      <c r="J15" s="10">
        <v>24043</v>
      </c>
      <c r="K15" s="11">
        <v>29801</v>
      </c>
      <c r="L15" s="10">
        <v>2948</v>
      </c>
      <c r="M15" s="10">
        <v>2948</v>
      </c>
      <c r="N15" s="10">
        <v>2948</v>
      </c>
      <c r="O15" s="10">
        <v>2948</v>
      </c>
      <c r="P15" s="10">
        <v>2948</v>
      </c>
      <c r="Q15" s="10">
        <v>2948</v>
      </c>
      <c r="R15" s="10">
        <v>12113</v>
      </c>
      <c r="S15" s="10">
        <f>SUM(L15:R15)</f>
        <v>29801</v>
      </c>
      <c r="T15" s="11"/>
      <c r="U15" s="10">
        <v>23</v>
      </c>
      <c r="V15" s="10">
        <v>0</v>
      </c>
      <c r="W15" s="12">
        <v>0</v>
      </c>
      <c r="X15" s="12">
        <v>0</v>
      </c>
      <c r="Y15" s="12">
        <v>0</v>
      </c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</row>
    <row r="16" spans="1:108" s="7" customFormat="1" ht="90" customHeight="1">
      <c r="A16" s="8" t="s">
        <v>53</v>
      </c>
      <c r="B16" s="9" t="s">
        <v>12</v>
      </c>
      <c r="C16" s="8" t="s">
        <v>13</v>
      </c>
      <c r="D16" s="9" t="s">
        <v>31</v>
      </c>
      <c r="E16" s="8" t="s">
        <v>32</v>
      </c>
      <c r="F16" s="8" t="s">
        <v>33</v>
      </c>
      <c r="G16" s="8" t="s">
        <v>14</v>
      </c>
      <c r="H16" s="8" t="s">
        <v>15</v>
      </c>
      <c r="I16" s="11">
        <v>173819</v>
      </c>
      <c r="J16" s="10">
        <v>162741</v>
      </c>
      <c r="K16" s="11">
        <v>11078</v>
      </c>
      <c r="L16" s="10">
        <v>4923</v>
      </c>
      <c r="M16" s="10">
        <v>4923</v>
      </c>
      <c r="N16" s="10">
        <v>1232</v>
      </c>
      <c r="O16" s="10">
        <v>0</v>
      </c>
      <c r="P16" s="10">
        <v>0</v>
      </c>
      <c r="Q16" s="10">
        <v>0</v>
      </c>
      <c r="R16" s="10">
        <v>0</v>
      </c>
      <c r="S16" s="10">
        <f t="shared" ref="S16:S26" si="0">SUM(L16:R16)</f>
        <v>11078</v>
      </c>
      <c r="T16" s="11"/>
      <c r="U16" s="10">
        <v>14</v>
      </c>
      <c r="V16" s="10">
        <v>0</v>
      </c>
      <c r="W16" s="12">
        <v>0</v>
      </c>
      <c r="X16" s="12">
        <v>0</v>
      </c>
      <c r="Y16" s="12">
        <v>0</v>
      </c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</row>
    <row r="17" spans="1:249" s="7" customFormat="1" ht="66.75" customHeight="1">
      <c r="A17" s="8" t="s">
        <v>54</v>
      </c>
      <c r="B17" s="9" t="s">
        <v>12</v>
      </c>
      <c r="C17" s="8" t="s">
        <v>13</v>
      </c>
      <c r="D17" s="9" t="s">
        <v>28</v>
      </c>
      <c r="E17" s="8" t="s">
        <v>29</v>
      </c>
      <c r="F17" s="8" t="s">
        <v>30</v>
      </c>
      <c r="G17" s="8" t="s">
        <v>14</v>
      </c>
      <c r="H17" s="8" t="s">
        <v>15</v>
      </c>
      <c r="I17" s="11">
        <v>283931</v>
      </c>
      <c r="J17" s="10">
        <v>267881</v>
      </c>
      <c r="K17" s="11">
        <v>16050</v>
      </c>
      <c r="L17" s="10">
        <v>5350</v>
      </c>
      <c r="M17" s="10">
        <v>5350</v>
      </c>
      <c r="N17" s="10">
        <v>5350</v>
      </c>
      <c r="O17" s="10"/>
      <c r="P17" s="10">
        <v>0</v>
      </c>
      <c r="Q17" s="10">
        <v>0</v>
      </c>
      <c r="R17" s="10">
        <v>0</v>
      </c>
      <c r="S17" s="10">
        <f t="shared" si="0"/>
        <v>16050</v>
      </c>
      <c r="T17" s="11"/>
      <c r="U17" s="10">
        <v>18</v>
      </c>
      <c r="V17" s="10">
        <v>0</v>
      </c>
      <c r="W17" s="12">
        <v>0</v>
      </c>
      <c r="X17" s="12">
        <v>0</v>
      </c>
      <c r="Y17" s="12">
        <v>0</v>
      </c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</row>
    <row r="18" spans="1:249" s="7" customFormat="1" ht="58.35" customHeight="1">
      <c r="A18" s="8" t="s">
        <v>55</v>
      </c>
      <c r="B18" s="9" t="s">
        <v>12</v>
      </c>
      <c r="C18" s="8" t="s">
        <v>13</v>
      </c>
      <c r="D18" s="9" t="s">
        <v>34</v>
      </c>
      <c r="E18" s="8" t="s">
        <v>35</v>
      </c>
      <c r="F18" s="8" t="s">
        <v>36</v>
      </c>
      <c r="G18" s="8" t="s">
        <v>14</v>
      </c>
      <c r="H18" s="8" t="s">
        <v>15</v>
      </c>
      <c r="I18" s="10">
        <v>74876</v>
      </c>
      <c r="J18" s="10">
        <v>58302</v>
      </c>
      <c r="K18" s="11">
        <v>16574</v>
      </c>
      <c r="L18" s="10">
        <v>4735</v>
      </c>
      <c r="M18" s="10">
        <v>4735</v>
      </c>
      <c r="N18" s="10">
        <v>4735</v>
      </c>
      <c r="O18" s="10">
        <v>2369</v>
      </c>
      <c r="P18" s="10"/>
      <c r="Q18" s="10">
        <v>0</v>
      </c>
      <c r="R18" s="10">
        <v>0</v>
      </c>
      <c r="S18" s="10">
        <f t="shared" si="0"/>
        <v>16574</v>
      </c>
      <c r="T18" s="11"/>
      <c r="U18" s="10">
        <v>17</v>
      </c>
      <c r="V18" s="10">
        <v>0</v>
      </c>
      <c r="W18" s="12">
        <v>0</v>
      </c>
      <c r="X18" s="12">
        <v>0</v>
      </c>
      <c r="Y18" s="12">
        <v>0</v>
      </c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</row>
    <row r="19" spans="1:249" s="7" customFormat="1" ht="58.5" customHeight="1">
      <c r="A19" s="8" t="s">
        <v>56</v>
      </c>
      <c r="B19" s="9" t="s">
        <v>12</v>
      </c>
      <c r="C19" s="8" t="s">
        <v>37</v>
      </c>
      <c r="D19" s="9" t="s">
        <v>38</v>
      </c>
      <c r="E19" s="8" t="s">
        <v>39</v>
      </c>
      <c r="F19" s="8" t="s">
        <v>40</v>
      </c>
      <c r="G19" s="8" t="s">
        <v>14</v>
      </c>
      <c r="H19" s="8" t="s">
        <v>15</v>
      </c>
      <c r="I19" s="11">
        <v>273264</v>
      </c>
      <c r="J19" s="10">
        <v>152377</v>
      </c>
      <c r="K19" s="11">
        <v>120887</v>
      </c>
      <c r="L19" s="10">
        <v>28444</v>
      </c>
      <c r="M19" s="10">
        <v>28444</v>
      </c>
      <c r="N19" s="10">
        <v>28444</v>
      </c>
      <c r="O19" s="10">
        <v>28444</v>
      </c>
      <c r="P19" s="10">
        <v>7111</v>
      </c>
      <c r="Q19" s="10"/>
      <c r="R19" s="10">
        <v>0</v>
      </c>
      <c r="S19" s="10">
        <f t="shared" si="0"/>
        <v>120887</v>
      </c>
      <c r="T19" s="11"/>
      <c r="U19" s="10">
        <v>117</v>
      </c>
      <c r="V19" s="10">
        <v>0</v>
      </c>
      <c r="W19" s="12">
        <v>0</v>
      </c>
      <c r="X19" s="12">
        <v>0</v>
      </c>
      <c r="Y19" s="12">
        <v>0</v>
      </c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</row>
    <row r="20" spans="1:249" s="7" customFormat="1" ht="69.599999999999994" customHeight="1">
      <c r="A20" s="8" t="s">
        <v>57</v>
      </c>
      <c r="B20" s="9" t="s">
        <v>12</v>
      </c>
      <c r="C20" s="8" t="s">
        <v>37</v>
      </c>
      <c r="D20" s="9" t="s">
        <v>41</v>
      </c>
      <c r="E20" s="8" t="s">
        <v>42</v>
      </c>
      <c r="F20" s="8" t="s">
        <v>43</v>
      </c>
      <c r="G20" s="8" t="s">
        <v>14</v>
      </c>
      <c r="H20" s="8" t="s">
        <v>15</v>
      </c>
      <c r="I20" s="11">
        <v>142934</v>
      </c>
      <c r="J20" s="10">
        <v>126402</v>
      </c>
      <c r="K20" s="11">
        <v>16532</v>
      </c>
      <c r="L20" s="10">
        <v>6000</v>
      </c>
      <c r="M20" s="10">
        <v>6000</v>
      </c>
      <c r="N20" s="10">
        <v>4532</v>
      </c>
      <c r="O20" s="10"/>
      <c r="P20" s="10">
        <v>0</v>
      </c>
      <c r="Q20" s="10">
        <v>0</v>
      </c>
      <c r="R20" s="10">
        <v>0</v>
      </c>
      <c r="S20" s="10">
        <f t="shared" si="0"/>
        <v>16532</v>
      </c>
      <c r="T20" s="11"/>
      <c r="U20" s="10">
        <v>19</v>
      </c>
      <c r="V20" s="10">
        <v>0</v>
      </c>
      <c r="W20" s="12">
        <v>0</v>
      </c>
      <c r="X20" s="12">
        <v>0</v>
      </c>
      <c r="Y20" s="12">
        <v>0</v>
      </c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</row>
    <row r="21" spans="1:249" ht="43.5" customHeight="1">
      <c r="A21" s="8" t="s">
        <v>58</v>
      </c>
      <c r="B21" s="9" t="s">
        <v>12</v>
      </c>
      <c r="C21" s="8" t="s">
        <v>37</v>
      </c>
      <c r="D21" s="9" t="s">
        <v>44</v>
      </c>
      <c r="E21" s="8" t="s">
        <v>45</v>
      </c>
      <c r="F21" s="8" t="s">
        <v>21</v>
      </c>
      <c r="G21" s="8" t="s">
        <v>14</v>
      </c>
      <c r="H21" s="8" t="s">
        <v>15</v>
      </c>
      <c r="I21" s="10">
        <v>124280</v>
      </c>
      <c r="J21" s="10">
        <v>50979</v>
      </c>
      <c r="K21" s="11">
        <v>73301</v>
      </c>
      <c r="L21" s="10">
        <v>12748</v>
      </c>
      <c r="M21" s="10">
        <v>12748</v>
      </c>
      <c r="N21" s="10">
        <v>12748</v>
      </c>
      <c r="O21" s="10">
        <v>12748</v>
      </c>
      <c r="P21" s="10">
        <v>12748</v>
      </c>
      <c r="Q21" s="10">
        <v>9561</v>
      </c>
      <c r="R21" s="10">
        <v>0</v>
      </c>
      <c r="S21" s="10">
        <f t="shared" si="0"/>
        <v>73301</v>
      </c>
      <c r="T21" s="11"/>
      <c r="U21" s="10">
        <v>65</v>
      </c>
      <c r="V21" s="10">
        <v>0</v>
      </c>
      <c r="W21" s="12">
        <v>0</v>
      </c>
      <c r="X21" s="12">
        <v>0</v>
      </c>
      <c r="Y21" s="12">
        <v>0</v>
      </c>
    </row>
    <row r="22" spans="1:249" ht="198" customHeight="1">
      <c r="A22" s="8" t="s">
        <v>59</v>
      </c>
      <c r="B22" s="9" t="s">
        <v>12</v>
      </c>
      <c r="C22" s="8" t="s">
        <v>63</v>
      </c>
      <c r="D22" s="9" t="s">
        <v>77</v>
      </c>
      <c r="E22" s="8" t="s">
        <v>64</v>
      </c>
      <c r="F22" s="8" t="s">
        <v>65</v>
      </c>
      <c r="G22" s="8" t="s">
        <v>14</v>
      </c>
      <c r="H22" s="8" t="s">
        <v>15</v>
      </c>
      <c r="I22" s="10">
        <v>1041706</v>
      </c>
      <c r="J22" s="10">
        <v>1008706</v>
      </c>
      <c r="K22" s="11">
        <v>33000</v>
      </c>
      <c r="L22" s="10">
        <v>11000</v>
      </c>
      <c r="M22" s="10">
        <v>11000</v>
      </c>
      <c r="N22" s="10">
        <v>11000</v>
      </c>
      <c r="O22" s="10"/>
      <c r="P22" s="10"/>
      <c r="Q22" s="10"/>
      <c r="R22" s="10"/>
      <c r="S22" s="10">
        <f t="shared" si="0"/>
        <v>33000</v>
      </c>
      <c r="T22" s="11"/>
      <c r="U22" s="10"/>
      <c r="V22" s="10"/>
      <c r="W22" s="12"/>
      <c r="X22" s="12"/>
      <c r="Y22" s="12"/>
    </row>
    <row r="23" spans="1:249" ht="76.5" customHeight="1">
      <c r="A23" s="8" t="s">
        <v>60</v>
      </c>
      <c r="B23" s="9" t="s">
        <v>12</v>
      </c>
      <c r="C23" s="8"/>
      <c r="D23" s="9" t="s">
        <v>80</v>
      </c>
      <c r="E23" s="8" t="s">
        <v>81</v>
      </c>
      <c r="F23" s="8" t="s">
        <v>82</v>
      </c>
      <c r="G23" s="8"/>
      <c r="H23" s="8" t="s">
        <v>15</v>
      </c>
      <c r="I23" s="10">
        <v>220422</v>
      </c>
      <c r="J23" s="10">
        <v>196642</v>
      </c>
      <c r="K23" s="11">
        <v>23780</v>
      </c>
      <c r="L23" s="10"/>
      <c r="M23" s="10"/>
      <c r="N23" s="10"/>
      <c r="O23" s="10">
        <v>10814</v>
      </c>
      <c r="P23" s="10">
        <v>12966</v>
      </c>
      <c r="Q23" s="10"/>
      <c r="R23" s="10"/>
      <c r="S23" s="10">
        <f t="shared" si="0"/>
        <v>23780</v>
      </c>
      <c r="T23" s="11"/>
      <c r="U23" s="10"/>
      <c r="V23" s="10"/>
      <c r="W23" s="12"/>
      <c r="X23" s="12"/>
      <c r="Y23" s="12"/>
    </row>
    <row r="24" spans="1:249" ht="81.75" customHeight="1">
      <c r="A24" s="8" t="s">
        <v>61</v>
      </c>
      <c r="B24" s="9" t="s">
        <v>12</v>
      </c>
      <c r="C24" s="8"/>
      <c r="D24" s="9" t="s">
        <v>83</v>
      </c>
      <c r="E24" s="8" t="s">
        <v>81</v>
      </c>
      <c r="F24" s="8" t="s">
        <v>84</v>
      </c>
      <c r="G24" s="8"/>
      <c r="H24" s="8" t="s">
        <v>15</v>
      </c>
      <c r="I24" s="10">
        <v>53009</v>
      </c>
      <c r="J24" s="10">
        <v>8881</v>
      </c>
      <c r="K24" s="11">
        <v>44128</v>
      </c>
      <c r="L24" s="10">
        <v>3581</v>
      </c>
      <c r="M24" s="10">
        <v>12476</v>
      </c>
      <c r="N24" s="10">
        <v>12476</v>
      </c>
      <c r="O24" s="10">
        <v>12476</v>
      </c>
      <c r="P24" s="10">
        <v>3119</v>
      </c>
      <c r="Q24" s="10"/>
      <c r="R24" s="10"/>
      <c r="S24" s="10">
        <f t="shared" si="0"/>
        <v>44128</v>
      </c>
      <c r="T24" s="11"/>
      <c r="U24" s="10"/>
      <c r="V24" s="10"/>
      <c r="W24" s="12"/>
      <c r="X24" s="12"/>
      <c r="Y24" s="12"/>
    </row>
    <row r="25" spans="1:249" ht="85.5" customHeight="1">
      <c r="A25" s="8" t="s">
        <v>90</v>
      </c>
      <c r="B25" s="9" t="s">
        <v>12</v>
      </c>
      <c r="C25" s="8"/>
      <c r="D25" s="9" t="s">
        <v>85</v>
      </c>
      <c r="E25" s="8" t="s">
        <v>81</v>
      </c>
      <c r="F25" s="8" t="s">
        <v>84</v>
      </c>
      <c r="G25" s="8"/>
      <c r="H25" s="8" t="s">
        <v>15</v>
      </c>
      <c r="I25" s="10">
        <v>89663</v>
      </c>
      <c r="J25" s="10">
        <v>10377</v>
      </c>
      <c r="K25" s="11">
        <v>79286</v>
      </c>
      <c r="L25" s="10">
        <v>10711</v>
      </c>
      <c r="M25" s="10">
        <v>21100</v>
      </c>
      <c r="N25" s="10">
        <v>21100</v>
      </c>
      <c r="O25" s="10">
        <v>21100</v>
      </c>
      <c r="P25" s="10">
        <v>5275</v>
      </c>
      <c r="Q25" s="10"/>
      <c r="R25" s="10"/>
      <c r="S25" s="10">
        <f t="shared" si="0"/>
        <v>79286</v>
      </c>
      <c r="T25" s="11"/>
      <c r="U25" s="10"/>
      <c r="V25" s="10"/>
      <c r="W25" s="12"/>
      <c r="X25" s="12"/>
      <c r="Y25" s="12"/>
    </row>
    <row r="26" spans="1:249" ht="88.5" customHeight="1">
      <c r="A26" s="8" t="s">
        <v>91</v>
      </c>
      <c r="B26" s="9" t="s">
        <v>12</v>
      </c>
      <c r="C26" s="8"/>
      <c r="D26" s="9" t="s">
        <v>86</v>
      </c>
      <c r="E26" s="8" t="s">
        <v>87</v>
      </c>
      <c r="F26" s="8" t="s">
        <v>88</v>
      </c>
      <c r="G26" s="8"/>
      <c r="H26" s="8" t="s">
        <v>15</v>
      </c>
      <c r="I26" s="10">
        <v>75967</v>
      </c>
      <c r="J26" s="10">
        <v>0</v>
      </c>
      <c r="K26" s="11">
        <v>75967</v>
      </c>
      <c r="L26" s="10">
        <v>66869</v>
      </c>
      <c r="M26" s="10">
        <f>15196-6098</f>
        <v>9098</v>
      </c>
      <c r="N26" s="10"/>
      <c r="O26" s="10"/>
      <c r="P26" s="10"/>
      <c r="Q26" s="10"/>
      <c r="R26" s="10"/>
      <c r="S26" s="10">
        <f t="shared" si="0"/>
        <v>75967</v>
      </c>
      <c r="T26" s="11"/>
      <c r="U26" s="10"/>
      <c r="V26" s="10"/>
      <c r="W26" s="12"/>
      <c r="X26" s="12"/>
      <c r="Y26" s="12"/>
    </row>
    <row r="27" spans="1:249" ht="69" customHeight="1">
      <c r="A27" s="8" t="s">
        <v>92</v>
      </c>
      <c r="B27" s="9" t="s">
        <v>12</v>
      </c>
      <c r="C27" s="8"/>
      <c r="D27" s="25" t="s">
        <v>94</v>
      </c>
      <c r="E27" s="8" t="s">
        <v>95</v>
      </c>
      <c r="F27" s="8" t="s">
        <v>93</v>
      </c>
      <c r="G27" s="8"/>
      <c r="H27" s="8" t="s">
        <v>15</v>
      </c>
      <c r="I27" s="10">
        <v>128212</v>
      </c>
      <c r="J27" s="10">
        <v>0</v>
      </c>
      <c r="K27" s="11">
        <v>128212</v>
      </c>
      <c r="L27" s="10">
        <v>0</v>
      </c>
      <c r="M27" s="10">
        <v>6902</v>
      </c>
      <c r="N27" s="10">
        <v>13864</v>
      </c>
      <c r="O27" s="10">
        <v>13864</v>
      </c>
      <c r="P27" s="10">
        <v>13864</v>
      </c>
      <c r="Q27" s="10">
        <v>13864</v>
      </c>
      <c r="R27" s="10">
        <v>65854</v>
      </c>
      <c r="S27" s="10">
        <f>SUM(L27:R27)</f>
        <v>128212</v>
      </c>
      <c r="T27" s="11"/>
      <c r="U27" s="10"/>
      <c r="V27" s="10"/>
      <c r="W27" s="12"/>
      <c r="X27" s="12"/>
      <c r="Y27" s="12"/>
    </row>
    <row r="28" spans="1:249" ht="15.15" customHeight="1">
      <c r="A28" s="13" t="s">
        <v>46</v>
      </c>
      <c r="B28" s="13" t="s">
        <v>46</v>
      </c>
      <c r="C28" s="13" t="s">
        <v>46</v>
      </c>
      <c r="D28" s="13" t="s">
        <v>46</v>
      </c>
      <c r="E28" s="13" t="s">
        <v>46</v>
      </c>
      <c r="F28" s="13" t="s">
        <v>46</v>
      </c>
      <c r="G28" s="13" t="s">
        <v>46</v>
      </c>
      <c r="H28" s="14" t="s">
        <v>47</v>
      </c>
      <c r="I28" s="11">
        <f t="shared" ref="I28:S28" si="1">SUM(I12:I27)</f>
        <v>3328323</v>
      </c>
      <c r="J28" s="11">
        <f t="shared" si="1"/>
        <v>2440542</v>
      </c>
      <c r="K28" s="11">
        <f t="shared" si="1"/>
        <v>887781</v>
      </c>
      <c r="L28" s="11">
        <f t="shared" si="1"/>
        <v>200111</v>
      </c>
      <c r="M28" s="11">
        <f t="shared" si="1"/>
        <v>168526</v>
      </c>
      <c r="N28" s="11">
        <f t="shared" si="1"/>
        <v>161231</v>
      </c>
      <c r="O28" s="11">
        <f t="shared" si="1"/>
        <v>147565</v>
      </c>
      <c r="P28" s="11">
        <f t="shared" si="1"/>
        <v>89447</v>
      </c>
      <c r="Q28" s="11">
        <f t="shared" si="1"/>
        <v>38305</v>
      </c>
      <c r="R28" s="11">
        <f t="shared" si="1"/>
        <v>82596</v>
      </c>
      <c r="S28" s="11">
        <f t="shared" si="1"/>
        <v>887781</v>
      </c>
      <c r="T28" s="11">
        <f t="shared" ref="T28:BU28" si="2">SUM(T12:T26)</f>
        <v>261808</v>
      </c>
      <c r="U28" s="11">
        <f t="shared" si="2"/>
        <v>464</v>
      </c>
      <c r="V28" s="11">
        <f t="shared" si="2"/>
        <v>0</v>
      </c>
      <c r="W28" s="11">
        <f t="shared" si="2"/>
        <v>0</v>
      </c>
      <c r="X28" s="11">
        <f t="shared" si="2"/>
        <v>0</v>
      </c>
      <c r="Y28" s="11">
        <f t="shared" si="2"/>
        <v>0</v>
      </c>
      <c r="Z28" s="11">
        <f t="shared" si="2"/>
        <v>0</v>
      </c>
      <c r="AA28" s="11">
        <f t="shared" si="2"/>
        <v>0</v>
      </c>
      <c r="AB28" s="11">
        <f t="shared" si="2"/>
        <v>0</v>
      </c>
      <c r="AC28" s="11">
        <f t="shared" si="2"/>
        <v>0</v>
      </c>
      <c r="AD28" s="11">
        <f t="shared" si="2"/>
        <v>0</v>
      </c>
      <c r="AE28" s="11">
        <f t="shared" si="2"/>
        <v>0</v>
      </c>
      <c r="AF28" s="11">
        <f t="shared" si="2"/>
        <v>0</v>
      </c>
      <c r="AG28" s="11">
        <f t="shared" si="2"/>
        <v>0</v>
      </c>
      <c r="AH28" s="11">
        <f t="shared" si="2"/>
        <v>0</v>
      </c>
      <c r="AI28" s="11">
        <f t="shared" si="2"/>
        <v>0</v>
      </c>
      <c r="AJ28" s="11">
        <f t="shared" si="2"/>
        <v>0</v>
      </c>
      <c r="AK28" s="11">
        <f t="shared" si="2"/>
        <v>0</v>
      </c>
      <c r="AL28" s="11">
        <f t="shared" si="2"/>
        <v>0</v>
      </c>
      <c r="AM28" s="11">
        <f t="shared" si="2"/>
        <v>0</v>
      </c>
      <c r="AN28" s="11">
        <f t="shared" si="2"/>
        <v>0</v>
      </c>
      <c r="AO28" s="11">
        <f t="shared" si="2"/>
        <v>0</v>
      </c>
      <c r="AP28" s="11">
        <f t="shared" si="2"/>
        <v>0</v>
      </c>
      <c r="AQ28" s="11">
        <f t="shared" si="2"/>
        <v>0</v>
      </c>
      <c r="AR28" s="11">
        <f t="shared" si="2"/>
        <v>0</v>
      </c>
      <c r="AS28" s="11">
        <f t="shared" si="2"/>
        <v>0</v>
      </c>
      <c r="AT28" s="11">
        <f t="shared" si="2"/>
        <v>0</v>
      </c>
      <c r="AU28" s="11">
        <f t="shared" si="2"/>
        <v>0</v>
      </c>
      <c r="AV28" s="11">
        <f t="shared" si="2"/>
        <v>0</v>
      </c>
      <c r="AW28" s="11">
        <f t="shared" si="2"/>
        <v>0</v>
      </c>
      <c r="AX28" s="11">
        <f t="shared" si="2"/>
        <v>0</v>
      </c>
      <c r="AY28" s="11">
        <f t="shared" si="2"/>
        <v>0</v>
      </c>
      <c r="AZ28" s="11">
        <f t="shared" si="2"/>
        <v>0</v>
      </c>
      <c r="BA28" s="11">
        <f t="shared" si="2"/>
        <v>0</v>
      </c>
      <c r="BB28" s="11">
        <f t="shared" si="2"/>
        <v>0</v>
      </c>
      <c r="BC28" s="11">
        <f t="shared" si="2"/>
        <v>0</v>
      </c>
      <c r="BD28" s="11">
        <f t="shared" si="2"/>
        <v>0</v>
      </c>
      <c r="BE28" s="11">
        <f t="shared" si="2"/>
        <v>0</v>
      </c>
      <c r="BF28" s="11">
        <f t="shared" si="2"/>
        <v>0</v>
      </c>
      <c r="BG28" s="11">
        <f t="shared" si="2"/>
        <v>0</v>
      </c>
      <c r="BH28" s="11">
        <f t="shared" si="2"/>
        <v>0</v>
      </c>
      <c r="BI28" s="11">
        <f t="shared" si="2"/>
        <v>0</v>
      </c>
      <c r="BJ28" s="11">
        <f t="shared" si="2"/>
        <v>0</v>
      </c>
      <c r="BK28" s="11">
        <f t="shared" si="2"/>
        <v>0</v>
      </c>
      <c r="BL28" s="11">
        <f t="shared" si="2"/>
        <v>0</v>
      </c>
      <c r="BM28" s="11">
        <f t="shared" si="2"/>
        <v>0</v>
      </c>
      <c r="BN28" s="11">
        <f t="shared" si="2"/>
        <v>0</v>
      </c>
      <c r="BO28" s="11">
        <f t="shared" si="2"/>
        <v>0</v>
      </c>
      <c r="BP28" s="11">
        <f t="shared" si="2"/>
        <v>0</v>
      </c>
      <c r="BQ28" s="11">
        <f t="shared" si="2"/>
        <v>0</v>
      </c>
      <c r="BR28" s="11">
        <f t="shared" si="2"/>
        <v>0</v>
      </c>
      <c r="BS28" s="11">
        <f t="shared" si="2"/>
        <v>0</v>
      </c>
      <c r="BT28" s="11">
        <f t="shared" si="2"/>
        <v>0</v>
      </c>
      <c r="BU28" s="11">
        <f t="shared" si="2"/>
        <v>0</v>
      </c>
      <c r="BV28" s="11">
        <f t="shared" ref="BV28:DZ28" si="3">SUM(BV12:BV26)</f>
        <v>0</v>
      </c>
      <c r="BW28" s="11">
        <f t="shared" si="3"/>
        <v>0</v>
      </c>
      <c r="BX28" s="11">
        <f t="shared" si="3"/>
        <v>0</v>
      </c>
      <c r="BY28" s="11">
        <f t="shared" si="3"/>
        <v>0</v>
      </c>
      <c r="BZ28" s="11">
        <f t="shared" si="3"/>
        <v>0</v>
      </c>
      <c r="CA28" s="11">
        <f t="shared" si="3"/>
        <v>0</v>
      </c>
      <c r="CB28" s="11">
        <f t="shared" si="3"/>
        <v>0</v>
      </c>
      <c r="CC28" s="11">
        <f t="shared" si="3"/>
        <v>0</v>
      </c>
      <c r="CD28" s="11">
        <f t="shared" si="3"/>
        <v>0</v>
      </c>
      <c r="CE28" s="11">
        <f t="shared" si="3"/>
        <v>0</v>
      </c>
      <c r="CF28" s="11">
        <f t="shared" si="3"/>
        <v>0</v>
      </c>
      <c r="CG28" s="11">
        <f t="shared" si="3"/>
        <v>0</v>
      </c>
      <c r="CH28" s="11">
        <f t="shared" si="3"/>
        <v>0</v>
      </c>
      <c r="CI28" s="11">
        <f t="shared" si="3"/>
        <v>0</v>
      </c>
      <c r="CJ28" s="11">
        <f t="shared" si="3"/>
        <v>0</v>
      </c>
      <c r="CK28" s="11">
        <f t="shared" si="3"/>
        <v>0</v>
      </c>
      <c r="CL28" s="11">
        <f t="shared" si="3"/>
        <v>0</v>
      </c>
      <c r="CM28" s="11">
        <f t="shared" si="3"/>
        <v>0</v>
      </c>
      <c r="CN28" s="11">
        <f t="shared" si="3"/>
        <v>0</v>
      </c>
      <c r="CO28" s="11">
        <f t="shared" si="3"/>
        <v>0</v>
      </c>
      <c r="CP28" s="11">
        <f t="shared" si="3"/>
        <v>0</v>
      </c>
      <c r="CQ28" s="11">
        <f t="shared" si="3"/>
        <v>0</v>
      </c>
      <c r="CR28" s="11">
        <f t="shared" si="3"/>
        <v>0</v>
      </c>
      <c r="CS28" s="11">
        <f t="shared" si="3"/>
        <v>0</v>
      </c>
      <c r="CT28" s="11">
        <f t="shared" si="3"/>
        <v>0</v>
      </c>
      <c r="CU28" s="11">
        <f t="shared" si="3"/>
        <v>0</v>
      </c>
      <c r="CV28" s="11">
        <f t="shared" si="3"/>
        <v>0</v>
      </c>
      <c r="CW28" s="11">
        <f t="shared" si="3"/>
        <v>0</v>
      </c>
      <c r="CX28" s="11">
        <f t="shared" si="3"/>
        <v>0</v>
      </c>
      <c r="CY28" s="11">
        <f t="shared" si="3"/>
        <v>0</v>
      </c>
      <c r="CZ28" s="11">
        <f t="shared" si="3"/>
        <v>0</v>
      </c>
      <c r="DA28" s="11">
        <f t="shared" si="3"/>
        <v>0</v>
      </c>
      <c r="DB28" s="11">
        <f t="shared" si="3"/>
        <v>0</v>
      </c>
      <c r="DC28" s="11">
        <f t="shared" si="3"/>
        <v>0</v>
      </c>
      <c r="DD28" s="11">
        <f t="shared" si="3"/>
        <v>0</v>
      </c>
      <c r="DE28" s="11">
        <f t="shared" si="3"/>
        <v>0</v>
      </c>
      <c r="DF28" s="11">
        <f t="shared" si="3"/>
        <v>0</v>
      </c>
      <c r="DG28" s="11">
        <f t="shared" si="3"/>
        <v>0</v>
      </c>
      <c r="DH28" s="11">
        <f t="shared" si="3"/>
        <v>0</v>
      </c>
      <c r="DI28" s="11">
        <f t="shared" si="3"/>
        <v>0</v>
      </c>
      <c r="DJ28" s="11">
        <f t="shared" si="3"/>
        <v>0</v>
      </c>
      <c r="DK28" s="11">
        <f t="shared" si="3"/>
        <v>0</v>
      </c>
      <c r="DL28" s="11">
        <f t="shared" si="3"/>
        <v>0</v>
      </c>
      <c r="DM28" s="11">
        <f t="shared" si="3"/>
        <v>0</v>
      </c>
      <c r="DN28" s="11">
        <f t="shared" si="3"/>
        <v>0</v>
      </c>
      <c r="DO28" s="11">
        <f t="shared" si="3"/>
        <v>0</v>
      </c>
      <c r="DP28" s="11">
        <f t="shared" si="3"/>
        <v>0</v>
      </c>
      <c r="DQ28" s="11">
        <f t="shared" si="3"/>
        <v>0</v>
      </c>
      <c r="DR28" s="11">
        <f t="shared" si="3"/>
        <v>0</v>
      </c>
      <c r="DS28" s="11">
        <f t="shared" si="3"/>
        <v>0</v>
      </c>
      <c r="DT28" s="11">
        <f t="shared" si="3"/>
        <v>0</v>
      </c>
      <c r="DU28" s="11">
        <f t="shared" si="3"/>
        <v>0</v>
      </c>
      <c r="DV28" s="11">
        <f t="shared" si="3"/>
        <v>0</v>
      </c>
      <c r="DW28" s="11">
        <f t="shared" si="3"/>
        <v>0</v>
      </c>
      <c r="DX28" s="11">
        <f t="shared" si="3"/>
        <v>0</v>
      </c>
      <c r="DY28" s="11">
        <f t="shared" si="3"/>
        <v>0</v>
      </c>
      <c r="DZ28" s="11">
        <f t="shared" si="3"/>
        <v>0</v>
      </c>
    </row>
    <row r="29" spans="1:249" ht="15.15" customHeight="1">
      <c r="A29" s="1" t="s">
        <v>48</v>
      </c>
      <c r="B29" s="1" t="s">
        <v>48</v>
      </c>
      <c r="C29" s="5" t="s">
        <v>48</v>
      </c>
      <c r="D29" s="5" t="s">
        <v>48</v>
      </c>
      <c r="E29" s="15" t="s">
        <v>48</v>
      </c>
      <c r="F29" s="15" t="s">
        <v>48</v>
      </c>
      <c r="G29" s="15" t="s">
        <v>48</v>
      </c>
      <c r="H29" s="15" t="s">
        <v>48</v>
      </c>
      <c r="I29" s="16" t="s">
        <v>48</v>
      </c>
      <c r="J29" s="16"/>
      <c r="K29" s="16" t="s">
        <v>48</v>
      </c>
      <c r="L29" s="16" t="s">
        <v>48</v>
      </c>
      <c r="M29" s="16" t="s">
        <v>48</v>
      </c>
      <c r="N29" s="16" t="s">
        <v>48</v>
      </c>
      <c r="O29" s="16" t="s">
        <v>48</v>
      </c>
      <c r="P29" s="16" t="s">
        <v>48</v>
      </c>
      <c r="Q29" s="16" t="s">
        <v>48</v>
      </c>
      <c r="R29" s="16" t="s">
        <v>48</v>
      </c>
      <c r="S29" s="16" t="s">
        <v>48</v>
      </c>
      <c r="T29" s="17" t="s">
        <v>48</v>
      </c>
      <c r="U29" s="16" t="s">
        <v>48</v>
      </c>
      <c r="V29" s="16" t="s">
        <v>48</v>
      </c>
      <c r="W29" s="16" t="s">
        <v>48</v>
      </c>
      <c r="X29" s="16" t="s">
        <v>48</v>
      </c>
      <c r="Y29" s="16" t="s">
        <v>48</v>
      </c>
    </row>
    <row r="30" spans="1:249" s="5" customFormat="1"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/>
      <c r="IO30"/>
    </row>
    <row r="31" spans="1:249">
      <c r="S31" s="5"/>
      <c r="EA31" s="5"/>
    </row>
    <row r="32" spans="1:249">
      <c r="S32" s="16"/>
      <c r="EA32" s="5"/>
    </row>
    <row r="33" spans="4:131">
      <c r="D33" s="1" t="s">
        <v>75</v>
      </c>
      <c r="I33" s="1" t="s">
        <v>76</v>
      </c>
      <c r="S33" s="24"/>
      <c r="EA33" s="5"/>
    </row>
    <row r="34" spans="4:131">
      <c r="EA34" s="5"/>
    </row>
  </sheetData>
  <sheetProtection selectLockedCells="1" selectUnlockedCells="1"/>
  <mergeCells count="8">
    <mergeCell ref="A6:V6"/>
    <mergeCell ref="A7:V7"/>
    <mergeCell ref="A1:L2"/>
    <mergeCell ref="M1:V1"/>
    <mergeCell ref="M2:V2"/>
    <mergeCell ref="A3:V3"/>
    <mergeCell ref="A4:V4"/>
    <mergeCell ref="A5:V5"/>
  </mergeCells>
  <printOptions horizontalCentered="1"/>
  <pageMargins left="0.78749999999999998" right="0.78749999999999998" top="1.1812499999999999" bottom="0.78749999999999998" header="0.51180555555555551" footer="0.31527777777777777"/>
  <pageSetup paperSize="9" scale="53" fitToHeight="0" orientation="landscape" cellComments="atEnd" useFirstPageNumber="1" r:id="rId1"/>
  <headerFooter alignWithMargins="0">
    <oddFooter>&amp;L&amp;"Times New Roman,Regular"2-AIZN; Pārskats par aizņēmumiem&amp;R&amp;"Times New Roman,Regular"&amp;P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2-AIZN</vt:lpstr>
      <vt:lpstr>Excel_BuiltIn_Print_Titles_1</vt:lpstr>
      <vt:lpstr>'2-AIZN'!Print_Area</vt:lpstr>
      <vt:lpstr>'2-AIZN'!Print_Titles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Ilvija</dc:creator>
  <cp:lastModifiedBy>Sab att spec</cp:lastModifiedBy>
  <cp:lastPrinted>2020-11-02T08:29:29Z</cp:lastPrinted>
  <dcterms:created xsi:type="dcterms:W3CDTF">2019-01-03T14:01:54Z</dcterms:created>
  <dcterms:modified xsi:type="dcterms:W3CDTF">2020-11-10T09:33:48Z</dcterms:modified>
</cp:coreProperties>
</file>