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/>
  <mc:AlternateContent xmlns:mc="http://schemas.openxmlformats.org/markup-compatibility/2006">
    <mc:Choice Requires="x15">
      <x15ac:absPath xmlns:x15ac="http://schemas.microsoft.com/office/spreadsheetml/2010/11/ac" url="C:\Users\Ilze\Desktop\MD102020\18_29.12.2020 DS\budzeta pielikumi\"/>
    </mc:Choice>
  </mc:AlternateContent>
  <xr:revisionPtr revIDLastSave="0" documentId="13_ncr:40009_{13F7425F-B276-4CA8-85A7-605FCB6FDAC9}" xr6:coauthVersionLast="36" xr6:coauthVersionMax="36" xr10:uidLastSave="{00000000-0000-0000-0000-000000000000}"/>
  <bookViews>
    <workbookView xWindow="32760" yWindow="32760" windowWidth="28800" windowHeight="10932" tabRatio="306"/>
  </bookViews>
  <sheets>
    <sheet name="2-AIZN" sheetId="1" r:id="rId1"/>
  </sheets>
  <definedNames>
    <definedName name="Excel_BuiltIn_Print_Titles_1">'2-AIZN'!$A$9:$IM$11</definedName>
    <definedName name="_xlnm.Print_Area" localSheetId="0">'2-AIZN'!$A:$Z</definedName>
    <definedName name="_xlnm.Print_Titles" localSheetId="0">'2-AIZN'!$9:$11</definedName>
  </definedNames>
  <calcPr calcId="191029" fullCalcOnLoad="1"/>
</workbook>
</file>

<file path=xl/calcChain.xml><?xml version="1.0" encoding="utf-8"?>
<calcChain xmlns="http://schemas.openxmlformats.org/spreadsheetml/2006/main">
  <c r="T28" i="1" l="1"/>
  <c r="T30" i="1" s="1"/>
  <c r="L30" i="1"/>
  <c r="J30" i="1"/>
  <c r="K30" i="1"/>
  <c r="M30" i="1"/>
  <c r="O30" i="1"/>
  <c r="P30" i="1"/>
  <c r="Q30" i="1"/>
  <c r="R30" i="1"/>
  <c r="S30" i="1"/>
  <c r="I30" i="1"/>
  <c r="T29" i="1"/>
  <c r="T27" i="1"/>
  <c r="N26" i="1"/>
  <c r="N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T25" i="1"/>
  <c r="T24" i="1"/>
  <c r="T23" i="1"/>
  <c r="T22" i="1"/>
  <c r="T19" i="1"/>
  <c r="T20" i="1"/>
  <c r="T21" i="1"/>
  <c r="T16" i="1"/>
  <c r="T17" i="1"/>
  <c r="T18" i="1"/>
  <c r="T15" i="1"/>
  <c r="T14" i="1"/>
  <c r="T13" i="1"/>
  <c r="T12" i="1"/>
  <c r="U12" i="1" s="1"/>
  <c r="U30" i="1" s="1"/>
  <c r="T26" i="1"/>
</calcChain>
</file>

<file path=xl/sharedStrings.xml><?xml version="1.0" encoding="utf-8"?>
<sst xmlns="http://schemas.openxmlformats.org/spreadsheetml/2006/main" count="201" uniqueCount="108">
  <si>
    <t>Aizdevējs</t>
  </si>
  <si>
    <t>Mērķis</t>
  </si>
  <si>
    <t>Parakstīšanas datums</t>
  </si>
  <si>
    <t>Atmaksas termiņš</t>
  </si>
  <si>
    <t>A</t>
  </si>
  <si>
    <t>B</t>
  </si>
  <si>
    <t>C</t>
  </si>
  <si>
    <t>D</t>
  </si>
  <si>
    <t>E</t>
  </si>
  <si>
    <t>F</t>
  </si>
  <si>
    <t>G</t>
  </si>
  <si>
    <t>H</t>
  </si>
  <si>
    <t>Valsts kase</t>
  </si>
  <si>
    <t>S13 01 00</t>
  </si>
  <si>
    <t>mainīga</t>
  </si>
  <si>
    <t>EUR</t>
  </si>
  <si>
    <t>Bērzgala pamatskolas mācību korpusa rekonstrukcija</t>
  </si>
  <si>
    <t>20.11.2006</t>
  </si>
  <si>
    <t>20.11.2031</t>
  </si>
  <si>
    <t>Rubenes pamatskolas rekonstrukcijas un energoefektivitātes paaugstināšana</t>
  </si>
  <si>
    <t>15.08.2005</t>
  </si>
  <si>
    <t>20.07.2025</t>
  </si>
  <si>
    <t>Zasas vidusskolas sporta zāles celtniecība</t>
  </si>
  <si>
    <t>29.06.2004</t>
  </si>
  <si>
    <t>20.06.2024</t>
  </si>
  <si>
    <t>Latvijas-Lietuvas pārrobežu sadarbības programmas projekts "Pārrobežu amatbiecības tīkls kā Latvijas-Lietuvas pierobežas teritorijas pievilcības veicinātājs"</t>
  </si>
  <si>
    <t>11.01.2012</t>
  </si>
  <si>
    <t>20.01.2030</t>
  </si>
  <si>
    <t>09.10.2012</t>
  </si>
  <si>
    <t>20.10.2022</t>
  </si>
  <si>
    <t>KPFI projekts Nr.KPFI-7/10 Siltumnīcefekta gāzu emisiju samazināšana Jēkabpils novada pašvaldības ēkās - Rubeņu pirmsskolas mācību iestādē un Zasas pagasta pārvaldes administratīvā ēkā</t>
  </si>
  <si>
    <t>02.04.2012</t>
  </si>
  <si>
    <t>20.03.2022</t>
  </si>
  <si>
    <t>26.04.2013</t>
  </si>
  <si>
    <t>20.04.2023</t>
  </si>
  <si>
    <t>S13 01 00</t>
  </si>
  <si>
    <t>projekta "Zasas vidusskolas internāta ēkas vienkāršotā renovācija, Zasas vidusskolas jumta vienkāršota renovācija" īstenošanai</t>
  </si>
  <si>
    <t>19.02.2014</t>
  </si>
  <si>
    <t>20.02.2024</t>
  </si>
  <si>
    <t>ERAF projekta nr.3DP/3.4.1.1.0/13/APIA/CFLA/138/040 "ūdenssaimniecības infrastruktūras attīstība Jēkabpils novada kalna pagasta Dubultu ciemā" īstenošanai</t>
  </si>
  <si>
    <t>16.09.2014</t>
  </si>
  <si>
    <t>20.09.2024</t>
  </si>
  <si>
    <t>Siltumtrases sistēmas pārbūve Jēkabpils novada Dunavas pagasta Dunavas ciemā īstenošanai</t>
  </si>
  <si>
    <t>22.07.2015</t>
  </si>
  <si>
    <t>x</t>
  </si>
  <si>
    <t>KOPĀ:</t>
  </si>
  <si>
    <t xml:space="preserve"> </t>
  </si>
  <si>
    <t>Kopā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</si>
  <si>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</si>
  <si>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</si>
  <si>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</si>
  <si>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</si>
  <si>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</si>
  <si>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</si>
  <si>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</si>
  <si>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</si>
  <si>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</si>
  <si>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</si>
  <si>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</si>
  <si>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</si>
  <si>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Aizņēmuma atmaksātā daļa</t>
  </si>
  <si>
    <t>S13</t>
  </si>
  <si>
    <t>08.03.2018.</t>
  </si>
  <si>
    <t>20.02.2023.</t>
  </si>
  <si>
    <t>2020.gadā</t>
  </si>
  <si>
    <t>2021.gadā</t>
  </si>
  <si>
    <t>2022.gadā</t>
  </si>
  <si>
    <t>2023.gadā</t>
  </si>
  <si>
    <t>2024.gadā</t>
  </si>
  <si>
    <t>Nr.p.k.</t>
  </si>
  <si>
    <t>Valūtas apzīmējums</t>
  </si>
  <si>
    <t>Aizņēmuma neatmaksātā daļa</t>
  </si>
  <si>
    <t>Aizņēmuma līguma summa</t>
  </si>
  <si>
    <t>ELFLA proj.(Nr.17-05-A00702-000096) Ceļa Nr.4-11 "Alkšņi-Muktāni" pārbūve Jēkabpils novada Rubenes pagastā,ELFLA proj.( Nr.17-05-A00702-000099) Ceļa Nr.6-2 "Vārpiņas -Lapas"pārbūve Jēkabpils novada Leimaņu pagastā, ELFLA proj.( Nr.17-05-A00702-000095) Ceļa Nr'1-11 "Āres-Lindiņi"pārbūve Jēkabpils novada Ābeļu pagastā, ELFLA proj. ( Nr.17-05-A00702-000098) Ceļa Nr.2-2 "Kaļvāres purvs-Meņķis"pārbūve Jēkabpils novada Dignājas pagastā"īstenošanai</t>
  </si>
  <si>
    <t>2025.gadā</t>
  </si>
  <si>
    <t>2026.gadā un turpmāk</t>
  </si>
  <si>
    <t>ELFLA proj.(Nr.17-05-A00403-000129) "Meliorācijas sistēmas pārbūve un atjaunošana Jēkabpils novada Dunavas pagastā"īstenošanai</t>
  </si>
  <si>
    <t>15.03.2019.</t>
  </si>
  <si>
    <t>15.03.2024.</t>
  </si>
  <si>
    <t>ELFLA projekta ( Nr.18-05-AL24-A019.2202-000004) "Zasas vēsturiskā muižas parka vides pieejamības uzlabošana"īstenošanai</t>
  </si>
  <si>
    <t>20.02.2024.</t>
  </si>
  <si>
    <t>ELFLA projekta ( Nr.18-05-AL24-A019.2204-000005) "Sēlijas prasmju muzeja attīstība Sēlijas kultūrvēsturiskā mantojuma saglabāšanai"īstenošana</t>
  </si>
  <si>
    <t>ELFLA projekta ( Nr.19-05-A00702000020) "Ceļa Nr.1-4 "Jaunrozes-Kļavas"pārbūve Jēkabpils novada Ābeļu pagastā īstenošanai</t>
  </si>
  <si>
    <t>17.10.2019.</t>
  </si>
  <si>
    <t>20.10.2024.</t>
  </si>
  <si>
    <t>4.</t>
  </si>
  <si>
    <t>14.</t>
  </si>
  <si>
    <t>15.</t>
  </si>
  <si>
    <t>16.</t>
  </si>
  <si>
    <t>20.08.2030.</t>
  </si>
  <si>
    <t>Administrācijas telpu daļas pārbūve par pirmsskolas izglītības iestādei aprīkotām telpām un telpu grupas lietošanas veida maiņu Jēkabpils novada Zasas pagastā</t>
  </si>
  <si>
    <t>10.09.2020.</t>
  </si>
  <si>
    <t>Jēkabpils novada pašvaldības aizņēmumi</t>
  </si>
  <si>
    <t>fiksēta</t>
  </si>
  <si>
    <t>% likme</t>
  </si>
  <si>
    <t>17.</t>
  </si>
  <si>
    <t>18.</t>
  </si>
  <si>
    <t>02.12.2020.</t>
  </si>
  <si>
    <t>20.11.2030.</t>
  </si>
  <si>
    <t>Autoceļa 7-7 Upespriekulāni-Ziedi atjaunošana Kalna pagastā, Jēkabpils novadā</t>
  </si>
  <si>
    <t>Moču ielas un pašvaldības autoceļa 4-1 Rubeņi-Asare atjaiunošana Rubenes pagastā, Jēkabpils novadā</t>
  </si>
  <si>
    <t>Aizņēmuma neizmaksātā daļa</t>
  </si>
  <si>
    <t>3.pielikums</t>
  </si>
  <si>
    <t>ERAF projekta Nr.3DP/3.4.1.1.0/11/APIA/CFLA/108/002 "Ūdenssaimniecības attīstība Rubenes pagasta Rubenes ciemā" īstenošanai</t>
  </si>
  <si>
    <t>ERAF projekta (Nr.3DP/3.4.1.1.0/11/APIA/CFLA/146/024) "Ūdenssaimniecības attīstība Jēkabpils novada Leimaņu pagasta Mežgales ciemā" īstenošanai</t>
  </si>
  <si>
    <t>Jēkabpils novada domes 2020.gada 29.decembra saistošajiem noteikumiem Nr.13/2020</t>
  </si>
  <si>
    <t>"Grozījumi 2020.gada 23.janvāra Saistošajos noteikumos Nr.1/2020</t>
  </si>
  <si>
    <t>"Par Jēkabpils novada pašvaldības budžetu 2020.gadam""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</si>
</sst>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&quot;Ls &quot;* #,##0.00_-;&quot;-Ls &quot;* #,##0.00_-;_-&quot;Ls &quot;* \-??_-;_-@_-"/>
    <numFmt numFmtId="171" formatCode="0\.0"/>
  </numFmts>
  <fonts count="27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70" fontId="26" fillId="0" borderId="0" applyFill="0" applyBorder="0" applyAlignment="0" applyProtection="0"/>
    <xf numFmtId="170" fontId="26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7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3" borderId="8" applyNumberFormat="0" applyAlignment="0" applyProtection="0"/>
    <xf numFmtId="0" fontId="14" fillId="20" borderId="6" applyNumberFormat="0" applyAlignment="0" applyProtection="0"/>
    <xf numFmtId="0" fontId="15" fillId="0" borderId="0"/>
    <xf numFmtId="0" fontId="26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71" fontId="18" fillId="20" borderId="0" applyBorder="0" applyProtection="0"/>
    <xf numFmtId="0" fontId="19" fillId="0" borderId="0" applyNumberFormat="0" applyFill="0" applyBorder="0" applyAlignment="0" applyProtection="0"/>
  </cellStyleXfs>
  <cellXfs count="40">
    <xf numFmtId="0" fontId="0" fillId="0" borderId="0" xfId="0"/>
    <xf numFmtId="0" fontId="20" fillId="0" borderId="0" xfId="0" applyFont="1" applyFill="1"/>
    <xf numFmtId="0" fontId="23" fillId="0" borderId="0" xfId="0" applyFont="1" applyFill="1"/>
    <xf numFmtId="0" fontId="23" fillId="0" borderId="0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/>
    <xf numFmtId="0" fontId="21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left" vertical="center" wrapText="1"/>
    </xf>
    <xf numFmtId="3" fontId="24" fillId="0" borderId="11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0" fillId="0" borderId="11" xfId="0" applyNumberFormat="1" applyFont="1" applyFill="1" applyBorder="1"/>
    <xf numFmtId="0" fontId="24" fillId="0" borderId="11" xfId="0" applyFont="1" applyFill="1" applyBorder="1" applyAlignment="1">
      <alignment horizontal="center"/>
    </xf>
    <xf numFmtId="0" fontId="25" fillId="0" borderId="11" xfId="0" applyFont="1" applyFill="1" applyBorder="1" applyAlignment="1"/>
    <xf numFmtId="0" fontId="20" fillId="0" borderId="0" xfId="0" applyFont="1" applyFill="1" applyBorder="1" applyAlignment="1">
      <alignment horizontal="center"/>
    </xf>
    <xf numFmtId="3" fontId="20" fillId="0" borderId="0" xfId="0" applyNumberFormat="1" applyFont="1" applyFill="1" applyBorder="1"/>
    <xf numFmtId="3" fontId="22" fillId="0" borderId="0" xfId="0" applyNumberFormat="1" applyFont="1" applyFill="1" applyBorder="1"/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0" fillId="0" borderId="14" xfId="0" applyFont="1" applyFill="1" applyBorder="1"/>
    <xf numFmtId="0" fontId="24" fillId="0" borderId="14" xfId="0" applyFont="1" applyFill="1" applyBorder="1"/>
    <xf numFmtId="0" fontId="24" fillId="0" borderId="14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/>
    </xf>
    <xf numFmtId="0" fontId="0" fillId="0" borderId="0" xfId="0" applyBorder="1"/>
    <xf numFmtId="0" fontId="24" fillId="0" borderId="0" xfId="0" applyFont="1" applyAlignment="1">
      <alignment horizontal="left" vertical="center" wrapText="1"/>
    </xf>
    <xf numFmtId="0" fontId="24" fillId="0" borderId="14" xfId="0" applyFont="1" applyFill="1" applyBorder="1" applyAlignment="1">
      <alignment wrapText="1"/>
    </xf>
    <xf numFmtId="49" fontId="22" fillId="0" borderId="11" xfId="0" applyNumberFormat="1" applyFont="1" applyFill="1" applyBorder="1" applyAlignment="1">
      <alignment horizontal="right"/>
    </xf>
    <xf numFmtId="49" fontId="21" fillId="0" borderId="11" xfId="0" applyNumberFormat="1" applyFont="1" applyFill="1" applyBorder="1" applyAlignment="1" applyProtection="1">
      <alignment horizontal="left" vertical="center"/>
      <protection locked="0"/>
    </xf>
    <xf numFmtId="49" fontId="21" fillId="0" borderId="11" xfId="0" applyNumberFormat="1" applyFont="1" applyFill="1" applyBorder="1" applyAlignment="1">
      <alignment horizontal="left" vertical="center"/>
    </xf>
    <xf numFmtId="49" fontId="21" fillId="0" borderId="11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right"/>
    </xf>
    <xf numFmtId="49" fontId="23" fillId="0" borderId="11" xfId="0" applyNumberFormat="1" applyFont="1" applyFill="1" applyBorder="1" applyAlignment="1" applyProtection="1">
      <alignment horizontal="center" vertical="center"/>
      <protection locked="0"/>
    </xf>
    <xf numFmtId="49" fontId="21" fillId="0" borderId="15" xfId="0" applyNumberFormat="1" applyFont="1" applyFill="1" applyBorder="1" applyAlignment="1">
      <alignment horizontal="center"/>
    </xf>
    <xf numFmtId="49" fontId="21" fillId="0" borderId="16" xfId="0" applyNumberFormat="1" applyFont="1" applyFill="1" applyBorder="1" applyAlignment="1">
      <alignment horizontal="center"/>
    </xf>
    <xf numFmtId="49" fontId="21" fillId="0" borderId="17" xfId="0" applyNumberFormat="1" applyFont="1" applyFill="1" applyBorder="1" applyAlignment="1">
      <alignment horizontal="center"/>
    </xf>
    <xf numFmtId="49" fontId="21" fillId="0" borderId="15" xfId="0" applyNumberFormat="1" applyFont="1" applyFill="1" applyBorder="1" applyAlignment="1">
      <alignment horizontal="right"/>
    </xf>
    <xf numFmtId="49" fontId="21" fillId="0" borderId="16" xfId="0" applyNumberFormat="1" applyFont="1" applyFill="1" applyBorder="1" applyAlignment="1">
      <alignment horizontal="right"/>
    </xf>
    <xf numFmtId="49" fontId="21" fillId="0" borderId="17" xfId="0" applyNumberFormat="1" applyFont="1" applyFill="1" applyBorder="1" applyAlignment="1">
      <alignment horizontal="right"/>
    </xf>
  </cellXfs>
  <cellStyles count="102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te 2 2" xfId="94"/>
    <cellStyle name="Output 2 2" xfId="95"/>
    <cellStyle name="Parastais_FMLikp01_p05_221205_pap_afp_makp" xfId="96"/>
    <cellStyle name="Style 1" xfId="97"/>
    <cellStyle name="Title 2 2" xfId="98"/>
    <cellStyle name="Total 2 2" xfId="99"/>
    <cellStyle name="V?st." xfId="100"/>
    <cellStyle name="Warning Text 2 2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6"/>
  <sheetViews>
    <sheetView showGridLines="0" tabSelected="1" zoomScale="90" zoomScaleNormal="90" zoomScaleSheetLayoutView="100" workbookViewId="0">
      <selection sqref="A1:M4"/>
    </sheetView>
  </sheetViews>
  <sheetFormatPr defaultRowHeight="15.6"/>
  <cols>
    <col min="1" max="1" width="4.33203125" style="1" customWidth="1"/>
    <col min="2" max="2" width="12.109375" style="1" customWidth="1"/>
    <col min="3" max="3" width="0.109375" style="1" customWidth="1"/>
    <col min="4" max="4" width="28.44140625" style="1" customWidth="1"/>
    <col min="5" max="5" width="11.44140625" style="1" customWidth="1"/>
    <col min="6" max="6" width="10.44140625" style="1" customWidth="1"/>
    <col min="7" max="7" width="10" style="1" customWidth="1"/>
    <col min="8" max="8" width="11.44140625" style="1" customWidth="1"/>
    <col min="9" max="9" width="12.33203125" style="1" customWidth="1"/>
    <col min="10" max="10" width="12.6640625" style="1" customWidth="1"/>
    <col min="11" max="11" width="11.44140625" style="1" customWidth="1"/>
    <col min="12" max="12" width="10.5546875" style="1" customWidth="1"/>
    <col min="13" max="13" width="8.21875" style="1" customWidth="1"/>
    <col min="14" max="14" width="10.33203125" style="1" customWidth="1"/>
    <col min="15" max="16" width="10.5546875" style="1" customWidth="1"/>
    <col min="17" max="17" width="10" style="1" customWidth="1"/>
    <col min="18" max="18" width="9.5546875" style="1" customWidth="1"/>
    <col min="19" max="19" width="9.88671875" style="1" customWidth="1"/>
    <col min="20" max="20" width="13.77734375" style="1" customWidth="1"/>
    <col min="21" max="21" width="0.109375" style="1" customWidth="1"/>
    <col min="22" max="22" width="14.33203125" style="1" hidden="1" customWidth="1"/>
    <col min="23" max="23" width="13.5546875" style="1" hidden="1" customWidth="1"/>
    <col min="24" max="128" width="0" style="1" hidden="1" customWidth="1"/>
    <col min="129" max="129" width="2.21875" style="1" customWidth="1"/>
    <col min="130" max="130" width="1.44140625" style="1" customWidth="1"/>
    <col min="131" max="131" width="4.109375" style="1" customWidth="1"/>
    <col min="132" max="248" width="9.109375" style="1" customWidth="1"/>
  </cols>
  <sheetData>
    <row r="1" spans="1:109" ht="15.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 t="s">
        <v>102</v>
      </c>
      <c r="O1" s="31"/>
      <c r="P1" s="31"/>
      <c r="Q1" s="31"/>
      <c r="R1" s="31"/>
      <c r="S1" s="31"/>
      <c r="T1" s="31"/>
      <c r="U1" s="31"/>
      <c r="V1" s="31"/>
      <c r="W1" s="31"/>
    </row>
    <row r="2" spans="1:109" ht="15.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4" t="s">
        <v>105</v>
      </c>
      <c r="O2" s="35"/>
      <c r="P2" s="35"/>
      <c r="Q2" s="35"/>
      <c r="R2" s="35"/>
      <c r="S2" s="35"/>
      <c r="T2" s="36"/>
      <c r="U2" s="27"/>
      <c r="V2" s="27"/>
      <c r="W2" s="27"/>
    </row>
    <row r="3" spans="1:109" ht="15.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7" t="s">
        <v>106</v>
      </c>
      <c r="O3" s="38"/>
      <c r="P3" s="38"/>
      <c r="Q3" s="38"/>
      <c r="R3" s="38"/>
      <c r="S3" s="38"/>
      <c r="T3" s="39"/>
      <c r="U3" s="27"/>
      <c r="V3" s="27"/>
      <c r="W3" s="27"/>
    </row>
    <row r="4" spans="1:109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2" t="s">
        <v>107</v>
      </c>
      <c r="O4" s="32"/>
      <c r="P4" s="32"/>
      <c r="Q4" s="32"/>
      <c r="R4" s="32"/>
      <c r="S4" s="32"/>
      <c r="T4" s="32"/>
      <c r="U4" s="32"/>
      <c r="V4" s="32"/>
      <c r="W4" s="32"/>
    </row>
    <row r="5" spans="1:109">
      <c r="A5" s="33" t="s">
        <v>92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109" s="2" customFormat="1" hidden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</row>
    <row r="7" spans="1:109" hidden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109" ht="12" customHeight="1">
      <c r="B8" s="3"/>
      <c r="C8" s="4"/>
      <c r="D8" s="4"/>
      <c r="E8" s="4"/>
      <c r="F8" s="5"/>
      <c r="G8" s="5"/>
    </row>
    <row r="9" spans="1:109" hidden="1">
      <c r="D9" s="5"/>
      <c r="E9" s="5"/>
      <c r="F9" s="5"/>
      <c r="G9" s="5"/>
    </row>
    <row r="10" spans="1:109" ht="55.5" customHeight="1">
      <c r="A10" s="26" t="s">
        <v>69</v>
      </c>
      <c r="B10" s="23" t="s">
        <v>0</v>
      </c>
      <c r="C10" s="21" t="s">
        <v>1</v>
      </c>
      <c r="D10" s="23"/>
      <c r="E10" s="22" t="s">
        <v>2</v>
      </c>
      <c r="F10" s="22" t="s">
        <v>3</v>
      </c>
      <c r="G10" s="21" t="s">
        <v>94</v>
      </c>
      <c r="H10" s="22" t="s">
        <v>70</v>
      </c>
      <c r="I10" s="22" t="s">
        <v>72</v>
      </c>
      <c r="J10" s="22" t="s">
        <v>60</v>
      </c>
      <c r="K10" s="22" t="s">
        <v>71</v>
      </c>
      <c r="L10" s="22" t="s">
        <v>101</v>
      </c>
      <c r="M10" s="23" t="s">
        <v>64</v>
      </c>
      <c r="N10" s="23" t="s">
        <v>65</v>
      </c>
      <c r="O10" s="23" t="s">
        <v>66</v>
      </c>
      <c r="P10" s="23" t="s">
        <v>67</v>
      </c>
      <c r="Q10" s="23" t="s">
        <v>68</v>
      </c>
      <c r="R10" s="23" t="s">
        <v>74</v>
      </c>
      <c r="S10" s="22" t="s">
        <v>75</v>
      </c>
      <c r="T10" s="23" t="s">
        <v>47</v>
      </c>
      <c r="U10" s="20"/>
      <c r="V10" s="20"/>
    </row>
    <row r="11" spans="1:109" s="7" customFormat="1" ht="15.15" customHeight="1">
      <c r="A11" s="18" t="s">
        <v>4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9</v>
      </c>
      <c r="G11" s="18" t="s">
        <v>10</v>
      </c>
      <c r="H11" s="18" t="s">
        <v>11</v>
      </c>
      <c r="I11" s="18">
        <v>1</v>
      </c>
      <c r="J11" s="18">
        <v>2</v>
      </c>
      <c r="K11" s="18">
        <v>3</v>
      </c>
      <c r="L11" s="18">
        <v>4</v>
      </c>
      <c r="M11" s="18">
        <v>5</v>
      </c>
      <c r="N11" s="18">
        <v>6</v>
      </c>
      <c r="O11" s="18">
        <v>7</v>
      </c>
      <c r="P11" s="19">
        <v>8</v>
      </c>
      <c r="Q11" s="19">
        <v>9</v>
      </c>
      <c r="R11" s="19">
        <v>10</v>
      </c>
      <c r="S11" s="19">
        <v>11</v>
      </c>
      <c r="T11" s="19">
        <v>12</v>
      </c>
      <c r="U11" s="19">
        <v>11</v>
      </c>
      <c r="V11" s="19">
        <v>12</v>
      </c>
      <c r="W11" s="6">
        <v>13</v>
      </c>
      <c r="X11" s="6">
        <v>15</v>
      </c>
      <c r="Y11" s="6">
        <v>16</v>
      </c>
      <c r="Z11" s="6">
        <v>17</v>
      </c>
    </row>
    <row r="12" spans="1:109" s="7" customFormat="1" ht="24.45" customHeight="1">
      <c r="A12" s="8" t="s">
        <v>48</v>
      </c>
      <c r="B12" s="9" t="s">
        <v>12</v>
      </c>
      <c r="C12" s="8" t="s">
        <v>13</v>
      </c>
      <c r="D12" s="9" t="s">
        <v>22</v>
      </c>
      <c r="E12" s="8" t="s">
        <v>23</v>
      </c>
      <c r="F12" s="8" t="s">
        <v>24</v>
      </c>
      <c r="G12" s="8" t="s">
        <v>14</v>
      </c>
      <c r="H12" s="8" t="s">
        <v>15</v>
      </c>
      <c r="I12" s="11">
        <v>320146</v>
      </c>
      <c r="J12" s="10">
        <v>189242</v>
      </c>
      <c r="K12" s="11">
        <v>130904</v>
      </c>
      <c r="L12" s="10">
        <v>0</v>
      </c>
      <c r="M12" s="10">
        <v>28458</v>
      </c>
      <c r="N12" s="10">
        <v>28458</v>
      </c>
      <c r="O12" s="10">
        <v>28458</v>
      </c>
      <c r="P12" s="10">
        <v>28458</v>
      </c>
      <c r="Q12" s="10">
        <v>17072</v>
      </c>
      <c r="R12" s="10">
        <v>0</v>
      </c>
      <c r="S12" s="10">
        <v>0</v>
      </c>
      <c r="T12" s="10">
        <f>SUM(M12:S12)</f>
        <v>130904</v>
      </c>
      <c r="U12" s="11">
        <f>SUM(M12:T12)</f>
        <v>261808</v>
      </c>
      <c r="V12" s="10">
        <v>115</v>
      </c>
      <c r="W12" s="10">
        <v>0</v>
      </c>
      <c r="X12" s="12">
        <v>0</v>
      </c>
      <c r="Y12" s="12">
        <v>0</v>
      </c>
      <c r="Z12" s="12">
        <v>0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109" s="7" customFormat="1" ht="42" customHeight="1">
      <c r="A13" s="8" t="s">
        <v>49</v>
      </c>
      <c r="B13" s="9" t="s">
        <v>12</v>
      </c>
      <c r="C13" s="8" t="s">
        <v>13</v>
      </c>
      <c r="D13" s="9" t="s">
        <v>19</v>
      </c>
      <c r="E13" s="8" t="s">
        <v>20</v>
      </c>
      <c r="F13" s="8" t="s">
        <v>21</v>
      </c>
      <c r="G13" s="8" t="s">
        <v>14</v>
      </c>
      <c r="H13" s="8" t="s">
        <v>15</v>
      </c>
      <c r="I13" s="10">
        <v>92487</v>
      </c>
      <c r="J13" s="10">
        <v>65697</v>
      </c>
      <c r="K13" s="11">
        <v>26790</v>
      </c>
      <c r="L13" s="10">
        <v>0</v>
      </c>
      <c r="M13" s="10">
        <v>4867</v>
      </c>
      <c r="N13" s="10">
        <v>4867</v>
      </c>
      <c r="O13" s="10">
        <v>4867</v>
      </c>
      <c r="P13" s="10">
        <v>4867</v>
      </c>
      <c r="Q13" s="10">
        <v>4867</v>
      </c>
      <c r="R13" s="10">
        <v>2455</v>
      </c>
      <c r="S13" s="10">
        <v>0</v>
      </c>
      <c r="T13" s="10">
        <f>SUM(M13:S13)</f>
        <v>26790</v>
      </c>
      <c r="U13" s="11"/>
      <c r="V13" s="10">
        <v>24</v>
      </c>
      <c r="W13" s="10">
        <v>0</v>
      </c>
      <c r="X13" s="12">
        <v>0</v>
      </c>
      <c r="Y13" s="12">
        <v>0</v>
      </c>
      <c r="Z13" s="12">
        <v>0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109" s="7" customFormat="1" ht="24.45" customHeight="1">
      <c r="A14" s="8" t="s">
        <v>50</v>
      </c>
      <c r="B14" s="9" t="s">
        <v>12</v>
      </c>
      <c r="C14" s="8" t="s">
        <v>13</v>
      </c>
      <c r="D14" s="9" t="s">
        <v>16</v>
      </c>
      <c r="E14" s="8" t="s">
        <v>17</v>
      </c>
      <c r="F14" s="8" t="s">
        <v>18</v>
      </c>
      <c r="G14" s="8" t="s">
        <v>14</v>
      </c>
      <c r="H14" s="8" t="s">
        <v>15</v>
      </c>
      <c r="I14" s="10">
        <v>179763</v>
      </c>
      <c r="J14" s="10">
        <v>118272</v>
      </c>
      <c r="K14" s="11">
        <v>61491</v>
      </c>
      <c r="L14" s="10">
        <v>0</v>
      </c>
      <c r="M14" s="10">
        <v>9477</v>
      </c>
      <c r="N14" s="10">
        <v>9477</v>
      </c>
      <c r="O14" s="10">
        <v>9477</v>
      </c>
      <c r="P14" s="10">
        <v>9477</v>
      </c>
      <c r="Q14" s="10">
        <v>9477</v>
      </c>
      <c r="R14" s="10">
        <v>9477</v>
      </c>
      <c r="S14" s="10">
        <v>4629</v>
      </c>
      <c r="T14" s="10">
        <f>SUM(M14:S14)</f>
        <v>61491</v>
      </c>
      <c r="U14" s="11"/>
      <c r="V14" s="10">
        <v>52</v>
      </c>
      <c r="W14" s="10">
        <v>0</v>
      </c>
      <c r="X14" s="12">
        <v>0</v>
      </c>
      <c r="Y14" s="12">
        <v>0</v>
      </c>
      <c r="Z14" s="12">
        <v>0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109" s="7" customFormat="1" ht="63" customHeight="1">
      <c r="A15" s="8" t="s">
        <v>85</v>
      </c>
      <c r="B15" s="9" t="s">
        <v>12</v>
      </c>
      <c r="C15" s="8" t="s">
        <v>13</v>
      </c>
      <c r="D15" s="9" t="s">
        <v>25</v>
      </c>
      <c r="E15" s="8" t="s">
        <v>26</v>
      </c>
      <c r="F15" s="8" t="s">
        <v>27</v>
      </c>
      <c r="G15" s="8" t="s">
        <v>14</v>
      </c>
      <c r="H15" s="8" t="s">
        <v>15</v>
      </c>
      <c r="I15" s="11">
        <v>53844</v>
      </c>
      <c r="J15" s="10">
        <v>24043</v>
      </c>
      <c r="K15" s="11">
        <v>29801</v>
      </c>
      <c r="L15" s="10">
        <v>0</v>
      </c>
      <c r="M15" s="10">
        <v>2948</v>
      </c>
      <c r="N15" s="10">
        <v>2948</v>
      </c>
      <c r="O15" s="10">
        <v>2948</v>
      </c>
      <c r="P15" s="10">
        <v>2948</v>
      </c>
      <c r="Q15" s="10">
        <v>2948</v>
      </c>
      <c r="R15" s="10">
        <v>2948</v>
      </c>
      <c r="S15" s="10">
        <v>12113</v>
      </c>
      <c r="T15" s="10">
        <f>SUM(M15:S15)</f>
        <v>29801</v>
      </c>
      <c r="U15" s="11"/>
      <c r="V15" s="10">
        <v>23</v>
      </c>
      <c r="W15" s="10">
        <v>0</v>
      </c>
      <c r="X15" s="12">
        <v>0</v>
      </c>
      <c r="Y15" s="12">
        <v>0</v>
      </c>
      <c r="Z15" s="12">
        <v>0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109" s="7" customFormat="1" ht="90" customHeight="1">
      <c r="A16" s="8" t="s">
        <v>51</v>
      </c>
      <c r="B16" s="9" t="s">
        <v>12</v>
      </c>
      <c r="C16" s="8" t="s">
        <v>13</v>
      </c>
      <c r="D16" s="9" t="s">
        <v>30</v>
      </c>
      <c r="E16" s="8" t="s">
        <v>31</v>
      </c>
      <c r="F16" s="8" t="s">
        <v>32</v>
      </c>
      <c r="G16" s="8" t="s">
        <v>14</v>
      </c>
      <c r="H16" s="8" t="s">
        <v>15</v>
      </c>
      <c r="I16" s="11">
        <v>173819</v>
      </c>
      <c r="J16" s="10">
        <v>162741</v>
      </c>
      <c r="K16" s="11">
        <v>11078</v>
      </c>
      <c r="L16" s="10">
        <v>0</v>
      </c>
      <c r="M16" s="10">
        <v>4923</v>
      </c>
      <c r="N16" s="10">
        <v>4923</v>
      </c>
      <c r="O16" s="10">
        <v>1232</v>
      </c>
      <c r="P16" s="10">
        <v>0</v>
      </c>
      <c r="Q16" s="10">
        <v>0</v>
      </c>
      <c r="R16" s="10">
        <v>0</v>
      </c>
      <c r="S16" s="10">
        <v>0</v>
      </c>
      <c r="T16" s="10">
        <f t="shared" ref="T16:T26" si="0">SUM(M16:S16)</f>
        <v>11078</v>
      </c>
      <c r="U16" s="11"/>
      <c r="V16" s="10">
        <v>14</v>
      </c>
      <c r="W16" s="10">
        <v>0</v>
      </c>
      <c r="X16" s="12">
        <v>0</v>
      </c>
      <c r="Y16" s="12">
        <v>0</v>
      </c>
      <c r="Z16" s="12">
        <v>0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250" s="7" customFormat="1" ht="66.75" customHeight="1">
      <c r="A17" s="8" t="s">
        <v>52</v>
      </c>
      <c r="B17" s="9" t="s">
        <v>12</v>
      </c>
      <c r="C17" s="8" t="s">
        <v>13</v>
      </c>
      <c r="D17" s="9" t="s">
        <v>103</v>
      </c>
      <c r="E17" s="8" t="s">
        <v>28</v>
      </c>
      <c r="F17" s="8" t="s">
        <v>29</v>
      </c>
      <c r="G17" s="8" t="s">
        <v>14</v>
      </c>
      <c r="H17" s="8" t="s">
        <v>15</v>
      </c>
      <c r="I17" s="11">
        <v>283931</v>
      </c>
      <c r="J17" s="10">
        <v>267881</v>
      </c>
      <c r="K17" s="11">
        <v>16050</v>
      </c>
      <c r="L17" s="10">
        <v>0</v>
      </c>
      <c r="M17" s="10">
        <v>5350</v>
      </c>
      <c r="N17" s="10">
        <v>5350</v>
      </c>
      <c r="O17" s="10">
        <v>5350</v>
      </c>
      <c r="P17" s="10">
        <v>0</v>
      </c>
      <c r="Q17" s="10">
        <v>0</v>
      </c>
      <c r="R17" s="10">
        <v>0</v>
      </c>
      <c r="S17" s="10">
        <v>0</v>
      </c>
      <c r="T17" s="10">
        <f t="shared" si="0"/>
        <v>16050</v>
      </c>
      <c r="U17" s="11"/>
      <c r="V17" s="10">
        <v>18</v>
      </c>
      <c r="W17" s="10">
        <v>0</v>
      </c>
      <c r="X17" s="12">
        <v>0</v>
      </c>
      <c r="Y17" s="12">
        <v>0</v>
      </c>
      <c r="Z17" s="12">
        <v>0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250" s="7" customFormat="1" ht="77.25" customHeight="1">
      <c r="A18" s="8" t="s">
        <v>53</v>
      </c>
      <c r="B18" s="9" t="s">
        <v>12</v>
      </c>
      <c r="C18" s="8" t="s">
        <v>13</v>
      </c>
      <c r="D18" s="9" t="s">
        <v>104</v>
      </c>
      <c r="E18" s="8" t="s">
        <v>33</v>
      </c>
      <c r="F18" s="8" t="s">
        <v>34</v>
      </c>
      <c r="G18" s="8" t="s">
        <v>14</v>
      </c>
      <c r="H18" s="8" t="s">
        <v>15</v>
      </c>
      <c r="I18" s="10">
        <v>74876</v>
      </c>
      <c r="J18" s="10">
        <v>58302</v>
      </c>
      <c r="K18" s="11">
        <v>16574</v>
      </c>
      <c r="L18" s="10">
        <v>0</v>
      </c>
      <c r="M18" s="10">
        <v>4735</v>
      </c>
      <c r="N18" s="10">
        <v>4735</v>
      </c>
      <c r="O18" s="10">
        <v>4735</v>
      </c>
      <c r="P18" s="10">
        <v>2369</v>
      </c>
      <c r="Q18" s="10">
        <v>0</v>
      </c>
      <c r="R18" s="10">
        <v>0</v>
      </c>
      <c r="S18" s="10">
        <v>0</v>
      </c>
      <c r="T18" s="10">
        <f t="shared" si="0"/>
        <v>16574</v>
      </c>
      <c r="U18" s="11"/>
      <c r="V18" s="10">
        <v>17</v>
      </c>
      <c r="W18" s="10">
        <v>0</v>
      </c>
      <c r="X18" s="12">
        <v>0</v>
      </c>
      <c r="Y18" s="12">
        <v>0</v>
      </c>
      <c r="Z18" s="12">
        <v>0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250" s="7" customFormat="1" ht="58.5" customHeight="1">
      <c r="A19" s="8" t="s">
        <v>54</v>
      </c>
      <c r="B19" s="9" t="s">
        <v>12</v>
      </c>
      <c r="C19" s="8" t="s">
        <v>35</v>
      </c>
      <c r="D19" s="9" t="s">
        <v>36</v>
      </c>
      <c r="E19" s="8" t="s">
        <v>37</v>
      </c>
      <c r="F19" s="8" t="s">
        <v>38</v>
      </c>
      <c r="G19" s="8" t="s">
        <v>14</v>
      </c>
      <c r="H19" s="8" t="s">
        <v>15</v>
      </c>
      <c r="I19" s="11">
        <v>273264</v>
      </c>
      <c r="J19" s="10">
        <v>152377</v>
      </c>
      <c r="K19" s="11">
        <v>120887</v>
      </c>
      <c r="L19" s="10">
        <v>0</v>
      </c>
      <c r="M19" s="10">
        <v>28444</v>
      </c>
      <c r="N19" s="10">
        <v>28444</v>
      </c>
      <c r="O19" s="10">
        <v>28444</v>
      </c>
      <c r="P19" s="10">
        <v>28444</v>
      </c>
      <c r="Q19" s="10">
        <v>7111</v>
      </c>
      <c r="R19" s="10">
        <v>0</v>
      </c>
      <c r="S19" s="10">
        <v>0</v>
      </c>
      <c r="T19" s="10">
        <f t="shared" si="0"/>
        <v>120887</v>
      </c>
      <c r="U19" s="11"/>
      <c r="V19" s="10">
        <v>117</v>
      </c>
      <c r="W19" s="10">
        <v>0</v>
      </c>
      <c r="X19" s="12">
        <v>0</v>
      </c>
      <c r="Y19" s="12">
        <v>0</v>
      </c>
      <c r="Z19" s="12">
        <v>0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250" s="7" customFormat="1" ht="82.5" customHeight="1">
      <c r="A20" s="8" t="s">
        <v>55</v>
      </c>
      <c r="B20" s="9" t="s">
        <v>12</v>
      </c>
      <c r="C20" s="8" t="s">
        <v>35</v>
      </c>
      <c r="D20" s="9" t="s">
        <v>39</v>
      </c>
      <c r="E20" s="8" t="s">
        <v>40</v>
      </c>
      <c r="F20" s="8" t="s">
        <v>41</v>
      </c>
      <c r="G20" s="8" t="s">
        <v>14</v>
      </c>
      <c r="H20" s="8" t="s">
        <v>15</v>
      </c>
      <c r="I20" s="11">
        <v>142934</v>
      </c>
      <c r="J20" s="10">
        <v>126402</v>
      </c>
      <c r="K20" s="11">
        <v>16532</v>
      </c>
      <c r="L20" s="10">
        <v>0</v>
      </c>
      <c r="M20" s="10">
        <v>6000</v>
      </c>
      <c r="N20" s="10">
        <v>6000</v>
      </c>
      <c r="O20" s="10">
        <v>4532</v>
      </c>
      <c r="P20" s="10">
        <v>0</v>
      </c>
      <c r="Q20" s="10">
        <v>0</v>
      </c>
      <c r="R20" s="10">
        <v>0</v>
      </c>
      <c r="S20" s="10">
        <v>0</v>
      </c>
      <c r="T20" s="10">
        <f t="shared" si="0"/>
        <v>16532</v>
      </c>
      <c r="U20" s="11"/>
      <c r="V20" s="10">
        <v>19</v>
      </c>
      <c r="W20" s="10">
        <v>0</v>
      </c>
      <c r="X20" s="12">
        <v>0</v>
      </c>
      <c r="Y20" s="12">
        <v>0</v>
      </c>
      <c r="Z20" s="12">
        <v>0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250" ht="43.5" customHeight="1">
      <c r="A21" s="8" t="s">
        <v>56</v>
      </c>
      <c r="B21" s="9" t="s">
        <v>12</v>
      </c>
      <c r="C21" s="8" t="s">
        <v>35</v>
      </c>
      <c r="D21" s="9" t="s">
        <v>42</v>
      </c>
      <c r="E21" s="8" t="s">
        <v>43</v>
      </c>
      <c r="F21" s="8" t="s">
        <v>21</v>
      </c>
      <c r="G21" s="8" t="s">
        <v>14</v>
      </c>
      <c r="H21" s="8" t="s">
        <v>15</v>
      </c>
      <c r="I21" s="10">
        <v>124280</v>
      </c>
      <c r="J21" s="10">
        <v>50979</v>
      </c>
      <c r="K21" s="11">
        <v>73301</v>
      </c>
      <c r="L21" s="10">
        <v>0</v>
      </c>
      <c r="M21" s="10">
        <v>12748</v>
      </c>
      <c r="N21" s="10">
        <v>12748</v>
      </c>
      <c r="O21" s="10">
        <v>12748</v>
      </c>
      <c r="P21" s="10">
        <v>12748</v>
      </c>
      <c r="Q21" s="10">
        <v>12748</v>
      </c>
      <c r="R21" s="10">
        <v>9561</v>
      </c>
      <c r="S21" s="10">
        <v>0</v>
      </c>
      <c r="T21" s="10">
        <f t="shared" si="0"/>
        <v>73301</v>
      </c>
      <c r="U21" s="11"/>
      <c r="V21" s="10">
        <v>65</v>
      </c>
      <c r="W21" s="10">
        <v>0</v>
      </c>
      <c r="X21" s="12">
        <v>0</v>
      </c>
      <c r="Y21" s="12">
        <v>0</v>
      </c>
      <c r="Z21" s="12">
        <v>0</v>
      </c>
    </row>
    <row r="22" spans="1:250" ht="198" customHeight="1">
      <c r="A22" s="8" t="s">
        <v>57</v>
      </c>
      <c r="B22" s="9" t="s">
        <v>12</v>
      </c>
      <c r="C22" s="8" t="s">
        <v>61</v>
      </c>
      <c r="D22" s="9" t="s">
        <v>73</v>
      </c>
      <c r="E22" s="8" t="s">
        <v>62</v>
      </c>
      <c r="F22" s="8" t="s">
        <v>63</v>
      </c>
      <c r="G22" s="8" t="s">
        <v>14</v>
      </c>
      <c r="H22" s="8" t="s">
        <v>15</v>
      </c>
      <c r="I22" s="10">
        <v>1041706</v>
      </c>
      <c r="J22" s="10">
        <v>1008706</v>
      </c>
      <c r="K22" s="11">
        <v>33000</v>
      </c>
      <c r="L22" s="10">
        <v>0</v>
      </c>
      <c r="M22" s="10">
        <v>11000</v>
      </c>
      <c r="N22" s="10">
        <v>11000</v>
      </c>
      <c r="O22" s="10">
        <v>11000</v>
      </c>
      <c r="P22" s="10">
        <v>0</v>
      </c>
      <c r="Q22" s="10">
        <v>0</v>
      </c>
      <c r="R22" s="10">
        <v>0</v>
      </c>
      <c r="S22" s="10">
        <v>0</v>
      </c>
      <c r="T22" s="10">
        <f t="shared" si="0"/>
        <v>33000</v>
      </c>
      <c r="U22" s="11"/>
      <c r="V22" s="10"/>
      <c r="W22" s="10"/>
      <c r="X22" s="12"/>
      <c r="Y22" s="12"/>
      <c r="Z22" s="12"/>
    </row>
    <row r="23" spans="1:250" ht="76.5" customHeight="1">
      <c r="A23" s="8" t="s">
        <v>58</v>
      </c>
      <c r="B23" s="9" t="s">
        <v>12</v>
      </c>
      <c r="C23" s="8"/>
      <c r="D23" s="9" t="s">
        <v>76</v>
      </c>
      <c r="E23" s="8" t="s">
        <v>77</v>
      </c>
      <c r="F23" s="8" t="s">
        <v>78</v>
      </c>
      <c r="G23" s="8" t="s">
        <v>14</v>
      </c>
      <c r="H23" s="8" t="s">
        <v>15</v>
      </c>
      <c r="I23" s="10">
        <v>220422</v>
      </c>
      <c r="J23" s="10">
        <v>196642</v>
      </c>
      <c r="K23" s="11">
        <v>23780</v>
      </c>
      <c r="L23" s="10">
        <v>0</v>
      </c>
      <c r="M23" s="10">
        <v>0</v>
      </c>
      <c r="N23" s="10">
        <v>0</v>
      </c>
      <c r="O23" s="10">
        <v>0</v>
      </c>
      <c r="P23" s="10">
        <v>10814</v>
      </c>
      <c r="Q23" s="10">
        <v>12966</v>
      </c>
      <c r="R23" s="10">
        <v>0</v>
      </c>
      <c r="S23" s="10">
        <v>0</v>
      </c>
      <c r="T23" s="10">
        <f t="shared" si="0"/>
        <v>23780</v>
      </c>
      <c r="U23" s="11"/>
      <c r="V23" s="10"/>
      <c r="W23" s="10"/>
      <c r="X23" s="12"/>
      <c r="Y23" s="12"/>
      <c r="Z23" s="12"/>
    </row>
    <row r="24" spans="1:250" ht="60" customHeight="1">
      <c r="A24" s="8" t="s">
        <v>59</v>
      </c>
      <c r="B24" s="9" t="s">
        <v>12</v>
      </c>
      <c r="C24" s="8"/>
      <c r="D24" s="9" t="s">
        <v>79</v>
      </c>
      <c r="E24" s="8" t="s">
        <v>77</v>
      </c>
      <c r="F24" s="8" t="s">
        <v>80</v>
      </c>
      <c r="G24" s="8" t="s">
        <v>14</v>
      </c>
      <c r="H24" s="8" t="s">
        <v>15</v>
      </c>
      <c r="I24" s="10">
        <v>53009</v>
      </c>
      <c r="J24" s="10">
        <v>8881</v>
      </c>
      <c r="K24" s="11">
        <v>44128</v>
      </c>
      <c r="L24" s="10">
        <v>0</v>
      </c>
      <c r="M24" s="10">
        <v>3581</v>
      </c>
      <c r="N24" s="10">
        <v>12476</v>
      </c>
      <c r="O24" s="10">
        <v>12476</v>
      </c>
      <c r="P24" s="10">
        <v>12476</v>
      </c>
      <c r="Q24" s="10">
        <v>3119</v>
      </c>
      <c r="R24" s="10">
        <v>0</v>
      </c>
      <c r="S24" s="10">
        <v>0</v>
      </c>
      <c r="T24" s="10">
        <f t="shared" si="0"/>
        <v>44128</v>
      </c>
      <c r="U24" s="11"/>
      <c r="V24" s="10"/>
      <c r="W24" s="10"/>
      <c r="X24" s="12"/>
      <c r="Y24" s="12"/>
      <c r="Z24" s="12"/>
    </row>
    <row r="25" spans="1:250" ht="72.75" customHeight="1">
      <c r="A25" s="8" t="s">
        <v>86</v>
      </c>
      <c r="B25" s="9" t="s">
        <v>12</v>
      </c>
      <c r="C25" s="8"/>
      <c r="D25" s="9" t="s">
        <v>81</v>
      </c>
      <c r="E25" s="8" t="s">
        <v>77</v>
      </c>
      <c r="F25" s="8" t="s">
        <v>80</v>
      </c>
      <c r="G25" s="8" t="s">
        <v>14</v>
      </c>
      <c r="H25" s="8" t="s">
        <v>15</v>
      </c>
      <c r="I25" s="10">
        <v>89663</v>
      </c>
      <c r="J25" s="10">
        <v>10377</v>
      </c>
      <c r="K25" s="11">
        <v>79286</v>
      </c>
      <c r="L25" s="10">
        <v>0</v>
      </c>
      <c r="M25" s="10">
        <v>10711</v>
      </c>
      <c r="N25" s="10">
        <v>21100</v>
      </c>
      <c r="O25" s="10">
        <v>21100</v>
      </c>
      <c r="P25" s="10">
        <v>21100</v>
      </c>
      <c r="Q25" s="10">
        <v>5275</v>
      </c>
      <c r="R25" s="10">
        <v>0</v>
      </c>
      <c r="S25" s="10">
        <v>0</v>
      </c>
      <c r="T25" s="10">
        <f t="shared" si="0"/>
        <v>79286</v>
      </c>
      <c r="U25" s="11"/>
      <c r="V25" s="10"/>
      <c r="W25" s="10"/>
      <c r="X25" s="12"/>
      <c r="Y25" s="12"/>
      <c r="Z25" s="12"/>
    </row>
    <row r="26" spans="1:250" ht="63.75" customHeight="1">
      <c r="A26" s="8" t="s">
        <v>87</v>
      </c>
      <c r="B26" s="9" t="s">
        <v>12</v>
      </c>
      <c r="C26" s="8"/>
      <c r="D26" s="9" t="s">
        <v>82</v>
      </c>
      <c r="E26" s="8" t="s">
        <v>83</v>
      </c>
      <c r="F26" s="8" t="s">
        <v>84</v>
      </c>
      <c r="G26" s="8" t="s">
        <v>14</v>
      </c>
      <c r="H26" s="8" t="s">
        <v>15</v>
      </c>
      <c r="I26" s="10">
        <v>75967</v>
      </c>
      <c r="J26" s="10">
        <v>0</v>
      </c>
      <c r="K26" s="11">
        <v>75967</v>
      </c>
      <c r="L26" s="10">
        <v>0</v>
      </c>
      <c r="M26" s="10">
        <v>66869</v>
      </c>
      <c r="N26" s="10">
        <f>15196-6098</f>
        <v>9098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f t="shared" si="0"/>
        <v>75967</v>
      </c>
      <c r="U26" s="11"/>
      <c r="V26" s="10"/>
      <c r="W26" s="10"/>
      <c r="X26" s="12"/>
      <c r="Y26" s="12"/>
      <c r="Z26" s="12"/>
    </row>
    <row r="27" spans="1:250" ht="72" customHeight="1">
      <c r="A27" s="8" t="s">
        <v>88</v>
      </c>
      <c r="B27" s="9" t="s">
        <v>12</v>
      </c>
      <c r="C27" s="8"/>
      <c r="D27" s="25" t="s">
        <v>90</v>
      </c>
      <c r="E27" s="8" t="s">
        <v>91</v>
      </c>
      <c r="F27" s="8" t="s">
        <v>89</v>
      </c>
      <c r="G27" s="8" t="s">
        <v>93</v>
      </c>
      <c r="H27" s="8" t="s">
        <v>15</v>
      </c>
      <c r="I27" s="10">
        <v>128212</v>
      </c>
      <c r="J27" s="10">
        <v>0</v>
      </c>
      <c r="K27" s="11">
        <v>128212</v>
      </c>
      <c r="L27" s="10">
        <v>0</v>
      </c>
      <c r="M27" s="10">
        <v>0</v>
      </c>
      <c r="N27" s="10">
        <v>6902</v>
      </c>
      <c r="O27" s="10">
        <v>13864</v>
      </c>
      <c r="P27" s="10">
        <v>13864</v>
      </c>
      <c r="Q27" s="10">
        <v>13864</v>
      </c>
      <c r="R27" s="10">
        <v>13864</v>
      </c>
      <c r="S27" s="10">
        <v>65854</v>
      </c>
      <c r="T27" s="10">
        <f>SUM(M27:S27)</f>
        <v>128212</v>
      </c>
      <c r="U27" s="11"/>
      <c r="V27" s="10"/>
      <c r="W27" s="10"/>
      <c r="X27" s="12"/>
      <c r="Y27" s="12"/>
      <c r="Z27" s="12"/>
    </row>
    <row r="28" spans="1:250" ht="42.75" customHeight="1">
      <c r="A28" s="8" t="s">
        <v>95</v>
      </c>
      <c r="B28" s="9" t="s">
        <v>12</v>
      </c>
      <c r="C28" s="8"/>
      <c r="D28" s="9" t="s">
        <v>100</v>
      </c>
      <c r="E28" s="8" t="s">
        <v>97</v>
      </c>
      <c r="F28" s="8" t="s">
        <v>98</v>
      </c>
      <c r="G28" s="8" t="s">
        <v>93</v>
      </c>
      <c r="H28" s="8" t="s">
        <v>15</v>
      </c>
      <c r="I28" s="10">
        <v>141813</v>
      </c>
      <c r="J28" s="10">
        <v>0</v>
      </c>
      <c r="K28" s="11">
        <v>42544</v>
      </c>
      <c r="L28" s="11">
        <v>99269</v>
      </c>
      <c r="M28" s="10">
        <v>0</v>
      </c>
      <c r="N28" s="10">
        <v>3525</v>
      </c>
      <c r="O28" s="10">
        <v>15332</v>
      </c>
      <c r="P28" s="10">
        <v>15332</v>
      </c>
      <c r="Q28" s="10">
        <v>15332</v>
      </c>
      <c r="R28" s="10">
        <v>15332</v>
      </c>
      <c r="S28" s="10">
        <v>76960</v>
      </c>
      <c r="T28" s="10">
        <f>SUM(M28:S28)</f>
        <v>141813</v>
      </c>
      <c r="U28" s="11"/>
      <c r="V28" s="10"/>
      <c r="W28" s="10"/>
      <c r="X28" s="12"/>
      <c r="Y28" s="12"/>
      <c r="Z28" s="12"/>
    </row>
    <row r="29" spans="1:250" ht="45" customHeight="1">
      <c r="A29" s="8" t="s">
        <v>96</v>
      </c>
      <c r="B29" s="9" t="s">
        <v>12</v>
      </c>
      <c r="C29" s="8"/>
      <c r="D29" s="25" t="s">
        <v>99</v>
      </c>
      <c r="E29" s="8" t="s">
        <v>97</v>
      </c>
      <c r="F29" s="8" t="s">
        <v>98</v>
      </c>
      <c r="G29" s="8" t="s">
        <v>93</v>
      </c>
      <c r="H29" s="8" t="s">
        <v>15</v>
      </c>
      <c r="I29" s="10">
        <v>99434</v>
      </c>
      <c r="J29" s="10">
        <v>0</v>
      </c>
      <c r="K29" s="11">
        <v>29830</v>
      </c>
      <c r="L29" s="11">
        <v>69604</v>
      </c>
      <c r="M29" s="10">
        <v>0</v>
      </c>
      <c r="N29" s="10">
        <v>2666</v>
      </c>
      <c r="O29" s="10">
        <v>10752</v>
      </c>
      <c r="P29" s="10">
        <v>10752</v>
      </c>
      <c r="Q29" s="10">
        <v>10752</v>
      </c>
      <c r="R29" s="10">
        <v>10752</v>
      </c>
      <c r="S29" s="10">
        <v>53760</v>
      </c>
      <c r="T29" s="10">
        <f>SUM(M29:S29)</f>
        <v>99434</v>
      </c>
      <c r="U29" s="11"/>
      <c r="V29" s="10"/>
      <c r="W29" s="10"/>
      <c r="X29" s="12"/>
      <c r="Y29" s="12"/>
      <c r="Z29" s="12"/>
    </row>
    <row r="30" spans="1:250" ht="15.15" customHeight="1">
      <c r="A30" s="13" t="s">
        <v>44</v>
      </c>
      <c r="B30" s="13" t="s">
        <v>44</v>
      </c>
      <c r="C30" s="13" t="s">
        <v>44</v>
      </c>
      <c r="D30" s="13" t="s">
        <v>44</v>
      </c>
      <c r="E30" s="13" t="s">
        <v>44</v>
      </c>
      <c r="F30" s="13" t="s">
        <v>44</v>
      </c>
      <c r="G30" s="13" t="s">
        <v>44</v>
      </c>
      <c r="H30" s="14" t="s">
        <v>45</v>
      </c>
      <c r="I30" s="11">
        <f>SUM(I12:I29)</f>
        <v>3569570</v>
      </c>
      <c r="J30" s="11">
        <f t="shared" ref="J30:T30" si="1">SUM(J12:J29)</f>
        <v>2440542</v>
      </c>
      <c r="K30" s="11">
        <f t="shared" si="1"/>
        <v>960155</v>
      </c>
      <c r="L30" s="11">
        <f t="shared" si="1"/>
        <v>168873</v>
      </c>
      <c r="M30" s="11">
        <f t="shared" si="1"/>
        <v>200111</v>
      </c>
      <c r="N30" s="11">
        <f t="shared" si="1"/>
        <v>174717</v>
      </c>
      <c r="O30" s="11">
        <f t="shared" si="1"/>
        <v>187315</v>
      </c>
      <c r="P30" s="11">
        <f t="shared" si="1"/>
        <v>173649</v>
      </c>
      <c r="Q30" s="11">
        <f t="shared" si="1"/>
        <v>115531</v>
      </c>
      <c r="R30" s="11">
        <f t="shared" si="1"/>
        <v>64389</v>
      </c>
      <c r="S30" s="11">
        <f t="shared" si="1"/>
        <v>213316</v>
      </c>
      <c r="T30" s="11">
        <f t="shared" si="1"/>
        <v>1129028</v>
      </c>
      <c r="U30" s="11">
        <f t="shared" ref="U30:BV30" si="2">SUM(U12:U26)</f>
        <v>261808</v>
      </c>
      <c r="V30" s="11">
        <f t="shared" si="2"/>
        <v>464</v>
      </c>
      <c r="W30" s="11">
        <f t="shared" si="2"/>
        <v>0</v>
      </c>
      <c r="X30" s="11">
        <f t="shared" si="2"/>
        <v>0</v>
      </c>
      <c r="Y30" s="11">
        <f t="shared" si="2"/>
        <v>0</v>
      </c>
      <c r="Z30" s="11">
        <f t="shared" si="2"/>
        <v>0</v>
      </c>
      <c r="AA30" s="11">
        <f t="shared" si="2"/>
        <v>0</v>
      </c>
      <c r="AB30" s="11">
        <f t="shared" si="2"/>
        <v>0</v>
      </c>
      <c r="AC30" s="11">
        <f t="shared" si="2"/>
        <v>0</v>
      </c>
      <c r="AD30" s="11">
        <f t="shared" si="2"/>
        <v>0</v>
      </c>
      <c r="AE30" s="11">
        <f t="shared" si="2"/>
        <v>0</v>
      </c>
      <c r="AF30" s="11">
        <f t="shared" si="2"/>
        <v>0</v>
      </c>
      <c r="AG30" s="11">
        <f t="shared" si="2"/>
        <v>0</v>
      </c>
      <c r="AH30" s="11">
        <f t="shared" si="2"/>
        <v>0</v>
      </c>
      <c r="AI30" s="11">
        <f t="shared" si="2"/>
        <v>0</v>
      </c>
      <c r="AJ30" s="11">
        <f t="shared" si="2"/>
        <v>0</v>
      </c>
      <c r="AK30" s="11">
        <f t="shared" si="2"/>
        <v>0</v>
      </c>
      <c r="AL30" s="11">
        <f t="shared" si="2"/>
        <v>0</v>
      </c>
      <c r="AM30" s="11">
        <f t="shared" si="2"/>
        <v>0</v>
      </c>
      <c r="AN30" s="11">
        <f t="shared" si="2"/>
        <v>0</v>
      </c>
      <c r="AO30" s="11">
        <f t="shared" si="2"/>
        <v>0</v>
      </c>
      <c r="AP30" s="11">
        <f t="shared" si="2"/>
        <v>0</v>
      </c>
      <c r="AQ30" s="11">
        <f t="shared" si="2"/>
        <v>0</v>
      </c>
      <c r="AR30" s="11">
        <f t="shared" si="2"/>
        <v>0</v>
      </c>
      <c r="AS30" s="11">
        <f t="shared" si="2"/>
        <v>0</v>
      </c>
      <c r="AT30" s="11">
        <f t="shared" si="2"/>
        <v>0</v>
      </c>
      <c r="AU30" s="11">
        <f t="shared" si="2"/>
        <v>0</v>
      </c>
      <c r="AV30" s="11">
        <f t="shared" si="2"/>
        <v>0</v>
      </c>
      <c r="AW30" s="11">
        <f t="shared" si="2"/>
        <v>0</v>
      </c>
      <c r="AX30" s="11">
        <f t="shared" si="2"/>
        <v>0</v>
      </c>
      <c r="AY30" s="11">
        <f t="shared" si="2"/>
        <v>0</v>
      </c>
      <c r="AZ30" s="11">
        <f t="shared" si="2"/>
        <v>0</v>
      </c>
      <c r="BA30" s="11">
        <f t="shared" si="2"/>
        <v>0</v>
      </c>
      <c r="BB30" s="11">
        <f t="shared" si="2"/>
        <v>0</v>
      </c>
      <c r="BC30" s="11">
        <f t="shared" si="2"/>
        <v>0</v>
      </c>
      <c r="BD30" s="11">
        <f t="shared" si="2"/>
        <v>0</v>
      </c>
      <c r="BE30" s="11">
        <f t="shared" si="2"/>
        <v>0</v>
      </c>
      <c r="BF30" s="11">
        <f t="shared" si="2"/>
        <v>0</v>
      </c>
      <c r="BG30" s="11">
        <f t="shared" si="2"/>
        <v>0</v>
      </c>
      <c r="BH30" s="11">
        <f t="shared" si="2"/>
        <v>0</v>
      </c>
      <c r="BI30" s="11">
        <f t="shared" si="2"/>
        <v>0</v>
      </c>
      <c r="BJ30" s="11">
        <f t="shared" si="2"/>
        <v>0</v>
      </c>
      <c r="BK30" s="11">
        <f t="shared" si="2"/>
        <v>0</v>
      </c>
      <c r="BL30" s="11">
        <f t="shared" si="2"/>
        <v>0</v>
      </c>
      <c r="BM30" s="11">
        <f t="shared" si="2"/>
        <v>0</v>
      </c>
      <c r="BN30" s="11">
        <f t="shared" si="2"/>
        <v>0</v>
      </c>
      <c r="BO30" s="11">
        <f t="shared" si="2"/>
        <v>0</v>
      </c>
      <c r="BP30" s="11">
        <f t="shared" si="2"/>
        <v>0</v>
      </c>
      <c r="BQ30" s="11">
        <f t="shared" si="2"/>
        <v>0</v>
      </c>
      <c r="BR30" s="11">
        <f t="shared" si="2"/>
        <v>0</v>
      </c>
      <c r="BS30" s="11">
        <f t="shared" si="2"/>
        <v>0</v>
      </c>
      <c r="BT30" s="11">
        <f t="shared" si="2"/>
        <v>0</v>
      </c>
      <c r="BU30" s="11">
        <f t="shared" si="2"/>
        <v>0</v>
      </c>
      <c r="BV30" s="11">
        <f t="shared" si="2"/>
        <v>0</v>
      </c>
      <c r="BW30" s="11">
        <f t="shared" ref="BW30:EA30" si="3">SUM(BW12:BW26)</f>
        <v>0</v>
      </c>
      <c r="BX30" s="11">
        <f t="shared" si="3"/>
        <v>0</v>
      </c>
      <c r="BY30" s="11">
        <f t="shared" si="3"/>
        <v>0</v>
      </c>
      <c r="BZ30" s="11">
        <f t="shared" si="3"/>
        <v>0</v>
      </c>
      <c r="CA30" s="11">
        <f t="shared" si="3"/>
        <v>0</v>
      </c>
      <c r="CB30" s="11">
        <f t="shared" si="3"/>
        <v>0</v>
      </c>
      <c r="CC30" s="11">
        <f t="shared" si="3"/>
        <v>0</v>
      </c>
      <c r="CD30" s="11">
        <f t="shared" si="3"/>
        <v>0</v>
      </c>
      <c r="CE30" s="11">
        <f t="shared" si="3"/>
        <v>0</v>
      </c>
      <c r="CF30" s="11">
        <f t="shared" si="3"/>
        <v>0</v>
      </c>
      <c r="CG30" s="11">
        <f t="shared" si="3"/>
        <v>0</v>
      </c>
      <c r="CH30" s="11">
        <f t="shared" si="3"/>
        <v>0</v>
      </c>
      <c r="CI30" s="11">
        <f t="shared" si="3"/>
        <v>0</v>
      </c>
      <c r="CJ30" s="11">
        <f t="shared" si="3"/>
        <v>0</v>
      </c>
      <c r="CK30" s="11">
        <f t="shared" si="3"/>
        <v>0</v>
      </c>
      <c r="CL30" s="11">
        <f t="shared" si="3"/>
        <v>0</v>
      </c>
      <c r="CM30" s="11">
        <f t="shared" si="3"/>
        <v>0</v>
      </c>
      <c r="CN30" s="11">
        <f t="shared" si="3"/>
        <v>0</v>
      </c>
      <c r="CO30" s="11">
        <f t="shared" si="3"/>
        <v>0</v>
      </c>
      <c r="CP30" s="11">
        <f t="shared" si="3"/>
        <v>0</v>
      </c>
      <c r="CQ30" s="11">
        <f t="shared" si="3"/>
        <v>0</v>
      </c>
      <c r="CR30" s="11">
        <f t="shared" si="3"/>
        <v>0</v>
      </c>
      <c r="CS30" s="11">
        <f t="shared" si="3"/>
        <v>0</v>
      </c>
      <c r="CT30" s="11">
        <f t="shared" si="3"/>
        <v>0</v>
      </c>
      <c r="CU30" s="11">
        <f t="shared" si="3"/>
        <v>0</v>
      </c>
      <c r="CV30" s="11">
        <f t="shared" si="3"/>
        <v>0</v>
      </c>
      <c r="CW30" s="11">
        <f t="shared" si="3"/>
        <v>0</v>
      </c>
      <c r="CX30" s="11">
        <f t="shared" si="3"/>
        <v>0</v>
      </c>
      <c r="CY30" s="11">
        <f t="shared" si="3"/>
        <v>0</v>
      </c>
      <c r="CZ30" s="11">
        <f t="shared" si="3"/>
        <v>0</v>
      </c>
      <c r="DA30" s="11">
        <f t="shared" si="3"/>
        <v>0</v>
      </c>
      <c r="DB30" s="11">
        <f t="shared" si="3"/>
        <v>0</v>
      </c>
      <c r="DC30" s="11">
        <f t="shared" si="3"/>
        <v>0</v>
      </c>
      <c r="DD30" s="11">
        <f t="shared" si="3"/>
        <v>0</v>
      </c>
      <c r="DE30" s="11">
        <f t="shared" si="3"/>
        <v>0</v>
      </c>
      <c r="DF30" s="11">
        <f t="shared" si="3"/>
        <v>0</v>
      </c>
      <c r="DG30" s="11">
        <f t="shared" si="3"/>
        <v>0</v>
      </c>
      <c r="DH30" s="11">
        <f t="shared" si="3"/>
        <v>0</v>
      </c>
      <c r="DI30" s="11">
        <f t="shared" si="3"/>
        <v>0</v>
      </c>
      <c r="DJ30" s="11">
        <f t="shared" si="3"/>
        <v>0</v>
      </c>
      <c r="DK30" s="11">
        <f t="shared" si="3"/>
        <v>0</v>
      </c>
      <c r="DL30" s="11">
        <f t="shared" si="3"/>
        <v>0</v>
      </c>
      <c r="DM30" s="11">
        <f t="shared" si="3"/>
        <v>0</v>
      </c>
      <c r="DN30" s="11">
        <f t="shared" si="3"/>
        <v>0</v>
      </c>
      <c r="DO30" s="11">
        <f t="shared" si="3"/>
        <v>0</v>
      </c>
      <c r="DP30" s="11">
        <f t="shared" si="3"/>
        <v>0</v>
      </c>
      <c r="DQ30" s="11">
        <f t="shared" si="3"/>
        <v>0</v>
      </c>
      <c r="DR30" s="11">
        <f t="shared" si="3"/>
        <v>0</v>
      </c>
      <c r="DS30" s="11">
        <f t="shared" si="3"/>
        <v>0</v>
      </c>
      <c r="DT30" s="11">
        <f t="shared" si="3"/>
        <v>0</v>
      </c>
      <c r="DU30" s="11">
        <f t="shared" si="3"/>
        <v>0</v>
      </c>
      <c r="DV30" s="11">
        <f t="shared" si="3"/>
        <v>0</v>
      </c>
      <c r="DW30" s="11">
        <f t="shared" si="3"/>
        <v>0</v>
      </c>
      <c r="DX30" s="11">
        <f t="shared" si="3"/>
        <v>0</v>
      </c>
      <c r="DY30" s="11">
        <f t="shared" si="3"/>
        <v>0</v>
      </c>
      <c r="DZ30" s="11">
        <f t="shared" si="3"/>
        <v>0</v>
      </c>
      <c r="EA30" s="11">
        <f t="shared" si="3"/>
        <v>0</v>
      </c>
    </row>
    <row r="31" spans="1:250" ht="15.15" customHeight="1">
      <c r="A31" s="1" t="s">
        <v>46</v>
      </c>
      <c r="B31" s="1" t="s">
        <v>46</v>
      </c>
      <c r="C31" s="5" t="s">
        <v>46</v>
      </c>
      <c r="D31" s="5" t="s">
        <v>46</v>
      </c>
      <c r="E31" s="15" t="s">
        <v>46</v>
      </c>
      <c r="F31" s="15" t="s">
        <v>46</v>
      </c>
      <c r="G31" s="15" t="s">
        <v>46</v>
      </c>
      <c r="H31" s="15" t="s">
        <v>46</v>
      </c>
      <c r="I31" s="16" t="s">
        <v>46</v>
      </c>
      <c r="J31" s="16"/>
      <c r="K31" s="16" t="s">
        <v>46</v>
      </c>
      <c r="L31" s="16"/>
      <c r="M31" s="16" t="s">
        <v>46</v>
      </c>
      <c r="N31" s="16" t="s">
        <v>46</v>
      </c>
      <c r="O31" s="16" t="s">
        <v>46</v>
      </c>
      <c r="P31" s="16" t="s">
        <v>46</v>
      </c>
      <c r="Q31" s="16" t="s">
        <v>46</v>
      </c>
      <c r="R31" s="16" t="s">
        <v>46</v>
      </c>
      <c r="S31" s="16" t="s">
        <v>46</v>
      </c>
      <c r="T31" s="16" t="s">
        <v>46</v>
      </c>
      <c r="U31" s="17" t="s">
        <v>46</v>
      </c>
      <c r="V31" s="16" t="s">
        <v>46</v>
      </c>
      <c r="W31" s="16" t="s">
        <v>46</v>
      </c>
      <c r="X31" s="16" t="s">
        <v>46</v>
      </c>
      <c r="Y31" s="16" t="s">
        <v>46</v>
      </c>
      <c r="Z31" s="16" t="s">
        <v>46</v>
      </c>
    </row>
    <row r="32" spans="1:250" s="5" customFormat="1"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/>
      <c r="IP32"/>
    </row>
    <row r="33" spans="20:132">
      <c r="T33" s="5"/>
      <c r="EB33" s="5"/>
    </row>
    <row r="34" spans="20:132">
      <c r="T34" s="16"/>
      <c r="EB34" s="5"/>
    </row>
    <row r="35" spans="20:132">
      <c r="T35" s="24"/>
      <c r="EB35" s="5"/>
    </row>
    <row r="36" spans="20:132">
      <c r="EB36" s="5"/>
    </row>
  </sheetData>
  <sheetProtection selectLockedCells="1" selectUnlockedCells="1"/>
  <mergeCells count="8">
    <mergeCell ref="A6:W6"/>
    <mergeCell ref="A7:W7"/>
    <mergeCell ref="A1:M4"/>
    <mergeCell ref="N1:W1"/>
    <mergeCell ref="N4:W4"/>
    <mergeCell ref="A5:W5"/>
    <mergeCell ref="N2:T2"/>
    <mergeCell ref="N3:T3"/>
  </mergeCells>
  <printOptions horizontalCentered="1"/>
  <pageMargins left="0.39370078740157483" right="0.39370078740157483" top="0.98425196850393704" bottom="0.39370078740157483" header="0.51181102362204722" footer="0.31496062992125984"/>
  <pageSetup paperSize="9" scale="65" fitToHeight="0" orientation="landscape" cellComments="atEnd" useFirstPageNumber="1" r:id="rId1"/>
  <headerFooter alignWithMargins="0">
    <oddFooter>&amp;L&amp;"Times New Roman,Regular"2-AIZN; Pārskats par aizņēmumiem&amp;R&amp;"Times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2-AIZN</vt:lpstr>
      <vt:lpstr>Excel_BuiltIn_Print_Titles_1</vt:lpstr>
      <vt:lpstr>'2-AIZN'!Print_Area</vt:lpstr>
      <vt:lpstr>'2-AIZN'!Print_Titles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Ilvija</dc:creator>
  <cp:lastModifiedBy>Ilze</cp:lastModifiedBy>
  <cp:lastPrinted>2021-01-04T10:14:39Z</cp:lastPrinted>
  <dcterms:created xsi:type="dcterms:W3CDTF">2019-01-03T14:01:54Z</dcterms:created>
  <dcterms:modified xsi:type="dcterms:W3CDTF">2021-01-06T15:41:22Z</dcterms:modified>
</cp:coreProperties>
</file>