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25" windowHeight="7920" tabRatio="866" activeTab="0"/>
  </bookViews>
  <sheets>
    <sheet name="P75 Sagatave" sheetId="1" r:id="rId1"/>
  </sheets>
  <definedNames>
    <definedName name="_xlnm.Print_Area" localSheetId="0">'P75 Sagatave'!$A$3:$F$50</definedName>
  </definedNames>
  <calcPr fullCalcOnLoad="1" fullPrecision="0"/>
</workbook>
</file>

<file path=xl/sharedStrings.xml><?xml version="1.0" encoding="utf-8"?>
<sst xmlns="http://schemas.openxmlformats.org/spreadsheetml/2006/main" count="82" uniqueCount="63">
  <si>
    <t>Mērvienība</t>
  </si>
  <si>
    <t>Darbu nosaukums</t>
  </si>
  <si>
    <t>Nr.p.k.</t>
  </si>
  <si>
    <t>km</t>
  </si>
  <si>
    <t>pārg. km</t>
  </si>
  <si>
    <t>pārg.km</t>
  </si>
  <si>
    <t>m</t>
  </si>
  <si>
    <t>Daudzums</t>
  </si>
  <si>
    <t>Izmaksas</t>
  </si>
  <si>
    <t>Atsevišķas autoceļa joslas attīrīšana no irdena sniega</t>
  </si>
  <si>
    <t>Ceļa nodalījuma joslas sakopšana</t>
  </si>
  <si>
    <t xml:space="preserve">Sniega aizvešana no autoceļa </t>
  </si>
  <si>
    <t>Autoceļu apsekošana ziemā</t>
  </si>
  <si>
    <t xml:space="preserve">PVN 21% (EUR): </t>
  </si>
  <si>
    <t xml:space="preserve">Kopā (EUR): </t>
  </si>
  <si>
    <t xml:space="preserve">Kopā ar PVN 21% (EUR): </t>
  </si>
  <si>
    <t xml:space="preserve">TĀME </t>
  </si>
  <si>
    <t>Vienības cena  (bez PVN)</t>
  </si>
  <si>
    <t>Sniega vaļņu pārvietošana ārpus ceļa klātnes</t>
  </si>
  <si>
    <t>gab</t>
  </si>
  <si>
    <t>m2</t>
  </si>
  <si>
    <t>m3</t>
  </si>
  <si>
    <t>Ceļa zīmes vai vertikālais apzīmējums ar laukumu 0,31 – 0,50 m2 I  klases atstarojošais materiāls uzstādīšana</t>
  </si>
  <si>
    <t>Metāla staba ceļa zīmei uzstādīšana</t>
  </si>
  <si>
    <t xml:space="preserve">Bojāto gājēju barjeru nomaiņa </t>
  </si>
  <si>
    <t>Bedrīšu aizpildīšana ar auksto asfaltu, izmantojot nepilno tehnoloģiju</t>
  </si>
  <si>
    <t>Seguma tīrīšana</t>
  </si>
  <si>
    <t>1000 m2</t>
  </si>
  <si>
    <t xml:space="preserve">Nomaļu uzpildīšana  </t>
  </si>
  <si>
    <t xml:space="preserve">Nomaļu mehanizēta profilēšana līdz 3,0 m platumam </t>
  </si>
  <si>
    <t>Nomaļu grunts uzauguma noņemšana, aizvedot uz atbērtni</t>
  </si>
  <si>
    <t xml:space="preserve">Ceļu operatīvā kopšana vasarā </t>
  </si>
  <si>
    <t xml:space="preserve">Zāles pļaušana ar rokām </t>
  </si>
  <si>
    <t>Mehanizēta zāles pļaušana ar uz traktora uzkarināmo pļaujmašīnu</t>
  </si>
  <si>
    <t xml:space="preserve">Autoceļu apsekošana vasarā </t>
  </si>
  <si>
    <t>tajā skaitā SM līdzfinansējums (ar PVN):</t>
  </si>
  <si>
    <t>Ielu, tiltu, satiksmes pārvadu, caurteku, gājēju celiņu un veloceliņu uzturēšana ziemā</t>
  </si>
  <si>
    <t>Satiksmes organizēšana</t>
  </si>
  <si>
    <t>Segumu uzturēšana</t>
  </si>
  <si>
    <t>Ielu kopšana</t>
  </si>
  <si>
    <t xml:space="preserve">Brauktuves attīrīšana no sniega platumā līdz 7.5m ar vienlaicīgu mitrās sāls kaisīšanas platumu 6 m, izkaisot 20 g/m2 </t>
  </si>
  <si>
    <r>
      <t>Slīdamības samazināšana ar mitrās sāls materiālu, izkaisot 10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</si>
  <si>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t>Slīdamības samazināšana ar smilts-sāls maisījumu, izkaisot uz brauktuves joslas vidēji 0,4 t/pārg.km</t>
  </si>
  <si>
    <t>Slīdamības samazināšana ar smilts-sāls maisījumu, izkaisot uz brauktuves joslas vidēji 0,64 t/pārg.km</t>
  </si>
  <si>
    <r>
      <t>Slīdamības samazināšana ar mitrās sāls materiālu, izkaisot 20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</si>
  <si>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r>
      <t>Slīdamības samazināšana ar mitrās sāls materiālu, izkaisot 30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</si>
  <si>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r>
      <t>Slīdamības samazināšana ar mitrās sāls materiālu, izkaisot 40 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ar kaisīšanas platumu 7 m</t>
    </r>
  </si>
  <si>
    <t>Līniju uznešana ar krāsu mehanizēti</t>
  </si>
  <si>
    <t>Līniju uznešana ar krāsu ar roku darbu</t>
  </si>
  <si>
    <t>Bedrīšu aizpildīšana ar šķembām un bitumena emulsiju (C60), izmantojot nepilno tehnoloģiju</t>
  </si>
  <si>
    <r>
      <t xml:space="preserve">Viesītes pilsētas tranzīta Meža ielas 1,602 km kopgarumā, kas ir iekļauta valsts reģionālā autoceļa                                                                               </t>
    </r>
    <r>
      <rPr>
        <b/>
        <sz val="10"/>
        <rFont val="Arial"/>
        <family val="2"/>
      </rPr>
      <t>P75</t>
    </r>
    <r>
      <rPr>
        <sz val="10"/>
        <rFont val="Arial"/>
        <family val="2"/>
      </rPr>
      <t xml:space="preserve"> Jēkabpils - Lietuvas robeža (Nereta) maršrutā no 30,441 km līdz 32,011 km (1,570 km) un paralēlās brauktuves                                                     no 31,374 km līdz 31,406 km (0,032 km), ikdienas uztrēšanas darbi 2021.gadā                                                                                                                                                                                      </t>
    </r>
  </si>
  <si>
    <t>1. pielikums</t>
  </si>
  <si>
    <t xml:space="preserve">Pasūtītājs  </t>
  </si>
  <si>
    <t xml:space="preserve">Izpildītājs  </t>
  </si>
  <si>
    <t>LVC</t>
  </si>
  <si>
    <t>direktors</t>
  </si>
  <si>
    <t>valdes  priekšsēdētājs</t>
  </si>
  <si>
    <t>*DOKUMENTS PARAKSTĪTS AR DROŠU ELEKTRONISKO PARAKSTU UN SATUR LAIKA ZĪMOGU</t>
  </si>
  <si>
    <t>(*Paraksts) J.Lange</t>
  </si>
  <si>
    <t>(*Paraksts) A.Ivbulis</t>
  </si>
  <si>
    <t xml:space="preserve">līgumam Nr. </t>
  </si>
  <si>
    <t>Izpilddirektore</t>
  </si>
  <si>
    <t>(*Paraksts) S.Luse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</si>
</sst>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_-* #,##0.00\ _L_s_-;\-* #,##0.00\ _L_s_-;_-* &quot;-&quot;??\ _L_s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\ &quot;Ls&quot;_-;\-* #,##0\ &quot;Ls&quot;_-;_-* &quot;-&quot;\ &quot;Ls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.&quot;"/>
    <numFmt numFmtId="181" formatCode="0.00_ ;\-0.00\ "/>
    <numFmt numFmtId="182" formatCode="0.000"/>
    <numFmt numFmtId="183" formatCode="0.0000"/>
    <numFmt numFmtId="184" formatCode="0.0"/>
    <numFmt numFmtId="185" formatCode="0.000000"/>
    <numFmt numFmtId="186" formatCode="0.00000"/>
    <numFmt numFmtId="187" formatCode="0.0000000"/>
    <numFmt numFmtId="188" formatCode="#,##0.000"/>
    <numFmt numFmtId="189" formatCode="#,##0.0"/>
  </numFmts>
  <fonts count="45">
    <font>
      <sz val="10"/>
      <name val="Arial"/>
      <family val="0"/>
    </font>
    <font>
      <u val="single"/>
      <sz val="10"/>
      <color indexed="36"/>
      <name val="RimHelvetica"/>
      <family val="0"/>
    </font>
    <font>
      <u val="single"/>
      <sz val="10"/>
      <color indexed="12"/>
      <name val="RimHelvetica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0" fontId="0" fillId="0" borderId="17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2" fontId="0" fillId="0" borderId="19" xfId="59" applyNumberFormat="1" applyFont="1" applyBorder="1" applyAlignment="1">
      <alignment horizontal="center" vertical="center"/>
      <protection/>
    </xf>
    <xf numFmtId="2" fontId="0" fillId="0" borderId="20" xfId="59" applyNumberFormat="1" applyFont="1" applyBorder="1" applyAlignment="1">
      <alignment horizontal="center" vertical="center"/>
      <protection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0" borderId="22" xfId="59" applyFont="1" applyBorder="1" applyAlignment="1">
      <alignment horizontal="center" vertical="center" wrapText="1"/>
      <protection/>
    </xf>
    <xf numFmtId="2" fontId="0" fillId="33" borderId="23" xfId="59" applyNumberFormat="1" applyFont="1" applyFill="1" applyBorder="1" applyAlignment="1">
      <alignment horizontal="center"/>
      <protection/>
    </xf>
    <xf numFmtId="2" fontId="3" fillId="33" borderId="24" xfId="0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3" fillId="33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2" fontId="0" fillId="33" borderId="25" xfId="59" applyNumberFormat="1" applyFont="1" applyFill="1" applyBorder="1" applyAlignment="1">
      <alignment horizontal="center" vertical="center" wrapText="1"/>
      <protection/>
    </xf>
    <xf numFmtId="2" fontId="0" fillId="34" borderId="20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0" fillId="0" borderId="19" xfId="0" applyNumberFormat="1" applyBorder="1" applyAlignment="1">
      <alignment horizontal="center" vertical="center"/>
    </xf>
    <xf numFmtId="2" fontId="3" fillId="33" borderId="28" xfId="59" applyNumberFormat="1" applyFont="1" applyFill="1" applyBorder="1" applyAlignment="1">
      <alignment horizontal="center"/>
      <protection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2" fontId="0" fillId="33" borderId="23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wrapText="1"/>
    </xf>
    <xf numFmtId="0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/>
    </xf>
    <xf numFmtId="2" fontId="0" fillId="33" borderId="24" xfId="59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2" fontId="3" fillId="33" borderId="22" xfId="59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2" fontId="0" fillId="33" borderId="25" xfId="5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33" borderId="33" xfId="59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2" fontId="0" fillId="33" borderId="23" xfId="5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6.8515625" style="0" bestFit="1" customWidth="1"/>
    <col min="2" max="2" width="48.7109375" style="0" customWidth="1"/>
    <col min="3" max="3" width="11.140625" style="0" bestFit="1" customWidth="1"/>
    <col min="4" max="4" width="10.57421875" style="0" customWidth="1"/>
    <col min="5" max="5" width="14.00390625" style="0" customWidth="1"/>
    <col min="6" max="6" width="10.7109375" style="0" customWidth="1"/>
    <col min="7" max="7" width="9.57421875" style="0" bestFit="1" customWidth="1"/>
  </cols>
  <sheetData>
    <row r="1" spans="4:6" ht="15.75">
      <c r="D1" s="67" t="s">
        <v>51</v>
      </c>
      <c r="E1" s="67"/>
      <c r="F1" s="67"/>
    </row>
    <row r="2" spans="4:6" ht="15.75">
      <c r="D2" s="62"/>
      <c r="E2" s="62"/>
      <c r="F2" s="63" t="s">
        <v>60</v>
      </c>
    </row>
    <row r="3" spans="1:4" ht="28.5" customHeight="1">
      <c r="A3" s="2"/>
      <c r="B3" s="5"/>
      <c r="C3" s="5"/>
      <c r="D3" s="11"/>
    </row>
    <row r="4" spans="1:6" ht="15.75" customHeight="1">
      <c r="A4" s="81" t="s">
        <v>16</v>
      </c>
      <c r="B4" s="81"/>
      <c r="C4" s="81"/>
      <c r="D4" s="81"/>
      <c r="E4" s="81"/>
      <c r="F4" s="81"/>
    </row>
    <row r="5" spans="1:6" ht="12.75" customHeight="1">
      <c r="A5" s="80" t="s">
        <v>50</v>
      </c>
      <c r="B5" s="80"/>
      <c r="C5" s="80"/>
      <c r="D5" s="80"/>
      <c r="E5" s="80"/>
      <c r="F5" s="80"/>
    </row>
    <row r="6" spans="1:6" ht="12.75">
      <c r="A6" s="80"/>
      <c r="B6" s="80"/>
      <c r="C6" s="80"/>
      <c r="D6" s="80"/>
      <c r="E6" s="80"/>
      <c r="F6" s="80"/>
    </row>
    <row r="7" spans="1:6" ht="12.75">
      <c r="A7" s="80"/>
      <c r="B7" s="80"/>
      <c r="C7" s="80"/>
      <c r="D7" s="80"/>
      <c r="E7" s="80"/>
      <c r="F7" s="80"/>
    </row>
    <row r="8" ht="13.5" thickBot="1">
      <c r="F8" s="34"/>
    </row>
    <row r="9" spans="1:6" s="1" customFormat="1" ht="26.25" customHeight="1" thickBot="1">
      <c r="A9" s="13" t="s">
        <v>2</v>
      </c>
      <c r="B9" s="14" t="s">
        <v>1</v>
      </c>
      <c r="C9" s="14" t="s">
        <v>0</v>
      </c>
      <c r="D9" s="15" t="s">
        <v>7</v>
      </c>
      <c r="E9" s="20" t="s">
        <v>17</v>
      </c>
      <c r="F9" s="25" t="s">
        <v>8</v>
      </c>
    </row>
    <row r="10" spans="1:7" s="1" customFormat="1" ht="13.5" thickBot="1">
      <c r="A10" s="40"/>
      <c r="B10" s="38" t="s">
        <v>36</v>
      </c>
      <c r="C10" s="38"/>
      <c r="D10" s="38"/>
      <c r="E10" s="39"/>
      <c r="F10" s="36"/>
      <c r="G10" s="66"/>
    </row>
    <row r="11" spans="1:6" s="1" customFormat="1" ht="12.75">
      <c r="A11" s="6">
        <v>1</v>
      </c>
      <c r="B11" s="7" t="s">
        <v>9</v>
      </c>
      <c r="C11" s="8" t="s">
        <v>4</v>
      </c>
      <c r="D11" s="9">
        <v>48</v>
      </c>
      <c r="E11" s="21"/>
      <c r="F11" s="26">
        <f>E11*D11</f>
        <v>0</v>
      </c>
    </row>
    <row r="12" spans="1:6" s="1" customFormat="1" ht="12.75">
      <c r="A12" s="6">
        <v>2</v>
      </c>
      <c r="B12" s="3" t="s">
        <v>18</v>
      </c>
      <c r="C12" s="54" t="s">
        <v>5</v>
      </c>
      <c r="D12" s="4"/>
      <c r="E12" s="23"/>
      <c r="F12" s="55"/>
    </row>
    <row r="13" spans="1:6" s="1" customFormat="1" ht="12.75">
      <c r="A13" s="16">
        <v>3</v>
      </c>
      <c r="B13" s="3" t="s">
        <v>11</v>
      </c>
      <c r="C13" s="54" t="s">
        <v>21</v>
      </c>
      <c r="D13" s="4"/>
      <c r="E13" s="22"/>
      <c r="F13" s="55"/>
    </row>
    <row r="14" spans="1:6" s="1" customFormat="1" ht="38.25">
      <c r="A14" s="16">
        <v>4</v>
      </c>
      <c r="B14" s="3" t="s">
        <v>40</v>
      </c>
      <c r="C14" s="54" t="s">
        <v>3</v>
      </c>
      <c r="D14" s="4">
        <v>32</v>
      </c>
      <c r="E14" s="23"/>
      <c r="F14" s="55"/>
    </row>
    <row r="15" spans="1:6" s="1" customFormat="1" ht="25.5">
      <c r="A15" s="16">
        <v>5</v>
      </c>
      <c r="B15" s="3" t="s">
        <v>42</v>
      </c>
      <c r="C15" s="54" t="s">
        <v>5</v>
      </c>
      <c r="D15" s="4">
        <v>12.8</v>
      </c>
      <c r="E15" s="23"/>
      <c r="F15" s="32"/>
    </row>
    <row r="16" spans="1:6" s="1" customFormat="1" ht="25.5">
      <c r="A16" s="16">
        <v>6</v>
      </c>
      <c r="B16" s="3" t="s">
        <v>43</v>
      </c>
      <c r="C16" s="54" t="s">
        <v>5</v>
      </c>
      <c r="D16" s="4">
        <v>12.8</v>
      </c>
      <c r="E16" s="23"/>
      <c r="F16" s="32"/>
    </row>
    <row r="17" spans="1:6" s="1" customFormat="1" ht="25.5">
      <c r="A17" s="16">
        <v>7</v>
      </c>
      <c r="B17" s="3" t="s">
        <v>41</v>
      </c>
      <c r="C17" s="54" t="s">
        <v>3</v>
      </c>
      <c r="D17" s="4"/>
      <c r="E17" s="23"/>
      <c r="F17" s="55"/>
    </row>
    <row r="18" spans="1:6" s="1" customFormat="1" ht="25.5">
      <c r="A18" s="16">
        <v>8</v>
      </c>
      <c r="B18" s="3" t="s">
        <v>44</v>
      </c>
      <c r="C18" s="54" t="s">
        <v>3</v>
      </c>
      <c r="D18" s="4">
        <v>48</v>
      </c>
      <c r="E18" s="23"/>
      <c r="F18" s="55">
        <f>E18*D18</f>
        <v>0</v>
      </c>
    </row>
    <row r="19" spans="1:6" s="1" customFormat="1" ht="25.5">
      <c r="A19" s="16">
        <v>9</v>
      </c>
      <c r="B19" s="3" t="s">
        <v>45</v>
      </c>
      <c r="C19" s="54" t="s">
        <v>3</v>
      </c>
      <c r="D19" s="4">
        <v>12.8</v>
      </c>
      <c r="E19" s="23"/>
      <c r="F19" s="55">
        <f>E19*D19</f>
        <v>0</v>
      </c>
    </row>
    <row r="20" spans="1:6" s="1" customFormat="1" ht="25.5">
      <c r="A20" s="16">
        <v>10</v>
      </c>
      <c r="B20" s="3" t="s">
        <v>46</v>
      </c>
      <c r="C20" s="54" t="s">
        <v>3</v>
      </c>
      <c r="D20" s="4"/>
      <c r="E20" s="23"/>
      <c r="F20" s="55"/>
    </row>
    <row r="21" spans="1:6" s="1" customFormat="1" ht="13.5" thickBot="1">
      <c r="A21" s="16">
        <v>11</v>
      </c>
      <c r="B21" s="3" t="s">
        <v>12</v>
      </c>
      <c r="C21" s="54" t="s">
        <v>3</v>
      </c>
      <c r="D21" s="4">
        <v>1.61</v>
      </c>
      <c r="E21" s="23"/>
      <c r="F21" s="55">
        <f>E21*D21</f>
        <v>0</v>
      </c>
    </row>
    <row r="22" spans="1:6" s="1" customFormat="1" ht="13.5" thickBot="1">
      <c r="A22" s="37"/>
      <c r="B22" s="38" t="s">
        <v>37</v>
      </c>
      <c r="C22" s="41"/>
      <c r="D22" s="41"/>
      <c r="E22" s="42"/>
      <c r="F22" s="36">
        <f>SUM(F23:F27)</f>
        <v>0</v>
      </c>
    </row>
    <row r="23" spans="1:6" s="1" customFormat="1" ht="25.5">
      <c r="A23" s="45">
        <v>12</v>
      </c>
      <c r="B23" s="46" t="s">
        <v>22</v>
      </c>
      <c r="C23" s="56" t="s">
        <v>19</v>
      </c>
      <c r="D23" s="47">
        <v>2</v>
      </c>
      <c r="E23" s="48"/>
      <c r="F23" s="49">
        <f>E23*D23</f>
        <v>0</v>
      </c>
    </row>
    <row r="24" spans="1:6" s="1" customFormat="1" ht="12.75">
      <c r="A24" s="16">
        <v>13</v>
      </c>
      <c r="B24" s="3" t="s">
        <v>23</v>
      </c>
      <c r="C24" s="54" t="s">
        <v>19</v>
      </c>
      <c r="D24" s="4">
        <v>2</v>
      </c>
      <c r="E24" s="23"/>
      <c r="F24" s="55">
        <f>E24*D24</f>
        <v>0</v>
      </c>
    </row>
    <row r="25" spans="1:6" s="1" customFormat="1" ht="12.75">
      <c r="A25" s="16">
        <v>14</v>
      </c>
      <c r="B25" s="3" t="s">
        <v>24</v>
      </c>
      <c r="C25" s="54" t="s">
        <v>6</v>
      </c>
      <c r="D25" s="4"/>
      <c r="E25" s="23"/>
      <c r="F25" s="55"/>
    </row>
    <row r="26" spans="1:6" s="1" customFormat="1" ht="12.75">
      <c r="A26" s="16">
        <v>15</v>
      </c>
      <c r="B26" s="3" t="s">
        <v>47</v>
      </c>
      <c r="C26" s="54" t="s">
        <v>20</v>
      </c>
      <c r="D26" s="4">
        <v>12.2</v>
      </c>
      <c r="E26" s="33"/>
      <c r="F26" s="55">
        <f>E26*D26</f>
        <v>0</v>
      </c>
    </row>
    <row r="27" spans="1:6" s="1" customFormat="1" ht="13.5" thickBot="1">
      <c r="A27" s="17">
        <v>16</v>
      </c>
      <c r="B27" s="18" t="s">
        <v>48</v>
      </c>
      <c r="C27" s="57" t="s">
        <v>20</v>
      </c>
      <c r="D27" s="19">
        <v>4</v>
      </c>
      <c r="E27" s="24"/>
      <c r="F27" s="55">
        <f>E27*D27</f>
        <v>0</v>
      </c>
    </row>
    <row r="28" spans="1:7" s="44" customFormat="1" ht="13.5" thickBot="1">
      <c r="A28" s="50"/>
      <c r="B28" s="51" t="s">
        <v>38</v>
      </c>
      <c r="C28" s="52"/>
      <c r="D28" s="52"/>
      <c r="E28" s="52"/>
      <c r="F28" s="53">
        <f>SUM(F29:F32)</f>
        <v>0</v>
      </c>
      <c r="G28" s="65"/>
    </row>
    <row r="29" spans="1:6" s="1" customFormat="1" ht="25.5">
      <c r="A29" s="6">
        <v>17</v>
      </c>
      <c r="B29" s="7" t="s">
        <v>49</v>
      </c>
      <c r="C29" s="59" t="s">
        <v>20</v>
      </c>
      <c r="D29" s="9">
        <v>60</v>
      </c>
      <c r="E29" s="35"/>
      <c r="F29" s="43">
        <f>E29*D29</f>
        <v>0</v>
      </c>
    </row>
    <row r="30" spans="1:6" s="1" customFormat="1" ht="25.5">
      <c r="A30" s="16">
        <v>18</v>
      </c>
      <c r="B30" s="3" t="s">
        <v>25</v>
      </c>
      <c r="C30" s="54" t="s">
        <v>20</v>
      </c>
      <c r="D30" s="4">
        <v>8</v>
      </c>
      <c r="E30" s="23"/>
      <c r="F30" s="32">
        <f>E30*D30</f>
        <v>0</v>
      </c>
    </row>
    <row r="31" spans="1:6" s="1" customFormat="1" ht="12.75">
      <c r="A31" s="16">
        <v>19</v>
      </c>
      <c r="B31" s="3" t="s">
        <v>26</v>
      </c>
      <c r="C31" s="54" t="s">
        <v>27</v>
      </c>
      <c r="D31" s="4"/>
      <c r="E31" s="23"/>
      <c r="F31" s="55"/>
    </row>
    <row r="32" spans="1:6" s="1" customFormat="1" ht="13.5" thickBot="1">
      <c r="A32" s="17">
        <v>20</v>
      </c>
      <c r="B32" s="18" t="s">
        <v>28</v>
      </c>
      <c r="C32" s="57" t="s">
        <v>21</v>
      </c>
      <c r="D32" s="19">
        <v>10</v>
      </c>
      <c r="E32" s="24"/>
      <c r="F32" s="58">
        <f>E32*D32</f>
        <v>0</v>
      </c>
    </row>
    <row r="33" spans="1:6" s="1" customFormat="1" ht="13.5" thickBot="1">
      <c r="A33" s="37"/>
      <c r="B33" s="38" t="s">
        <v>39</v>
      </c>
      <c r="C33" s="38"/>
      <c r="D33" s="38"/>
      <c r="E33" s="39"/>
      <c r="F33" s="36">
        <f>SUM(F34:F40)</f>
        <v>0</v>
      </c>
    </row>
    <row r="34" spans="1:6" s="1" customFormat="1" ht="12.75">
      <c r="A34" s="6">
        <v>21</v>
      </c>
      <c r="B34" s="7" t="s">
        <v>29</v>
      </c>
      <c r="C34" s="59" t="s">
        <v>3</v>
      </c>
      <c r="D34" s="9">
        <v>6.4</v>
      </c>
      <c r="E34" s="35"/>
      <c r="F34" s="60">
        <f>E34*D34</f>
        <v>0</v>
      </c>
    </row>
    <row r="35" spans="1:6" s="1" customFormat="1" ht="25.5">
      <c r="A35" s="16">
        <v>22</v>
      </c>
      <c r="B35" s="3" t="s">
        <v>30</v>
      </c>
      <c r="C35" s="54" t="s">
        <v>21</v>
      </c>
      <c r="D35" s="4">
        <v>20.4</v>
      </c>
      <c r="E35" s="23"/>
      <c r="F35" s="55">
        <f>E35*D35</f>
        <v>0</v>
      </c>
    </row>
    <row r="36" spans="1:6" s="1" customFormat="1" ht="12.75">
      <c r="A36" s="16">
        <v>23</v>
      </c>
      <c r="B36" s="3" t="s">
        <v>32</v>
      </c>
      <c r="C36" s="54" t="s">
        <v>20</v>
      </c>
      <c r="D36" s="4"/>
      <c r="E36" s="23"/>
      <c r="F36" s="55"/>
    </row>
    <row r="37" spans="1:6" s="1" customFormat="1" ht="25.5">
      <c r="A37" s="16">
        <v>24</v>
      </c>
      <c r="B37" s="3" t="s">
        <v>33</v>
      </c>
      <c r="C37" s="54" t="s">
        <v>5</v>
      </c>
      <c r="D37" s="4">
        <v>3.2</v>
      </c>
      <c r="E37" s="23"/>
      <c r="F37" s="55">
        <f>E37*D37</f>
        <v>0</v>
      </c>
    </row>
    <row r="38" spans="1:6" s="1" customFormat="1" ht="12.75">
      <c r="A38" s="16">
        <v>25</v>
      </c>
      <c r="B38" s="3" t="s">
        <v>31</v>
      </c>
      <c r="C38" s="54" t="s">
        <v>3</v>
      </c>
      <c r="D38" s="4"/>
      <c r="E38" s="23"/>
      <c r="F38" s="55"/>
    </row>
    <row r="39" spans="1:6" s="1" customFormat="1" ht="12.75">
      <c r="A39" s="16">
        <v>26</v>
      </c>
      <c r="B39" s="3" t="s">
        <v>10</v>
      </c>
      <c r="C39" s="54" t="s">
        <v>3</v>
      </c>
      <c r="D39" s="4"/>
      <c r="E39" s="23"/>
      <c r="F39" s="55"/>
    </row>
    <row r="40" spans="1:6" s="1" customFormat="1" ht="13.5" thickBot="1">
      <c r="A40" s="17">
        <v>27</v>
      </c>
      <c r="B40" s="18" t="s">
        <v>34</v>
      </c>
      <c r="C40" s="57" t="s">
        <v>3</v>
      </c>
      <c r="D40" s="19"/>
      <c r="E40" s="24"/>
      <c r="F40" s="58"/>
    </row>
    <row r="41" spans="1:6" s="1" customFormat="1" ht="12.75">
      <c r="A41" s="77" t="s">
        <v>14</v>
      </c>
      <c r="B41" s="78"/>
      <c r="C41" s="78"/>
      <c r="D41" s="78"/>
      <c r="E41" s="79"/>
      <c r="F41" s="27">
        <f>F10+F22+F28+F33</f>
        <v>0</v>
      </c>
    </row>
    <row r="42" spans="1:6" s="1" customFormat="1" ht="12.75">
      <c r="A42" s="74" t="s">
        <v>13</v>
      </c>
      <c r="B42" s="75"/>
      <c r="C42" s="75"/>
      <c r="D42" s="75"/>
      <c r="E42" s="76"/>
      <c r="F42" s="28">
        <f>F43-F41</f>
        <v>0</v>
      </c>
    </row>
    <row r="43" spans="1:6" s="1" customFormat="1" ht="13.5" thickBot="1">
      <c r="A43" s="71" t="s">
        <v>15</v>
      </c>
      <c r="B43" s="72"/>
      <c r="C43" s="72"/>
      <c r="D43" s="72"/>
      <c r="E43" s="73"/>
      <c r="F43" s="29">
        <f>F41*1.21</f>
        <v>0</v>
      </c>
    </row>
    <row r="44" spans="1:6" s="1" customFormat="1" ht="13.5" thickBot="1">
      <c r="A44" s="30"/>
      <c r="B44" s="69" t="s">
        <v>35</v>
      </c>
      <c r="C44" s="69"/>
      <c r="D44" s="69"/>
      <c r="E44" s="70"/>
      <c r="F44" s="31"/>
    </row>
    <row r="45" spans="1:4" s="1" customFormat="1" ht="12.75">
      <c r="A45" s="10"/>
      <c r="B45" s="10"/>
      <c r="C45" s="12"/>
      <c r="D45" s="12"/>
    </row>
    <row r="46" spans="1:6" s="1" customFormat="1" ht="12.75">
      <c r="A46" s="10"/>
      <c r="B46" s="64" t="s">
        <v>52</v>
      </c>
      <c r="C46" s="83" t="s">
        <v>53</v>
      </c>
      <c r="D46" s="83"/>
      <c r="E46" s="61"/>
      <c r="F46" s="61" t="s">
        <v>54</v>
      </c>
    </row>
    <row r="47" spans="1:6" s="1" customFormat="1" ht="12.75">
      <c r="A47" s="10"/>
      <c r="B47" s="64" t="s">
        <v>61</v>
      </c>
      <c r="C47" s="83" t="s">
        <v>55</v>
      </c>
      <c r="D47" s="83"/>
      <c r="E47" s="68" t="s">
        <v>56</v>
      </c>
      <c r="F47" s="68"/>
    </row>
    <row r="48" spans="1:6" s="1" customFormat="1" ht="12.75">
      <c r="A48" s="10"/>
      <c r="B48" s="64" t="s">
        <v>62</v>
      </c>
      <c r="C48" s="84" t="s">
        <v>59</v>
      </c>
      <c r="D48" s="84"/>
      <c r="E48" s="85" t="s">
        <v>58</v>
      </c>
      <c r="F48" s="85"/>
    </row>
    <row r="49" spans="1:4" s="1" customFormat="1" ht="12.75">
      <c r="A49" s="10"/>
      <c r="B49" s="10"/>
      <c r="C49" s="12"/>
      <c r="D49" s="12"/>
    </row>
    <row r="50" spans="1:4" s="1" customFormat="1" ht="12.75">
      <c r="A50" s="10"/>
      <c r="B50" s="10"/>
      <c r="C50" s="12"/>
      <c r="D50" s="12"/>
    </row>
    <row r="51" spans="1:6" ht="12.75">
      <c r="A51" s="82" t="s">
        <v>57</v>
      </c>
      <c r="B51" s="82"/>
      <c r="C51" s="82"/>
      <c r="D51" s="82"/>
      <c r="E51" s="82"/>
      <c r="F51" s="82"/>
    </row>
  </sheetData>
  <sheetProtection/>
  <mergeCells count="13">
    <mergeCell ref="A51:F51"/>
    <mergeCell ref="C46:D46"/>
    <mergeCell ref="C47:D47"/>
    <mergeCell ref="C48:D48"/>
    <mergeCell ref="D1:F1"/>
    <mergeCell ref="E47:F47"/>
    <mergeCell ref="E48:F48"/>
    <mergeCell ref="B44:E44"/>
    <mergeCell ref="A43:E43"/>
    <mergeCell ref="A42:E42"/>
    <mergeCell ref="A41:E41"/>
    <mergeCell ref="A5:F7"/>
    <mergeCell ref="A4:F4"/>
  </mergeCells>
  <printOptions/>
  <pageMargins left="1.141732283464567" right="0.35433070866141736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"Latgales celi" filiale "Jekabpils celi"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 Ivbulis</dc:creator>
  <cp:keywords/>
  <dc:description/>
  <cp:lastModifiedBy>Lietotajs</cp:lastModifiedBy>
  <cp:lastPrinted>2020-10-05T06:53:45Z</cp:lastPrinted>
  <dcterms:created xsi:type="dcterms:W3CDTF">2005-08-17T12:41:48Z</dcterms:created>
  <dcterms:modified xsi:type="dcterms:W3CDTF">2021-10-27T07:29:48Z</dcterms:modified>
  <cp:category/>
  <cp:version/>
  <cp:contentType/>
  <cp:contentStatus/>
</cp:coreProperties>
</file>